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y04\strategic\Publications\PUBLICATIONS\01_TREASURY BU\02_ECONOMIC_BU\04_StateFinances\Annual Report on State Finances\ARSF2019\04 Final\Web\"/>
    </mc:Choice>
  </mc:AlternateContent>
  <xr:revisionPtr revIDLastSave="0" documentId="13_ncr:1_{773CF96B-F3E2-4056-8304-AD80EC3F3F7D}" xr6:coauthVersionLast="41" xr6:coauthVersionMax="41" xr10:uidLastSave="{00000000-0000-0000-0000-000000000000}"/>
  <bookViews>
    <workbookView xWindow="-120" yWindow="-120" windowWidth="29040" windowHeight="15840" tabRatio="952" xr2:uid="{00000000-000D-0000-FFFF-FFFF00000000}"/>
  </bookViews>
  <sheets>
    <sheet name="App 4 Table 4.1" sheetId="6" r:id="rId1"/>
    <sheet name="App 4 Table 4.2" sheetId="18" r:id="rId2"/>
    <sheet name="GG SOCE (op bal audit check)" sheetId="34" state="hidden" r:id="rId3"/>
    <sheet name="App 4 Table 4.3" sheetId="17" r:id="rId4"/>
    <sheet name="PNC SOCE (op bal audit check)" sheetId="35" state="hidden" r:id="rId5"/>
    <sheet name="TNPS SOCE (op bal audit check)" sheetId="36" state="hidden" r:id="rId6"/>
    <sheet name="PFC SOCE (op bal audit check)" sheetId="37" state="hidden" r:id="rId7"/>
    <sheet name="App 4 Table 4.4" sheetId="28" r:id="rId8"/>
    <sheet name="App 4 Table 4.5" sheetId="27" r:id="rId9"/>
    <sheet name="TPS SOCE (op bal audit check)" sheetId="38" state="hidden" r:id="rId10"/>
    <sheet name="App 4 Table 4.6" sheetId="2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163384V">#REF!,#REF!</definedName>
    <definedName name="A163384V_Data">#REF!</definedName>
    <definedName name="A163384V_Latest">#REF!</definedName>
    <definedName name="A163401K">#REF!,#REF!</definedName>
    <definedName name="A163401K_Data">#REF!</definedName>
    <definedName name="A163401K_Latest">#REF!</definedName>
    <definedName name="A163418F">#REF!,#REF!</definedName>
    <definedName name="A163418F_Data">#REF!</definedName>
    <definedName name="A163418F_Latest">#REF!</definedName>
    <definedName name="A181734V">#REF!,#REF!</definedName>
    <definedName name="A181734V_Data">#REF!</definedName>
    <definedName name="A181734V_Latest">#REF!</definedName>
    <definedName name="A181736X">#REF!,#REF!</definedName>
    <definedName name="A181736X_Data">#REF!</definedName>
    <definedName name="A181736X_Latest">#REF!</definedName>
    <definedName name="A181739F">#REF!,#REF!</definedName>
    <definedName name="A181739F_Data">#REF!</definedName>
    <definedName name="A181739F_Latest">#REF!</definedName>
    <definedName name="A181745A">#REF!,#REF!</definedName>
    <definedName name="A181745A_Data">#REF!</definedName>
    <definedName name="A181745A_Latest">#REF!</definedName>
    <definedName name="A181746C">#REF!,#REF!</definedName>
    <definedName name="A181746C_Data">#REF!</definedName>
    <definedName name="A181746C_Latest">#REF!</definedName>
    <definedName name="A181751W">#REF!,#REF!</definedName>
    <definedName name="A181751W_Data">#REF!</definedName>
    <definedName name="A181751W_Latest">#REF!</definedName>
    <definedName name="A181753A">#REF!,#REF!</definedName>
    <definedName name="A181753A_Data">#REF!</definedName>
    <definedName name="A181753A_Latest">#REF!</definedName>
    <definedName name="A181756J">#REF!,#REF!</definedName>
    <definedName name="A181756J_Data">#REF!</definedName>
    <definedName name="A181756J_Latest">#REF!</definedName>
    <definedName name="A181762C">#REF!,#REF!</definedName>
    <definedName name="A181762C_Data">#REF!</definedName>
    <definedName name="A181762C_Latest">#REF!</definedName>
    <definedName name="A181763F">#REF!,#REF!</definedName>
    <definedName name="A181763F_Data">#REF!</definedName>
    <definedName name="A181763F_Latest">#REF!</definedName>
    <definedName name="A181768T">#REF!,#REF!</definedName>
    <definedName name="A181768T_Data">#REF!</definedName>
    <definedName name="A181768T_Latest">#REF!</definedName>
    <definedName name="A181770C">#REF!,#REF!</definedName>
    <definedName name="A181770C_Data">#REF!</definedName>
    <definedName name="A181770C_Latest">#REF!</definedName>
    <definedName name="A181773K">#REF!,#REF!</definedName>
    <definedName name="A181773K_Data">#REF!</definedName>
    <definedName name="A181773K_Latest">#REF!</definedName>
    <definedName name="A181779X">#REF!,#REF!</definedName>
    <definedName name="A181779X_Data">#REF!</definedName>
    <definedName name="A181779X_Latest">#REF!</definedName>
    <definedName name="A181780J">#REF!,#REF!</definedName>
    <definedName name="A181780J_Data">#REF!</definedName>
    <definedName name="A181780J_Latest">#REF!</definedName>
    <definedName name="A184029T">#REF!,#REF!</definedName>
    <definedName name="A184029T_Data">#REF!</definedName>
    <definedName name="A184029T_Latest">#REF!</definedName>
    <definedName name="A184031C">#REF!,#REF!</definedName>
    <definedName name="A184031C_Data">#REF!</definedName>
    <definedName name="A184031C_Latest">#REF!</definedName>
    <definedName name="A184034K">#REF!,#REF!</definedName>
    <definedName name="A184034K_Data">#REF!</definedName>
    <definedName name="A184034K_Latest">#REF!</definedName>
    <definedName name="A184040F">#REF!,#REF!</definedName>
    <definedName name="A184040F_Data">#REF!</definedName>
    <definedName name="A184040F_Latest">#REF!</definedName>
    <definedName name="A184041J">#REF!,#REF!</definedName>
    <definedName name="A184041J_Data">#REF!</definedName>
    <definedName name="A184041J_Latest">#REF!</definedName>
    <definedName name="A184046V">#REF!,#REF!</definedName>
    <definedName name="A184046V_Data">#REF!</definedName>
    <definedName name="A184046V_Latest">#REF!</definedName>
    <definedName name="A184048X">#REF!,#REF!</definedName>
    <definedName name="A184048X_Data">#REF!</definedName>
    <definedName name="A184048X_Latest">#REF!</definedName>
    <definedName name="A184051L">#REF!,#REF!</definedName>
    <definedName name="A184051L_Data">#REF!</definedName>
    <definedName name="A184051L_Latest">#REF!</definedName>
    <definedName name="A184057A">#REF!,#REF!</definedName>
    <definedName name="A184057A_Data">#REF!</definedName>
    <definedName name="A184057A_Latest">#REF!</definedName>
    <definedName name="A184058C">#REF!,#REF!</definedName>
    <definedName name="A184058C_Data">#REF!</definedName>
    <definedName name="A184058C_Latest">#REF!</definedName>
    <definedName name="A184063W">#REF!,#REF!</definedName>
    <definedName name="A184063W_Data">#REF!</definedName>
    <definedName name="A184063W_Latest">#REF!</definedName>
    <definedName name="A184065A">#REF!,#REF!</definedName>
    <definedName name="A184065A_Data">#REF!</definedName>
    <definedName name="A184065A_Latest">#REF!</definedName>
    <definedName name="A184068J">#REF!,#REF!</definedName>
    <definedName name="A184068J_Data">#REF!</definedName>
    <definedName name="A184068J_Latest">#REF!</definedName>
    <definedName name="A184074C">#REF!,#REF!</definedName>
    <definedName name="A184074C_Data">#REF!</definedName>
    <definedName name="A184074C_Latest">#REF!</definedName>
    <definedName name="A184075F">#REF!,#REF!</definedName>
    <definedName name="A184075F_Data">#REF!</definedName>
    <definedName name="A184075F_Latest">#REF!</definedName>
    <definedName name="A2159244F">#REF!,#REF!</definedName>
    <definedName name="A2159244F_Data">#REF!</definedName>
    <definedName name="A2159244F_Latest">#REF!</definedName>
    <definedName name="A2159253J">#REF!,#REF!</definedName>
    <definedName name="A2159253J_Data">#REF!</definedName>
    <definedName name="A2159253J_Latest">#REF!</definedName>
    <definedName name="A2159262K">#REF!,#REF!</definedName>
    <definedName name="A2159262K_Data">#REF!</definedName>
    <definedName name="A2159262K_Latest">#REF!</definedName>
    <definedName name="A2187320V">#REF!,#REF!</definedName>
    <definedName name="A2187320V_Data">#REF!</definedName>
    <definedName name="A2187320V_Latest">#REF!</definedName>
    <definedName name="A2187321W">#REF!,#REF!</definedName>
    <definedName name="A2187321W_Data">#REF!</definedName>
    <definedName name="A2187321W_Latest">#REF!</definedName>
    <definedName name="A2187322X">#REF!,#REF!</definedName>
    <definedName name="A2187322X_Data">#REF!</definedName>
    <definedName name="A2187322X_Latest">#REF!</definedName>
    <definedName name="A2187323A">#REF!,#REF!</definedName>
    <definedName name="A2187323A_Data">#REF!</definedName>
    <definedName name="A2187323A_Latest">#REF!</definedName>
    <definedName name="A2187324C">#REF!,#REF!</definedName>
    <definedName name="A2187324C_Data">#REF!</definedName>
    <definedName name="A2187324C_Latest">#REF!</definedName>
    <definedName name="A2187325F">#REF!,#REF!</definedName>
    <definedName name="A2187325F_Data">#REF!</definedName>
    <definedName name="A2187325F_Latest">#REF!</definedName>
    <definedName name="A367164K">'[1]ABSData-VehicleSales'!#REF!,'[1]ABSData-VehicleSales'!#REF!</definedName>
    <definedName name="A367164K_Data">'[1]ABSData-VehicleSales'!#REF!</definedName>
    <definedName name="A367164K_Latest">'[1]ABSData-VehicleSales'!#REF!</definedName>
    <definedName name="A367165L">'[1]ABSData-VehicleSales'!#REF!,'[1]ABSData-VehicleSales'!#REF!</definedName>
    <definedName name="A367165L_Data">'[1]ABSData-VehicleSales'!#REF!</definedName>
    <definedName name="A367165L_Latest">'[1]ABSData-VehicleSales'!#REF!</definedName>
    <definedName name="A367166R">'[1]ABSData-VehicleSales'!#REF!,'[1]ABSData-VehicleSales'!#REF!</definedName>
    <definedName name="A367166R_Data">'[1]ABSData-VehicleSales'!#REF!</definedName>
    <definedName name="A367166R_Latest">'[1]ABSData-VehicleSales'!#REF!</definedName>
    <definedName name="A367169W">'[1]ABSData-VehicleSales'!#REF!,'[1]ABSData-VehicleSales'!#REF!</definedName>
    <definedName name="A367169W_Data">'[1]ABSData-VehicleSales'!#REF!</definedName>
    <definedName name="A367169W_Latest">'[1]ABSData-VehicleSales'!#REF!</definedName>
    <definedName name="A367170F">'[1]ABSData-VehicleSales'!#REF!,'[1]ABSData-VehicleSales'!#REF!</definedName>
    <definedName name="A367170F_Data">'[1]ABSData-VehicleSales'!#REF!</definedName>
    <definedName name="A367170F_Latest">'[1]ABSData-VehicleSales'!#REF!</definedName>
    <definedName name="A367171J">'[1]ABSData-VehicleSales'!#REF!,'[1]ABSData-VehicleSales'!#REF!</definedName>
    <definedName name="A367171J_Data">'[1]ABSData-VehicleSales'!#REF!</definedName>
    <definedName name="A367171J_Latest">'[1]ABSData-VehicleSales'!#REF!</definedName>
    <definedName name="A367174R">'[1]ABSData-VehicleSales'!#REF!,'[1]ABSData-VehicleSales'!#REF!</definedName>
    <definedName name="A367174R_Data">'[1]ABSData-VehicleSales'!#REF!</definedName>
    <definedName name="A367174R_Latest">'[1]ABSData-VehicleSales'!#REF!</definedName>
    <definedName name="A367175T">'[1]ABSData-VehicleSales'!#REF!,'[1]ABSData-VehicleSales'!#REF!</definedName>
    <definedName name="A367175T_Data">'[1]ABSData-VehicleSales'!#REF!</definedName>
    <definedName name="A367175T_Latest">'[1]ABSData-VehicleSales'!#REF!</definedName>
    <definedName name="A367176V">'[1]ABSData-VehicleSales'!#REF!,'[1]ABSData-VehicleSales'!#REF!</definedName>
    <definedName name="A367176V_Data">'[1]ABSData-VehicleSales'!#REF!</definedName>
    <definedName name="A367176V_Latest">'[1]ABSData-VehicleSales'!#REF!</definedName>
    <definedName name="A367179A">'[1]ABSData-VehicleSales'!#REF!,'[1]ABSData-VehicleSales'!#REF!</definedName>
    <definedName name="A367179A_Data">'[1]ABSData-VehicleSales'!#REF!</definedName>
    <definedName name="A367179A_Latest">'[1]ABSData-VehicleSales'!#REF!</definedName>
    <definedName name="A367180K">'[1]ABSData-VehicleSales'!#REF!,'[1]ABSData-VehicleSales'!#REF!</definedName>
    <definedName name="A367180K_Data">'[1]ABSData-VehicleSales'!#REF!</definedName>
    <definedName name="A367180K_Latest">'[1]ABSData-VehicleSales'!#REF!</definedName>
    <definedName name="A367181L">'[1]ABSData-VehicleSales'!#REF!,'[1]ABSData-VehicleSales'!#REF!</definedName>
    <definedName name="A367181L_Data">'[1]ABSData-VehicleSales'!#REF!</definedName>
    <definedName name="A367181L_Latest">'[1]ABSData-VehicleSales'!#REF!</definedName>
    <definedName name="A367184V">'[1]ABSData-VehicleSales'!#REF!,'[1]ABSData-VehicleSales'!#REF!</definedName>
    <definedName name="A367184V_Data">'[1]ABSData-VehicleSales'!#REF!</definedName>
    <definedName name="A367184V_Latest">'[1]ABSData-VehicleSales'!#REF!</definedName>
    <definedName name="A367185W">'[1]ABSData-VehicleSales'!#REF!,'[1]ABSData-VehicleSales'!#REF!</definedName>
    <definedName name="A367185W_Data">'[1]ABSData-VehicleSales'!#REF!</definedName>
    <definedName name="A367185W_Latest">'[1]ABSData-VehicleSales'!#REF!</definedName>
    <definedName name="A367186X">'[1]ABSData-VehicleSales'!#REF!,'[1]ABSData-VehicleSales'!#REF!</definedName>
    <definedName name="A367186X_Data">'[1]ABSData-VehicleSales'!#REF!</definedName>
    <definedName name="A367186X_Latest">'[1]ABSData-VehicleSales'!#REF!</definedName>
    <definedName name="A367189F">'[1]ABSData-VehicleSales'!$B$1:$B$10,'[1]ABSData-VehicleSales'!$B$11:$B$150</definedName>
    <definedName name="A367189F_Data">#REF!</definedName>
    <definedName name="A367189F_Latest">#REF!</definedName>
    <definedName name="A367190R">'[1]ABSData-VehicleSales'!#REF!,'[1]ABSData-VehicleSales'!#REF!</definedName>
    <definedName name="A367190R_Data">'[1]ABSData-VehicleSales'!#REF!</definedName>
    <definedName name="A367190R_Latest">'[1]ABSData-VehicleSales'!#REF!</definedName>
    <definedName name="A367191T">'[1]ABSData-VehicleSales'!#REF!,'[1]ABSData-VehicleSales'!#REF!</definedName>
    <definedName name="A367191T_Data">'[1]ABSData-VehicleSales'!#REF!</definedName>
    <definedName name="A367191T_Latest">'[1]ABSData-VehicleSales'!#REF!</definedName>
    <definedName name="A367194X">'[1]ABSData-VehicleSales'!#REF!,'[1]ABSData-VehicleSales'!#REF!</definedName>
    <definedName name="A367194X_Data">'[1]ABSData-VehicleSales'!#REF!</definedName>
    <definedName name="A367194X_Latest">'[1]ABSData-VehicleSales'!#REF!</definedName>
    <definedName name="A367195A">'[1]ABSData-VehicleSales'!#REF!,'[1]ABSData-VehicleSales'!#REF!</definedName>
    <definedName name="A367195A_Data">'[1]ABSData-VehicleSales'!#REF!</definedName>
    <definedName name="A367195A_Latest">'[1]ABSData-VehicleSales'!#REF!</definedName>
    <definedName name="A367196C">'[1]ABSData-VehicleSales'!#REF!,'[1]ABSData-VehicleSales'!#REF!</definedName>
    <definedName name="A367196C_Data">'[1]ABSData-VehicleSales'!#REF!</definedName>
    <definedName name="A367196C_Latest">'[1]ABSData-VehicleSales'!#REF!</definedName>
    <definedName name="A367199K">'[1]ABSData-VehicleSales'!#REF!,'[1]ABSData-VehicleSales'!#REF!</definedName>
    <definedName name="A367199K_Data">'[1]ABSData-VehicleSales'!#REF!</definedName>
    <definedName name="A367199K_Latest">'[1]ABSData-VehicleSales'!#REF!</definedName>
    <definedName name="A367200J">'[1]ABSData-VehicleSales'!#REF!,'[1]ABSData-VehicleSales'!#REF!</definedName>
    <definedName name="A367200J_Data">'[1]ABSData-VehicleSales'!#REF!</definedName>
    <definedName name="A367200J_Latest">'[1]ABSData-VehicleSales'!#REF!</definedName>
    <definedName name="A367201K">'[1]ABSData-VehicleSales'!#REF!,'[1]ABSData-VehicleSales'!#REF!</definedName>
    <definedName name="A367201K_Data">'[1]ABSData-VehicleSales'!#REF!</definedName>
    <definedName name="A367201K_Latest">'[1]ABSData-VehicleSales'!#REF!</definedName>
    <definedName name="A367204T">'[1]ABSData-VehicleSales'!#REF!,'[1]ABSData-VehicleSales'!#REF!</definedName>
    <definedName name="A367204T_Data">'[1]ABSData-VehicleSales'!#REF!</definedName>
    <definedName name="A367204T_Latest">'[1]ABSData-VehicleSales'!#REF!</definedName>
    <definedName name="A367205V">'[1]ABSData-VehicleSales'!#REF!,'[1]ABSData-VehicleSales'!#REF!</definedName>
    <definedName name="A367205V_Data">'[1]ABSData-VehicleSales'!#REF!</definedName>
    <definedName name="A367205V_Latest">'[1]ABSData-VehicleSales'!#REF!</definedName>
    <definedName name="A367206W">'[1]ABSData-VehicleSales'!#REF!,'[1]ABSData-VehicleSales'!#REF!</definedName>
    <definedName name="A367206W_Data">'[1]ABSData-VehicleSales'!#REF!</definedName>
    <definedName name="A367206W_Latest">'[1]ABSData-VehicleSales'!#REF!</definedName>
    <definedName name="A367209C">'[1]ABSData-VehicleSales'!#REF!,'[1]ABSData-VehicleSales'!#REF!</definedName>
    <definedName name="A367209C_Data">'[1]ABSData-VehicleSales'!#REF!</definedName>
    <definedName name="A367209C_Latest">'[1]ABSData-VehicleSales'!#REF!</definedName>
    <definedName name="A367210L">'[1]ABSData-VehicleSales'!#REF!,'[1]ABSData-VehicleSales'!#REF!</definedName>
    <definedName name="A367210L_Data">'[1]ABSData-VehicleSales'!#REF!</definedName>
    <definedName name="A367210L_Latest">'[1]ABSData-VehicleSales'!#REF!</definedName>
    <definedName name="A367211R">'[1]ABSData-VehicleSales'!#REF!,'[1]ABSData-VehicleSales'!#REF!</definedName>
    <definedName name="A367211R_Data">'[1]ABSData-VehicleSales'!#REF!</definedName>
    <definedName name="A367211R_Latest">'[1]ABSData-VehicleSales'!#REF!</definedName>
    <definedName name="A367214W">'[1]ABSData-VehicleSales'!#REF!,'[1]ABSData-VehicleSales'!#REF!</definedName>
    <definedName name="A367214W_Data">'[1]ABSData-VehicleSales'!#REF!</definedName>
    <definedName name="A367214W_Latest">'[1]ABSData-VehicleSales'!#REF!</definedName>
    <definedName name="A367215X">'[1]ABSData-VehicleSales'!#REF!,'[1]ABSData-VehicleSales'!#REF!</definedName>
    <definedName name="A367215X_Data">'[1]ABSData-VehicleSales'!#REF!</definedName>
    <definedName name="A367215X_Latest">'[1]ABSData-VehicleSales'!#REF!</definedName>
    <definedName name="A367216A">'[1]ABSData-VehicleSales'!#REF!,'[1]ABSData-VehicleSales'!#REF!</definedName>
    <definedName name="A367216A_Data">'[1]ABSData-VehicleSales'!#REF!</definedName>
    <definedName name="A367216A_Latest">'[1]ABSData-VehicleSales'!#REF!</definedName>
    <definedName name="A367219J">'[1]ABSData-VehicleSales'!#REF!,'[1]ABSData-VehicleSales'!#REF!</definedName>
    <definedName name="A367219J_Data">'[1]ABSData-VehicleSales'!#REF!</definedName>
    <definedName name="A367219J_Latest">'[1]ABSData-VehicleSales'!#REF!</definedName>
    <definedName name="A367220T">'[1]ABSData-VehicleSales'!#REF!,'[1]ABSData-VehicleSales'!#REF!</definedName>
    <definedName name="A367220T_Data">'[1]ABSData-VehicleSales'!#REF!</definedName>
    <definedName name="A367220T_Latest">'[1]ABSData-VehicleSales'!#REF!</definedName>
    <definedName name="A367221V">'[1]ABSData-VehicleSales'!#REF!,'[1]ABSData-VehicleSales'!#REF!</definedName>
    <definedName name="A367221V_Data">'[1]ABSData-VehicleSales'!#REF!</definedName>
    <definedName name="A367221V_Latest">'[1]ABSData-VehicleSales'!#REF!</definedName>
    <definedName name="A367224A">'[1]ABSData-VehicleSales'!#REF!,'[1]ABSData-VehicleSales'!#REF!</definedName>
    <definedName name="A367224A_Data">'[1]ABSData-VehicleSales'!#REF!</definedName>
    <definedName name="A367224A_Latest">'[1]ABSData-VehicleSales'!#REF!</definedName>
    <definedName name="A367225C">'[1]ABSData-VehicleSales'!#REF!,'[1]ABSData-VehicleSales'!#REF!</definedName>
    <definedName name="A367225C_Data">'[1]ABSData-VehicleSales'!#REF!</definedName>
    <definedName name="A367225C_Latest">'[1]ABSData-VehicleSales'!#REF!</definedName>
    <definedName name="A367226F">'[1]ABSData-VehicleSales'!#REF!,'[1]ABSData-VehicleSales'!#REF!</definedName>
    <definedName name="A367226F_Data">'[1]ABSData-VehicleSales'!#REF!</definedName>
    <definedName name="A367226F_Latest">'[1]ABSData-VehicleSales'!#REF!</definedName>
    <definedName name="A367229L">'[1]ABSData-VehicleSales'!#REF!,'[1]ABSData-VehicleSales'!#REF!</definedName>
    <definedName name="A367229L_Data">'[1]ABSData-VehicleSales'!#REF!</definedName>
    <definedName name="A367229L_Latest">'[1]ABSData-VehicleSales'!#REF!</definedName>
    <definedName name="A367230W">'[1]ABSData-VehicleSales'!#REF!,'[1]ABSData-VehicleSales'!#REF!</definedName>
    <definedName name="A367230W_Data">'[1]ABSData-VehicleSales'!#REF!</definedName>
    <definedName name="A367230W_Latest">'[1]ABSData-VehicleSales'!#REF!</definedName>
    <definedName name="A367231X">'[1]ABSData-VehicleSales'!#REF!,'[1]ABSData-VehicleSales'!#REF!</definedName>
    <definedName name="A367231X_Data">'[1]ABSData-VehicleSales'!#REF!</definedName>
    <definedName name="A367231X_Latest">'[1]ABSData-VehicleSales'!#REF!</definedName>
    <definedName name="A367234F">'[1]ABSData-VehicleSales'!$C$1:$C$10,'[1]ABSData-VehicleSales'!$C$11:$C$150</definedName>
    <definedName name="A367234F_Data">#REF!</definedName>
    <definedName name="A367234F_Latest">#REF!</definedName>
    <definedName name="A367235J">'[1]ABSData-VehicleSales'!#REF!,'[1]ABSData-VehicleSales'!#REF!</definedName>
    <definedName name="A367235J_Data">'[1]ABSData-VehicleSales'!#REF!</definedName>
    <definedName name="A367235J_Latest">'[1]ABSData-VehicleSales'!#REF!</definedName>
    <definedName name="A367236K">'[1]ABSData-VehicleSales'!#REF!,'[1]ABSData-VehicleSales'!#REF!</definedName>
    <definedName name="A367236K_Data">'[1]ABSData-VehicleSales'!#REF!</definedName>
    <definedName name="A367236K_Latest">'[1]ABSData-VehicleSales'!#REF!</definedName>
    <definedName name="A367239T">'[1]ABSData-VehicleSales'!#REF!,'[1]ABSData-VehicleSales'!#REF!</definedName>
    <definedName name="A367239T_Data">'[1]ABSData-VehicleSales'!#REF!</definedName>
    <definedName name="A367239T_Latest">'[1]ABSData-VehicleSales'!#REF!</definedName>
    <definedName name="A367240A">'[1]ABSData-VehicleSales'!#REF!,'[1]ABSData-VehicleSales'!#REF!</definedName>
    <definedName name="A367240A_Data">'[1]ABSData-VehicleSales'!#REF!</definedName>
    <definedName name="A367240A_Latest">'[1]ABSData-VehicleSales'!#REF!</definedName>
    <definedName name="A367241C">'[1]ABSData-VehicleSales'!#REF!,'[1]ABSData-VehicleSales'!#REF!</definedName>
    <definedName name="A367241C_Data">'[1]ABSData-VehicleSales'!#REF!</definedName>
    <definedName name="A367241C_Latest">'[1]ABSData-VehicleSales'!#REF!</definedName>
    <definedName name="A367244K">'[1]ABSData-VehicleSales'!#REF!,'[1]ABSData-VehicleSales'!#REF!</definedName>
    <definedName name="A367244K_Data">'[1]ABSData-VehicleSales'!#REF!</definedName>
    <definedName name="A367244K_Latest">'[1]ABSData-VehicleSales'!#REF!</definedName>
    <definedName name="A367245L">'[1]ABSData-VehicleSales'!#REF!,'[1]ABSData-VehicleSales'!#REF!</definedName>
    <definedName name="A367245L_Data">'[1]ABSData-VehicleSales'!#REF!</definedName>
    <definedName name="A367245L_Latest">'[1]ABSData-VehicleSales'!#REF!</definedName>
    <definedName name="A367246R">'[1]ABSData-VehicleSales'!#REF!,'[1]ABSData-VehicleSales'!#REF!</definedName>
    <definedName name="A367246R_Data">'[1]ABSData-VehicleSales'!#REF!</definedName>
    <definedName name="A367246R_Latest">'[1]ABSData-VehicleSales'!#REF!</definedName>
    <definedName name="A367249W">'[1]ABSData-VehicleSales'!#REF!,'[1]ABSData-VehicleSales'!#REF!</definedName>
    <definedName name="A367249W_Data">'[1]ABSData-VehicleSales'!#REF!</definedName>
    <definedName name="A367249W_Latest">'[1]ABSData-VehicleSales'!#REF!</definedName>
    <definedName name="A367250F">'[1]ABSData-VehicleSales'!#REF!,'[1]ABSData-VehicleSales'!#REF!</definedName>
    <definedName name="A367250F_Data">'[1]ABSData-VehicleSales'!#REF!</definedName>
    <definedName name="A367250F_Latest">'[1]ABSData-VehicleSales'!#REF!</definedName>
    <definedName name="A367251J">'[1]ABSData-VehicleSales'!#REF!,'[1]ABSData-VehicleSales'!#REF!</definedName>
    <definedName name="A367251J_Data">'[1]ABSData-VehicleSales'!#REF!</definedName>
    <definedName name="A367251J_Latest">'[1]ABSData-VehicleSales'!#REF!</definedName>
    <definedName name="A367254R">'[1]ABSData-VehicleSales'!#REF!,'[1]ABSData-VehicleSales'!#REF!</definedName>
    <definedName name="A367254R_Data">'[1]ABSData-VehicleSales'!#REF!</definedName>
    <definedName name="A367254R_Latest">'[1]ABSData-VehicleSales'!#REF!</definedName>
    <definedName name="A367255T">'[1]ABSData-VehicleSales'!#REF!,'[1]ABSData-VehicleSales'!#REF!</definedName>
    <definedName name="A367255T_Data">'[1]ABSData-VehicleSales'!#REF!</definedName>
    <definedName name="A367255T_Latest">'[1]ABSData-VehicleSales'!#REF!</definedName>
    <definedName name="A367256V">'[1]ABSData-VehicleSales'!#REF!,'[1]ABSData-VehicleSales'!#REF!</definedName>
    <definedName name="A367256V_Data">'[1]ABSData-VehicleSales'!#REF!</definedName>
    <definedName name="A367256V_Latest">'[1]ABSData-VehicleSales'!#REF!</definedName>
    <definedName name="A367259A">'[1]ABSData-VehicleSales'!#REF!,'[1]ABSData-VehicleSales'!#REF!</definedName>
    <definedName name="A367259A_Data">'[1]ABSData-VehicleSales'!#REF!</definedName>
    <definedName name="A367259A_Latest">'[1]ABSData-VehicleSales'!#REF!</definedName>
    <definedName name="A367260K">'[1]ABSData-VehicleSales'!#REF!,'[1]ABSData-VehicleSales'!#REF!</definedName>
    <definedName name="A367260K_Data">'[1]ABSData-VehicleSales'!#REF!</definedName>
    <definedName name="A367260K_Latest">'[1]ABSData-VehicleSales'!#REF!</definedName>
    <definedName name="A367261L">'[1]ABSData-VehicleSales'!#REF!,'[1]ABSData-VehicleSales'!#REF!</definedName>
    <definedName name="A367261L_Data">'[1]ABSData-VehicleSales'!#REF!</definedName>
    <definedName name="A367261L_Latest">'[1]ABSData-VehicleSales'!#REF!</definedName>
    <definedName name="A367264V">'[1]ABSData-VehicleSales'!#REF!,'[1]ABSData-VehicleSales'!#REF!</definedName>
    <definedName name="A367264V_Data">'[1]ABSData-VehicleSales'!#REF!</definedName>
    <definedName name="A367264V_Latest">'[1]ABSData-VehicleSales'!#REF!</definedName>
    <definedName name="A367265W">'[1]ABSData-VehicleSales'!#REF!,'[1]ABSData-VehicleSales'!#REF!</definedName>
    <definedName name="A367265W_Data">'[1]ABSData-VehicleSales'!#REF!</definedName>
    <definedName name="A367265W_Latest">'[1]ABSData-VehicleSales'!#REF!</definedName>
    <definedName name="A367266X">'[1]ABSData-VehicleSales'!#REF!,'[1]ABSData-VehicleSales'!#REF!</definedName>
    <definedName name="A367266X_Data">'[1]ABSData-VehicleSales'!#REF!</definedName>
    <definedName name="A367266X_Latest">'[1]ABSData-VehicleSales'!#REF!</definedName>
    <definedName name="A367269F">'[1]ABSData-VehicleSales'!#REF!,'[1]ABSData-VehicleSales'!#REF!</definedName>
    <definedName name="A367269F_Data">'[1]ABSData-VehicleSales'!#REF!</definedName>
    <definedName name="A367269F_Latest">'[1]ABSData-VehicleSales'!#REF!</definedName>
    <definedName name="A367270R">'[1]ABSData-VehicleSales'!#REF!,'[1]ABSData-VehicleSales'!#REF!</definedName>
    <definedName name="A367270R_Data">'[1]ABSData-VehicleSales'!#REF!</definedName>
    <definedName name="A367270R_Latest">'[1]ABSData-VehicleSales'!#REF!</definedName>
    <definedName name="A367271T">'[1]ABSData-VehicleSales'!#REF!,'[1]ABSData-VehicleSales'!#REF!</definedName>
    <definedName name="A367271T_Data">'[1]ABSData-VehicleSales'!#REF!</definedName>
    <definedName name="A367271T_Latest">'[1]ABSData-VehicleSales'!#REF!</definedName>
    <definedName name="A367274X">'[1]ABSData-VehicleSales'!#REF!,'[1]ABSData-VehicleSales'!#REF!</definedName>
    <definedName name="A367274X_Data">'[1]ABSData-VehicleSales'!#REF!</definedName>
    <definedName name="A367274X_Latest">'[1]ABSData-VehicleSales'!#REF!</definedName>
    <definedName name="A367275A">'[1]ABSData-VehicleSales'!#REF!,'[1]ABSData-VehicleSales'!#REF!</definedName>
    <definedName name="A367275A_Data">'[1]ABSData-VehicleSales'!#REF!</definedName>
    <definedName name="A367275A_Latest">'[1]ABSData-VehicleSales'!#REF!</definedName>
    <definedName name="A367276C">'[1]ABSData-VehicleSales'!#REF!,'[1]ABSData-VehicleSales'!#REF!</definedName>
    <definedName name="A367276C_Data">'[1]ABSData-VehicleSales'!#REF!</definedName>
    <definedName name="A367276C_Latest">'[1]ABSData-VehicleSales'!#REF!</definedName>
    <definedName name="A367279K">'[1]ABSData-VehicleSales'!$D$1:$D$10,'[1]ABSData-VehicleSales'!$D$11:$D$150</definedName>
    <definedName name="A367279K_Data">#REF!</definedName>
    <definedName name="A367279K_Latest">#REF!</definedName>
    <definedName name="A367280V">'[1]ABSData-VehicleSales'!#REF!,'[1]ABSData-VehicleSales'!#REF!</definedName>
    <definedName name="A367280V_Data">'[1]ABSData-VehicleSales'!#REF!</definedName>
    <definedName name="A367280V_Latest">'[1]ABSData-VehicleSales'!#REF!</definedName>
    <definedName name="A367281W">'[1]ABSData-VehicleSales'!#REF!,'[1]ABSData-VehicleSales'!#REF!</definedName>
    <definedName name="A367281W_Data">'[1]ABSData-VehicleSales'!#REF!</definedName>
    <definedName name="A367281W_Latest">'[1]ABSData-VehicleSales'!#REF!</definedName>
    <definedName name="A367284C">'[1]ABSData-VehicleSales'!#REF!,'[1]ABSData-VehicleSales'!#REF!</definedName>
    <definedName name="A367284C_Data">'[1]ABSData-VehicleSales'!#REF!</definedName>
    <definedName name="A367284C_Latest">'[1]ABSData-VehicleSales'!#REF!</definedName>
    <definedName name="A367285F">'[1]ABSData-VehicleSales'!#REF!,'[1]ABSData-VehicleSales'!#REF!</definedName>
    <definedName name="A367285F_Data">'[1]ABSData-VehicleSales'!#REF!</definedName>
    <definedName name="A367285F_Latest">'[1]ABSData-VehicleSales'!#REF!</definedName>
    <definedName name="A367286J">'[1]ABSData-VehicleSales'!#REF!,'[1]ABSData-VehicleSales'!#REF!</definedName>
    <definedName name="A367286J_Data">'[1]ABSData-VehicleSales'!#REF!</definedName>
    <definedName name="A367286J_Latest">'[1]ABSData-VehicleSales'!#REF!</definedName>
    <definedName name="A367289R">'[1]ABSData-VehicleSales'!#REF!,'[1]ABSData-VehicleSales'!#REF!</definedName>
    <definedName name="A367289R_Data">'[1]ABSData-VehicleSales'!#REF!</definedName>
    <definedName name="A367289R_Latest">'[1]ABSData-VehicleSales'!#REF!</definedName>
    <definedName name="A367290X">'[1]ABSData-VehicleSales'!#REF!,'[1]ABSData-VehicleSales'!#REF!</definedName>
    <definedName name="A367290X_Data">'[1]ABSData-VehicleSales'!#REF!</definedName>
    <definedName name="A367290X_Latest">'[1]ABSData-VehicleSales'!#REF!</definedName>
    <definedName name="A367291A">'[1]ABSData-VehicleSales'!#REF!,'[1]ABSData-VehicleSales'!#REF!</definedName>
    <definedName name="A367291A_Data">'[1]ABSData-VehicleSales'!#REF!</definedName>
    <definedName name="A367291A_Latest">'[1]ABSData-VehicleSales'!#REF!</definedName>
    <definedName name="A367294J">'[1]ABSData-VehicleSales'!#REF!,'[1]ABSData-VehicleSales'!#REF!</definedName>
    <definedName name="A367294J_Data">'[1]ABSData-VehicleSales'!#REF!</definedName>
    <definedName name="A367294J_Latest">'[1]ABSData-VehicleSales'!#REF!</definedName>
    <definedName name="A367295K">'[1]ABSData-VehicleSales'!#REF!,'[1]ABSData-VehicleSales'!#REF!</definedName>
    <definedName name="A367295K_Data">'[1]ABSData-VehicleSales'!#REF!</definedName>
    <definedName name="A367295K_Latest">'[1]ABSData-VehicleSales'!#REF!</definedName>
    <definedName name="A367296L">'[1]ABSData-VehicleSales'!#REF!,'[1]ABSData-VehicleSales'!#REF!</definedName>
    <definedName name="A367296L_Data">'[1]ABSData-VehicleSales'!#REF!</definedName>
    <definedName name="A367296L_Latest">'[1]ABSData-VehicleSales'!#REF!</definedName>
    <definedName name="A367299V">'[1]ABSData-VehicleSales'!#REF!,'[1]ABSData-VehicleSales'!#REF!</definedName>
    <definedName name="A367299V_Data">'[1]ABSData-VehicleSales'!#REF!</definedName>
    <definedName name="A367299V_Latest">'[1]ABSData-VehicleSales'!#REF!</definedName>
    <definedName name="A367300T">'[1]ABSData-VehicleSales'!#REF!,'[1]ABSData-VehicleSales'!#REF!</definedName>
    <definedName name="A367300T_Data">'[1]ABSData-VehicleSales'!#REF!</definedName>
    <definedName name="A367300T_Latest">'[1]ABSData-VehicleSales'!#REF!</definedName>
    <definedName name="A367301V">'[1]ABSData-VehicleSales'!#REF!,'[1]ABSData-VehicleSales'!#REF!</definedName>
    <definedName name="A367301V_Data">'[1]ABSData-VehicleSales'!#REF!</definedName>
    <definedName name="A367301V_Latest">'[1]ABSData-VehicleSales'!#REF!</definedName>
    <definedName name="A367304A">'[1]ABSData-VehicleSales'!#REF!,'[1]ABSData-VehicleSales'!#REF!</definedName>
    <definedName name="A367304A_Data">'[1]ABSData-VehicleSales'!#REF!</definedName>
    <definedName name="A367304A_Latest">'[1]ABSData-VehicleSales'!#REF!</definedName>
    <definedName name="A367305C">'[1]ABSData-VehicleSales'!#REF!,'[1]ABSData-VehicleSales'!#REF!</definedName>
    <definedName name="A367305C_Data">'[1]ABSData-VehicleSales'!#REF!</definedName>
    <definedName name="A367305C_Latest">'[1]ABSData-VehicleSales'!#REF!</definedName>
    <definedName name="A367306F">'[1]ABSData-VehicleSales'!#REF!,'[1]ABSData-VehicleSales'!#REF!</definedName>
    <definedName name="A367306F_Data">'[1]ABSData-VehicleSales'!#REF!</definedName>
    <definedName name="A367306F_Latest">'[1]ABSData-VehicleSales'!#REF!</definedName>
    <definedName name="A367309L">'[1]ABSData-VehicleSales'!#REF!,'[1]ABSData-VehicleSales'!#REF!</definedName>
    <definedName name="A367309L_Data">'[1]ABSData-VehicleSales'!#REF!</definedName>
    <definedName name="A367309L_Latest">'[1]ABSData-VehicleSales'!#REF!</definedName>
    <definedName name="A367310W">'[1]ABSData-VehicleSales'!#REF!,'[1]ABSData-VehicleSales'!#REF!</definedName>
    <definedName name="A367310W_Data">'[1]ABSData-VehicleSales'!#REF!</definedName>
    <definedName name="A367310W_Latest">'[1]ABSData-VehicleSales'!#REF!</definedName>
    <definedName name="A367311X">'[1]ABSData-VehicleSales'!#REF!,'[1]ABSData-VehicleSales'!#REF!</definedName>
    <definedName name="A367311X_Data">'[1]ABSData-VehicleSales'!#REF!</definedName>
    <definedName name="A367311X_Latest">'[1]ABSData-VehicleSales'!#REF!</definedName>
    <definedName name="A367314F">'[1]ABSData-VehicleSales'!#REF!,'[1]ABSData-VehicleSales'!#REF!</definedName>
    <definedName name="A367314F_Data">'[1]ABSData-VehicleSales'!#REF!</definedName>
    <definedName name="A367314F_Latest">'[1]ABSData-VehicleSales'!#REF!</definedName>
    <definedName name="A367315J">'[1]ABSData-VehicleSales'!#REF!,'[1]ABSData-VehicleSales'!#REF!</definedName>
    <definedName name="A367315J_Data">'[1]ABSData-VehicleSales'!#REF!</definedName>
    <definedName name="A367315J_Latest">'[1]ABSData-VehicleSales'!#REF!</definedName>
    <definedName name="A367316K">'[1]ABSData-VehicleSales'!#REF!,'[1]ABSData-VehicleSales'!#REF!</definedName>
    <definedName name="A367316K_Data">'[1]ABSData-VehicleSales'!#REF!</definedName>
    <definedName name="A367316K_Latest">'[1]ABSData-VehicleSales'!#REF!</definedName>
    <definedName name="A367319T">'[1]ABSData-VehicleSales'!#REF!,'[1]ABSData-VehicleSales'!#REF!</definedName>
    <definedName name="A367319T_Data">'[1]ABSData-VehicleSales'!#REF!</definedName>
    <definedName name="A367319T_Latest">'[1]ABSData-VehicleSales'!#REF!</definedName>
    <definedName name="A367320A">'[1]ABSData-VehicleSales'!#REF!,'[1]ABSData-VehicleSales'!#REF!</definedName>
    <definedName name="A367320A_Data">'[1]ABSData-VehicleSales'!#REF!</definedName>
    <definedName name="A367320A_Latest">'[1]ABSData-VehicleSales'!#REF!</definedName>
    <definedName name="A367321C">'[1]ABSData-VehicleSales'!#REF!,'[1]ABSData-VehicleSales'!#REF!</definedName>
    <definedName name="A367321C_Data">'[1]ABSData-VehicleSales'!#REF!</definedName>
    <definedName name="A367321C_Latest">'[1]ABSData-VehicleSales'!#REF!</definedName>
    <definedName name="A367324K">'[1]ABSData-VehicleSales'!$E$1:$E$10,'[1]ABSData-VehicleSales'!$E$11:$E$150</definedName>
    <definedName name="A367324K_Data">#REF!</definedName>
    <definedName name="A367324K_Latest">#REF!</definedName>
    <definedName name="A367325L">'[1]ABSData-VehicleSales'!#REF!,'[1]ABSData-VehicleSales'!#REF!</definedName>
    <definedName name="A367325L_Data">'[1]ABSData-VehicleSales'!#REF!</definedName>
    <definedName name="A367325L_Latest">'[1]ABSData-VehicleSales'!#REF!</definedName>
    <definedName name="A367326R">'[1]ABSData-VehicleSales'!#REF!,'[1]ABSData-VehicleSales'!#REF!</definedName>
    <definedName name="A367326R_Data">'[1]ABSData-VehicleSales'!#REF!</definedName>
    <definedName name="A367326R_Latest">'[1]ABSData-VehicleSales'!#REF!</definedName>
    <definedName name="A367329W">'[1]ABSData-VehicleSales'!#REF!,'[1]ABSData-VehicleSales'!#REF!</definedName>
    <definedName name="A367329W_Data">'[1]ABSData-VehicleSales'!#REF!</definedName>
    <definedName name="A367329W_Latest">'[1]ABSData-VehicleSales'!#REF!</definedName>
    <definedName name="A367330F">'[1]ABSData-VehicleSales'!#REF!,'[1]ABSData-VehicleSales'!#REF!</definedName>
    <definedName name="A367330F_Data">'[1]ABSData-VehicleSales'!#REF!</definedName>
    <definedName name="A367330F_Latest">'[1]ABSData-VehicleSales'!#REF!</definedName>
    <definedName name="A367331J">'[1]ABSData-VehicleSales'!#REF!,'[1]ABSData-VehicleSales'!#REF!</definedName>
    <definedName name="A367331J_Data">'[1]ABSData-VehicleSales'!#REF!</definedName>
    <definedName name="A367331J_Latest">'[1]ABSData-VehicleSales'!#REF!</definedName>
    <definedName name="A367334R">'[1]ABSData-VehicleSales'!#REF!,'[1]ABSData-VehicleSales'!#REF!</definedName>
    <definedName name="A367334R_Data">'[1]ABSData-VehicleSales'!#REF!</definedName>
    <definedName name="A367334R_Latest">'[1]ABSData-VehicleSales'!#REF!</definedName>
    <definedName name="A367335T">'[1]ABSData-VehicleSales'!#REF!,'[1]ABSData-VehicleSales'!#REF!</definedName>
    <definedName name="A367335T_Data">'[1]ABSData-VehicleSales'!#REF!</definedName>
    <definedName name="A367335T_Latest">'[1]ABSData-VehicleSales'!#REF!</definedName>
    <definedName name="A367336V">'[1]ABSData-VehicleSales'!#REF!,'[1]ABSData-VehicleSales'!#REF!</definedName>
    <definedName name="A367336V_Data">'[1]ABSData-VehicleSales'!#REF!</definedName>
    <definedName name="A367336V_Latest">'[1]ABSData-VehicleSales'!#REF!</definedName>
    <definedName name="A367339A">'[1]ABSData-VehicleSales'!#REF!,'[1]ABSData-VehicleSales'!#REF!</definedName>
    <definedName name="A367339A_Data">'[1]ABSData-VehicleSales'!#REF!</definedName>
    <definedName name="A367339A_Latest">'[1]ABSData-VehicleSales'!#REF!</definedName>
    <definedName name="A367340K">'[1]ABSData-VehicleSales'!#REF!,'[1]ABSData-VehicleSales'!#REF!</definedName>
    <definedName name="A367340K_Data">'[1]ABSData-VehicleSales'!#REF!</definedName>
    <definedName name="A367340K_Latest">'[1]ABSData-VehicleSales'!#REF!</definedName>
    <definedName name="A367341L">'[1]ABSData-VehicleSales'!#REF!,'[1]ABSData-VehicleSales'!#REF!</definedName>
    <definedName name="A367341L_Data">'[1]ABSData-VehicleSales'!#REF!</definedName>
    <definedName name="A367341L_Latest">'[1]ABSData-VehicleSales'!#REF!</definedName>
    <definedName name="A418786L">'[2]8731.0 Table 05. '!$B$11:$B$20,'[2]8731.0 Table 05. '!$B$21:$B$291</definedName>
    <definedName name="A418789V">'[2]8731.0 Table 05. '!$H$11:$H$20,'[2]8731.0 Table 05. '!$H$21:$H$291</definedName>
    <definedName name="A418790C">'[2]8731.0 Table 05. '!$L$11:$L$20,'[2]8731.0 Table 05. '!$L$21:$L$291</definedName>
    <definedName name="A418839F">'[2]8731.0 Table 05. '!$C$11:$C$20,'[2]8731.0 Table 05. '!$C$21:$C$291</definedName>
    <definedName name="A418842V">'[2]8731.0 Table 05. '!$I$11:$I$20,'[2]8731.0 Table 05. '!$I$21:$I$291</definedName>
    <definedName name="A418843W">'[2]8731.0 Table 05. '!$M$11:$M$20,'[2]8731.0 Table 05. '!$M$21:$M$291</definedName>
    <definedName name="A421661T">'[2]8731.0 Table 05. '!$D$11:$D$20,'[2]8731.0 Table 05. '!$D$21:$D$291</definedName>
    <definedName name="A421667F">'[2]8731.0 Table 05. '!$N$11:$N$20,'[2]8731.0 Table 05. '!$N$21:$N$291</definedName>
    <definedName name="A421720F">'[2]8731.0 Table 05. '!$E$11:$E$20,'[2]8731.0 Table 05. '!$E$21:$E$291</definedName>
    <definedName name="A421726V">'[2]8731.0 Table 05. '!$O$11:$O$20,'[2]8731.0 Table 05. '!$O$21:$O$291</definedName>
    <definedName name="A422502A">'[2]8731.0 Table 05. '!$F$11:$F$20,'[2]8731.0 Table 05. '!$F$21:$F$291</definedName>
    <definedName name="A422508R">'[2]8731.0 Table 05. '!$J$11:$J$20,'[2]8731.0 Table 05. '!$J$21:$J$291</definedName>
    <definedName name="A422509T">'[2]8731.0 Table 05. '!$P$11:$P$20,'[2]8731.0 Table 05. '!$P$21:$P$291</definedName>
    <definedName name="A422566L">'[2]8731.0 Table 05. '!$G$11:$G$20,'[2]8731.0 Table 05. '!$G$21:$G$291</definedName>
    <definedName name="A422572J">'[2]8731.0 Table 05. '!$K$11:$K$20,'[2]8731.0 Table 05. '!$K$21:$K$291</definedName>
    <definedName name="A422574L">'[2]8731.0 Table 05. '!$Q$11:$Q$20,'[2]8731.0 Table 05. '!$Q$21:$Q$291</definedName>
    <definedName name="Acct">[3]Acct!$A$2:$B$860</definedName>
    <definedName name="additions">'[4]Trial Balance'!$A$59:$R$65</definedName>
    <definedName name="adjtyp">[4]Main!$D$7</definedName>
    <definedName name="Adjustment">[5]Other!$O$1:$O$2</definedName>
    <definedName name="Agencies">[5]COA!$A:$A</definedName>
    <definedName name="AgencyAbbrev">'[6]Lists-HiddenSheet'!$J$18:$J$214</definedName>
    <definedName name="asset">#REF!</definedName>
    <definedName name="assets">#REF!</definedName>
    <definedName name="BS">#REF!</definedName>
    <definedName name="bui">#REF!</definedName>
    <definedName name="Bunr">'[7]Bunbury Rural data'!$A$5:$G$37</definedName>
    <definedName name="Bunu">'[7]Bunbury U data'!$A$5:$G$54</definedName>
    <definedName name="CASH">#REF!</definedName>
    <definedName name="charge">'[8]Chargeable lookup'!$A$1:$C$139</definedName>
    <definedName name="Chargeas">'[9]Reference Table Assets Data'!$E$136:$F$151</definedName>
    <definedName name="coa">[4]SCOA!$A$2:$B$644</definedName>
    <definedName name="CODE2">'[10]Agency List'!$E$1:$F$91</definedName>
    <definedName name="controltotal">'[4]Trial Balance'!$A$67:$R$67</definedName>
    <definedName name="costing">'[9]Reference Table Assets Data'!$A$2:$F$128</definedName>
    <definedName name="cpid">[5]Other!$C:$C</definedName>
    <definedName name="CT">'[7]Country Towns data'!$A$5:$G$72</definedName>
    <definedName name="d">#REF!,#REF!</definedName>
    <definedName name="Data">[11]Query!$A$6:$AB$101</definedName>
    <definedName name="Data17">#REF!</definedName>
    <definedName name="datacost">#REF!</definedName>
    <definedName name="Date_Range">'[1]ABSData-VehicleSales'!$A$2:$A$10,'[1]ABSData-VehicleSales'!$A$11:$A$150</definedName>
    <definedName name="Date_Range_Data">#REF!</definedName>
    <definedName name="deci">#REF!</definedName>
    <definedName name="DetailLastCalcTimeStamp">'[4]Depreciation Schedule'!#REF!</definedName>
    <definedName name="Details">'[12]DATA Store'!$A$7:$U$29</definedName>
    <definedName name="disposals">#REF!</definedName>
    <definedName name="DSFD">#REF!</definedName>
    <definedName name="ER">#REF!</definedName>
    <definedName name="EssLatest">"P1"</definedName>
    <definedName name="EssOptions" localSheetId="0">"A1100000000030000000001100020_0000"</definedName>
    <definedName name="EssOptions" localSheetId="3">"A1100000000030000000001100020_0000"</definedName>
    <definedName name="failedCalcTime">#REF!</definedName>
    <definedName name="FGSGE">#REF!</definedName>
    <definedName name="Find">'[13]Agency List 18 June 2015'!$A$1:$E$106</definedName>
    <definedName name="furn">#REF!</definedName>
    <definedName name="Gsr">'[7]reference 2013 Invoices'!$A$4:$J$109</definedName>
    <definedName name="gyiol">#REF!</definedName>
    <definedName name="Hawthorn">#REF!</definedName>
    <definedName name="Invoice">#REF!</definedName>
    <definedName name="JrnlName">'[6]Lists-HiddenSheet'!$O$215:$O$285</definedName>
    <definedName name="June">'[13]Active Agency List 29 June 2016'!$A$2:$C$105</definedName>
    <definedName name="land2">'[14]Asset_WIP Analysis'!$B$99:$CZ$102</definedName>
    <definedName name="lastyear">'[15]Last years stats'!$A$5:$D$107</definedName>
    <definedName name="LGA">#REF!</definedName>
    <definedName name="look">'[4]Depreciation Schedule'!$B$9:$H$19</definedName>
    <definedName name="Macro1">[16]Macro1!$A$1</definedName>
    <definedName name="Macro2">[16]Macro1!$A$8</definedName>
    <definedName name="Macro3">[16]Macro1!$A$15</definedName>
    <definedName name="Macro4">[16]Macro1!$A$22</definedName>
    <definedName name="Macro5">[16]Macro1!$A$29</definedName>
    <definedName name="Macro6">[17]Macro1!$A$36</definedName>
    <definedName name="Macro7">[17]Macro1!$A$43</definedName>
    <definedName name="med">#REF!</definedName>
    <definedName name="Metro">'[7]Metro data'!$A$5:$G$84</definedName>
    <definedName name="MidLastCalcTimeStamp">#REF!</definedName>
    <definedName name="Month1">[18]Lists!$A$1:$A$12</definedName>
    <definedName name="MonthAlias">'[6]Lists-HiddenSheet'!$C$4:$C$16</definedName>
    <definedName name="Months">[5]Other!$A$1:$A$4</definedName>
    <definedName name="Names">[5]Other!$J$1:$J$8</definedName>
    <definedName name="numbers">'[13]Last yrs invoice'!$A$2:$H$104</definedName>
    <definedName name="office">'[4]Trial Balance'!$A$66:$R$66</definedName>
    <definedName name="PANDL">#REF!</definedName>
    <definedName name="PathCentre">[19]PathCentre!$C$3:$E$192</definedName>
    <definedName name="Peel">[19]Peel!$E$3:$G$696</definedName>
    <definedName name="PeelSPA">[19]PeelSPA!$E$3:$G$444</definedName>
    <definedName name="PL">#REF!</definedName>
    <definedName name="_xlnm.Print_Area" localSheetId="0">'App 4 Table 4.1'!$A$1:$E$60</definedName>
    <definedName name="_xlnm.Print_Area" localSheetId="1">'App 4 Table 4.2'!$A$1:$F$65</definedName>
    <definedName name="_xlnm.Print_Area" localSheetId="3">'App 4 Table 4.3'!$A$1:$F$75</definedName>
    <definedName name="_xlnm.Print_Area" localSheetId="7">'App 4 Table 4.4'!$A$1:$F$55</definedName>
    <definedName name="_xlnm.Print_Area" localSheetId="8">'App 4 Table 4.5'!$A$1:$F$62</definedName>
    <definedName name="_xlnm.Print_Area" localSheetId="10">'App 4 Table 4.6'!$A$1:$F$75</definedName>
    <definedName name="_xlnm.Print_Titles" localSheetId="0">'App 4 Table 4.1'!$1:$8</definedName>
    <definedName name="QEII">[20]QEII!$C$3:$E$54</definedName>
    <definedName name="Quad">[20]Quad!$C$3:$E$226</definedName>
    <definedName name="Quarter">[21]Lists!$A$24:$A$28</definedName>
    <definedName name="Rate_m2">#REF!</definedName>
    <definedName name="Recover">[16]Macro1!$A$43</definedName>
    <definedName name="Region">'[9]Reference Table Assets Data'!$B$136:$C$146</definedName>
    <definedName name="ReportingPeriod">'[6]Lists-HiddenSheet'!$G$5:$G$18</definedName>
    <definedName name="review">#REF!</definedName>
    <definedName name="round">'[4]Depreciation Schedule'!#REF!</definedName>
    <definedName name="round2">#REF!</definedName>
    <definedName name="round3">'[14]Depreciation Schedule'!#REF!</definedName>
    <definedName name="Rural">'[7]Rural data '!$A$7:$G$56</definedName>
    <definedName name="safde">#REF!</definedName>
    <definedName name="sales">#REF!</definedName>
    <definedName name="SCFlow">#REF!</definedName>
    <definedName name="SCOA">[4]SCOA!$A$2:$B$1047</definedName>
    <definedName name="SFPerfMet">'[19]SFPerf Metro'!$A$9:$AA$473</definedName>
    <definedName name="SFPerfRS">'[19]SFPerf RS'!$A$9:$AA$464</definedName>
    <definedName name="SFPerfSCOA">'[22]SFPerf SCOA'!$A$8:$Q$538</definedName>
    <definedName name="SFPos">#REF!</definedName>
    <definedName name="SFPosMet">'[19]SFPos Metro'!$A$9:$AA$220</definedName>
    <definedName name="SFPosRS">'[19]SFPos RS'!$A$9:$AA$218</definedName>
    <definedName name="SFPosSCOA">'[22]SFPos SCOA'!$A$8:$Q$244</definedName>
    <definedName name="Sought">'[4]TB Sought'!$A$82:$J$102</definedName>
    <definedName name="Start_Year">#REF!</definedName>
    <definedName name="stats">'[8]Last years invoices'!$A$5:$J$115</definedName>
    <definedName name="Status">'[23]Last year costing lookup'!$B$3:$K$103</definedName>
    <definedName name="SummaryLastCalcTimeStamp">#REF!</definedName>
    <definedName name="SWHA">[20]SWHA!$C$3:$E$437</definedName>
    <definedName name="TableName">"Dummy"</definedName>
    <definedName name="timcoa2">'[14]Full COA for TIM'!$B$1:$C$2029</definedName>
    <definedName name="Type">[5]Other!$H$1:$H$2</definedName>
    <definedName name="Valuer1">#REF!</definedName>
    <definedName name="variance">[24]Summary!$B$11:$H$110</definedName>
    <definedName name="W30T">[25]Warnings!#REF!</definedName>
    <definedName name="WAADA">[20]WAADA!$C$3:$E$336</definedName>
    <definedName name="WACHS">[20]WACHS!$C$3:$E$470</definedName>
    <definedName name="Year">[5]Other!$M$1:$M$8</definedName>
    <definedName name="Yr_Abbrev">[21]Lists!$N$1:$Q$14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38" l="1"/>
  <c r="B15" i="38" s="1"/>
  <c r="C6" i="37"/>
  <c r="D6" i="37"/>
  <c r="D6" i="35"/>
  <c r="B6" i="35"/>
  <c r="E6" i="35" s="1"/>
  <c r="C6" i="38"/>
  <c r="E11" i="38"/>
  <c r="E12" i="38"/>
  <c r="E13" i="38"/>
  <c r="B6" i="37"/>
  <c r="B15" i="37" s="1"/>
  <c r="B17" i="37" s="1"/>
  <c r="E11" i="37"/>
  <c r="B6" i="36"/>
  <c r="B15" i="36" s="1"/>
  <c r="B17" i="36" s="1"/>
  <c r="C6" i="36"/>
  <c r="D6" i="36"/>
  <c r="E11" i="36"/>
  <c r="E12" i="36"/>
  <c r="E13" i="36"/>
  <c r="D17" i="36"/>
  <c r="C6" i="35"/>
  <c r="D12" i="35"/>
  <c r="E12" i="35" s="1"/>
  <c r="D17" i="35"/>
  <c r="B6" i="34"/>
  <c r="F6" i="34" s="1"/>
  <c r="C6" i="34"/>
  <c r="C18" i="34" s="1"/>
  <c r="D6" i="34"/>
  <c r="E6" i="34"/>
  <c r="D17" i="37"/>
  <c r="E17" i="37"/>
  <c r="C17" i="37"/>
  <c r="B17" i="35"/>
  <c r="E6" i="37"/>
  <c r="D6" i="38"/>
  <c r="E6" i="36"/>
  <c r="D12" i="37"/>
  <c r="E12" i="37" s="1"/>
  <c r="C17" i="36"/>
  <c r="E17" i="36"/>
  <c r="C17" i="35"/>
  <c r="E17" i="35"/>
  <c r="F18" i="34"/>
  <c r="E18" i="34"/>
  <c r="D18" i="34"/>
  <c r="E17" i="38"/>
  <c r="D17" i="38"/>
  <c r="C17" i="38"/>
  <c r="B16" i="34" l="1"/>
  <c r="B17" i="38"/>
  <c r="E6" i="38"/>
</calcChain>
</file>

<file path=xl/sharedStrings.xml><?xml version="1.0" encoding="utf-8"?>
<sst xmlns="http://schemas.openxmlformats.org/spreadsheetml/2006/main" count="526" uniqueCount="205">
  <si>
    <t>$m</t>
  </si>
  <si>
    <t>Actual</t>
  </si>
  <si>
    <t>Variation</t>
  </si>
  <si>
    <t>on Budget</t>
  </si>
  <si>
    <t>Budget</t>
  </si>
  <si>
    <t>Estimate</t>
  </si>
  <si>
    <t>General Government Operating Statement</t>
  </si>
  <si>
    <t>REVENUE</t>
  </si>
  <si>
    <t>Taxation</t>
  </si>
  <si>
    <t>Current grants and subsidies</t>
  </si>
  <si>
    <t>Capital grants</t>
  </si>
  <si>
    <t>Sales of goods and services</t>
  </si>
  <si>
    <t>Interest Income</t>
  </si>
  <si>
    <t>Royalty income</t>
  </si>
  <si>
    <t xml:space="preserve">Other </t>
  </si>
  <si>
    <t>Salaries</t>
  </si>
  <si>
    <t>Depreciation and amortisation</t>
  </si>
  <si>
    <t>Services and contracts</t>
  </si>
  <si>
    <t>Other gross operating expenses</t>
  </si>
  <si>
    <t>Other interest</t>
  </si>
  <si>
    <t>Current transfers</t>
  </si>
  <si>
    <t>Capital transfers</t>
  </si>
  <si>
    <t>NET OPERATING BALANCE</t>
  </si>
  <si>
    <t>Total</t>
  </si>
  <si>
    <t>EXPENSES</t>
  </si>
  <si>
    <t>Other</t>
  </si>
  <si>
    <t>Sales of non-financial assets</t>
  </si>
  <si>
    <t>ASSETS</t>
  </si>
  <si>
    <t>Financial assets</t>
  </si>
  <si>
    <t>Non-financial assets</t>
  </si>
  <si>
    <t>TOTAL ASSETS</t>
  </si>
  <si>
    <t>LIABILITIES</t>
  </si>
  <si>
    <t>Deposits held</t>
  </si>
  <si>
    <t>Advances received</t>
  </si>
  <si>
    <t>Borrowings</t>
  </si>
  <si>
    <t>TOTAL LIABILITIES</t>
  </si>
  <si>
    <t>NET WORTH</t>
  </si>
  <si>
    <t>General Government Cash Flow Statement</t>
  </si>
  <si>
    <t>Taxes received</t>
  </si>
  <si>
    <t>Receipts from sales of goods and services</t>
  </si>
  <si>
    <t>Grants and subsidies received</t>
  </si>
  <si>
    <t>Grants and subsidies paid</t>
  </si>
  <si>
    <t>Interest paid</t>
  </si>
  <si>
    <t>Other payments</t>
  </si>
  <si>
    <t>Purchase of non-financial assets</t>
  </si>
  <si>
    <t>Net cash flows from operating activities</t>
  </si>
  <si>
    <t>Total Public Sector Operating Statement</t>
  </si>
  <si>
    <t>Total Public Sector Balance Sheet</t>
  </si>
  <si>
    <t>Total Public Sector Cash Flow Statement</t>
  </si>
  <si>
    <t>Superannuation interest cost</t>
  </si>
  <si>
    <t>Other employee costs</t>
  </si>
  <si>
    <t>Provision for doubtful debts</t>
  </si>
  <si>
    <t>Total other economic flows</t>
  </si>
  <si>
    <t>OPERATING RESULT</t>
  </si>
  <si>
    <t>All other movements in equity</t>
  </si>
  <si>
    <t>Revaluations</t>
  </si>
  <si>
    <t>Gains recognised directly in equity</t>
  </si>
  <si>
    <t>Change in net worth of the public corporations sectors</t>
  </si>
  <si>
    <t>Total all other movements in equity</t>
  </si>
  <si>
    <t xml:space="preserve">All other </t>
  </si>
  <si>
    <t>KEY FISCAL AGGREGATES</t>
  </si>
  <si>
    <t>Changes in inventories</t>
  </si>
  <si>
    <t>less:</t>
  </si>
  <si>
    <t>Depreciation</t>
  </si>
  <si>
    <t>Total net acquisition of non-financial assets</t>
  </si>
  <si>
    <t>NET LENDING/-BORROWING</t>
  </si>
  <si>
    <r>
      <t xml:space="preserve">Less </t>
    </r>
    <r>
      <rPr>
        <i/>
        <sz val="8"/>
        <rFont val="Arial"/>
        <family val="2"/>
      </rPr>
      <t>Net acquisition of non-financial assets</t>
    </r>
  </si>
  <si>
    <t>Receivables</t>
  </si>
  <si>
    <t>Investment property</t>
  </si>
  <si>
    <t>Investments in other public sector entities - equity method</t>
  </si>
  <si>
    <t>Investments in other public sector entities - direct injections</t>
  </si>
  <si>
    <t>Other financial assets</t>
  </si>
  <si>
    <t>Total financial assets</t>
  </si>
  <si>
    <t>Property, plant and equipment</t>
  </si>
  <si>
    <t>Inventories</t>
  </si>
  <si>
    <t>Land inventories</t>
  </si>
  <si>
    <t>Other inventories</t>
  </si>
  <si>
    <t>Intangibles</t>
  </si>
  <si>
    <t xml:space="preserve">Other  </t>
  </si>
  <si>
    <t>Other employee benefits</t>
  </si>
  <si>
    <t>Payables</t>
  </si>
  <si>
    <t>Other liabilities</t>
  </si>
  <si>
    <t>NET ASSETS</t>
  </si>
  <si>
    <t>Of which:</t>
  </si>
  <si>
    <t>Contributed equity</t>
  </si>
  <si>
    <t>Accumulated surplus</t>
  </si>
  <si>
    <t>Other reserves</t>
  </si>
  <si>
    <t>MEMORANDUM ITEMS</t>
  </si>
  <si>
    <t>Net financial worth</t>
  </si>
  <si>
    <t>Net financial liabilities</t>
  </si>
  <si>
    <t>Net debt</t>
  </si>
  <si>
    <t>Gross debt liabilities</t>
  </si>
  <si>
    <t>less: liquid financial assets</t>
  </si>
  <si>
    <t>less: convergence differences impacting net debt</t>
  </si>
  <si>
    <t>Interest receipts</t>
  </si>
  <si>
    <t>Dividends and tax equivalents</t>
  </si>
  <si>
    <t>Wages, salaries and supplements, and superannuation</t>
  </si>
  <si>
    <t>NET CASH FLOWS FROM OPERATING ACTIVITIES</t>
  </si>
  <si>
    <t>Cash flows from investments in non-financial assets</t>
  </si>
  <si>
    <t>Total cash flows from investments in non-financial assets</t>
  </si>
  <si>
    <t>Cash  flows from investments in financial assets</t>
  </si>
  <si>
    <t>For policy purposes</t>
  </si>
  <si>
    <t>For liquidity purposes</t>
  </si>
  <si>
    <t>Total cash flows from investments in financial assets</t>
  </si>
  <si>
    <t>NET CASH FLOWS FROM INVESTING ACTIVITIES</t>
  </si>
  <si>
    <t xml:space="preserve">Deposits received </t>
  </si>
  <si>
    <t>Other financing receipts</t>
  </si>
  <si>
    <t>Advances paid</t>
  </si>
  <si>
    <t>Borrowings repaid</t>
  </si>
  <si>
    <t>Deposits paid</t>
  </si>
  <si>
    <t>Other financing payments</t>
  </si>
  <si>
    <t>Total payments for financing activities</t>
  </si>
  <si>
    <t>NET CASH FLOWS FROM FINANCING ACTIVITIES</t>
  </si>
  <si>
    <t>Net increase in cash and cash equivalents</t>
  </si>
  <si>
    <t>Net cash flows from investing in non-financial assets</t>
  </si>
  <si>
    <t>Cash surplus/-deficit</t>
  </si>
  <si>
    <t>Notes</t>
  </si>
  <si>
    <t>Biological assets</t>
  </si>
  <si>
    <t>Cash and deposits</t>
  </si>
  <si>
    <t>Investments, loans and placements</t>
  </si>
  <si>
    <t xml:space="preserve">Land </t>
  </si>
  <si>
    <t>RESULTS FROM TRANSACTIONS</t>
  </si>
  <si>
    <t>Tax equivalent income</t>
  </si>
  <si>
    <t>Shares and other equity</t>
  </si>
  <si>
    <t>Investments in other entities</t>
  </si>
  <si>
    <t>Total cash receipts from financing activities</t>
  </si>
  <si>
    <t>Equity - Investments in other entities</t>
  </si>
  <si>
    <t>CASH FLOWS FROM OPERATING ACTIVITES</t>
  </si>
  <si>
    <t>Cash received</t>
  </si>
  <si>
    <t>Total cash received</t>
  </si>
  <si>
    <t>Cash Paid</t>
  </si>
  <si>
    <t>Total cash paid</t>
  </si>
  <si>
    <t>CASH FLOWS FROM INVESTING ACTIVITES</t>
  </si>
  <si>
    <t>CASH FLOWS FROM FINANCING ACTIVITIES</t>
  </si>
  <si>
    <t>Cash paid</t>
  </si>
  <si>
    <t>CASH FLOWS FROM OPERATING ACTIVITIES</t>
  </si>
  <si>
    <t>CASH FLOWS FROM INVESTING ACTIVITIES</t>
  </si>
  <si>
    <t>Net actuarial gains - superannuation</t>
  </si>
  <si>
    <t>Other movement in non-financial assets</t>
  </si>
  <si>
    <t>Dividends</t>
  </si>
  <si>
    <t>Total non-financial assets</t>
  </si>
  <si>
    <t xml:space="preserve">Payments for goods and services </t>
  </si>
  <si>
    <t>Net gains on assets/liabilities</t>
  </si>
  <si>
    <t>Total Equity</t>
  </si>
  <si>
    <t>Total Comprehensive Result</t>
  </si>
  <si>
    <t>Transactions with owners in their capacity as owners</t>
  </si>
  <si>
    <t>Contributed Capital</t>
  </si>
  <si>
    <t>General Government Statement of Changes in Equity</t>
  </si>
  <si>
    <t>Asset Revaluation
Surplus</t>
  </si>
  <si>
    <t>Contributed
Equity</t>
  </si>
  <si>
    <t>Accumulated
Surplus/deficit</t>
  </si>
  <si>
    <t>Accumulated
net gain on equity investments in other sector entities</t>
  </si>
  <si>
    <t>PNC Sector Statement of Changes in Equity</t>
  </si>
  <si>
    <t>Total Non-Financial Sector Statement of Changes in Equity</t>
  </si>
  <si>
    <t>Cash and cash equivalents at the beginning of the period</t>
  </si>
  <si>
    <t>Cash and cash equivalents at the end of the period</t>
  </si>
  <si>
    <t>Total Public Sector Statement of Changes in Equity</t>
  </si>
  <si>
    <t>Revenue from public corporations</t>
  </si>
  <si>
    <t>Superannuation</t>
  </si>
  <si>
    <t>Concurrent costs</t>
  </si>
  <si>
    <r>
      <t>less:</t>
    </r>
    <r>
      <rPr>
        <sz val="8"/>
        <rFont val="Arial"/>
        <family val="2"/>
      </rPr>
      <t xml:space="preserve"> liquid financial assets</t>
    </r>
  </si>
  <si>
    <r>
      <t>less:</t>
    </r>
    <r>
      <rPr>
        <sz val="8"/>
        <rFont val="Arial"/>
        <family val="2"/>
      </rPr>
      <t xml:space="preserve"> convergence differences impacting net debt</t>
    </r>
  </si>
  <si>
    <t>Interest income</t>
  </si>
  <si>
    <t>Dividends from other sectors</t>
  </si>
  <si>
    <t>Balance at 1 July 2010</t>
  </si>
  <si>
    <t>Balance at 30 June 2011</t>
  </si>
  <si>
    <t>.</t>
  </si>
  <si>
    <t>Cash and cash equivalents at the beginning of the year</t>
  </si>
  <si>
    <t>Cash and cash equivalents at the end of the year</t>
  </si>
  <si>
    <t>%</t>
  </si>
  <si>
    <t>TOTAL CHANGE IN NET WORTH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</si>
  <si>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</si>
  <si>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</si>
  <si>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</si>
  <si>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</si>
  <si>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</si>
  <si>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</si>
  <si>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</si>
  <si>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</si>
  <si>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</si>
  <si>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</si>
  <si>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</si>
  <si>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Other economic flows - included in the operating result</t>
  </si>
  <si>
    <t>Items that will not be reclassified to operating result</t>
  </si>
  <si>
    <t>l</t>
  </si>
  <si>
    <t>m</t>
  </si>
  <si>
    <t>n</t>
  </si>
  <si>
    <t>Changes in accounting policy/adjustment of prior periods</t>
  </si>
  <si>
    <t>o</t>
  </si>
  <si>
    <t>Interest</t>
  </si>
  <si>
    <t>Interest on leases</t>
  </si>
  <si>
    <t>Lease liabilities</t>
  </si>
  <si>
    <t>Other borrowings</t>
  </si>
  <si>
    <t>2018-19</t>
  </si>
  <si>
    <t>Assets classified as held for sale</t>
  </si>
  <si>
    <t xml:space="preserve">Superannuation </t>
  </si>
  <si>
    <t>Table 4.1</t>
  </si>
  <si>
    <t>Table 4.2</t>
  </si>
  <si>
    <t xml:space="preserve">General Government Balance Sheet </t>
  </si>
  <si>
    <t>(a)    2018-19 Budget forecasts restated for land valuation changes noted in the introduction to this appendix.</t>
  </si>
  <si>
    <t>Table 4.3</t>
  </si>
  <si>
    <t>Table 4.4</t>
  </si>
  <si>
    <t>Table 4.5</t>
  </si>
  <si>
    <t>(a)     2018-19 Budget forecasts restated for land valuation changes  noted in the introduction to this appendix.</t>
  </si>
  <si>
    <t>Table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</si>
</sst>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#,##0\ \ \ ;\-#,##0\ \ \ ;\-\ \ \ "/>
    <numFmt numFmtId="165" formatCode="#,##0;\-#,##0;\-\ \ \ "/>
    <numFmt numFmtId="166" formatCode="#,##0.0\ \ \ ;\-#,##0.0\ \ \ ;\-\ \ \ "/>
    <numFmt numFmtId="167" formatCode="_-* #,##0_-;\-* #,##0_-;_-* &quot;-&quot;??_-;_-@_-"/>
    <numFmt numFmtId="168" formatCode="#,##0;\-#,##0;\-"/>
    <numFmt numFmtId="169" formatCode="0.0"/>
    <numFmt numFmtId="170" formatCode="_-[$€-2]* #,##0.00_-;\-[$€-2]* #,##0.00_-;_-[$€-2]* &quot;-&quot;??_-"/>
  </numFmts>
  <fonts count="36" x14ac:knownFonts="1"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8"/>
      <color indexed="56"/>
      <name val="Cambria"/>
      <family val="2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48"/>
      <name val="Tahoma"/>
      <family val="2"/>
    </font>
    <font>
      <b/>
      <sz val="10"/>
      <color indexed="4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10"/>
      <name val="Arial"/>
      <family val="2"/>
    </font>
    <font>
      <sz val="8"/>
      <name val="Tahoma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28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4" fillId="23" borderId="7" applyNumberFormat="0" applyFont="0" applyAlignment="0" applyProtection="0"/>
    <xf numFmtId="0" fontId="25" fillId="20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26" fillId="0" borderId="0">
      <alignment horizontal="left" vertical="center"/>
    </xf>
    <xf numFmtId="167" fontId="27" fillId="0" borderId="0">
      <alignment horizontal="left" vertical="center"/>
    </xf>
    <xf numFmtId="0" fontId="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10" fillId="0" borderId="0"/>
    <xf numFmtId="0" fontId="7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5" fillId="20" borderId="8" applyNumberFormat="0" applyAlignment="0" applyProtection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9" fontId="10" fillId="0" borderId="0" applyFont="0" applyFill="0" applyBorder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9" fontId="10" fillId="0" borderId="0" applyFont="0" applyFill="0" applyBorder="0" applyAlignment="0" applyProtection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167" fontId="26" fillId="0" borderId="0">
      <alignment horizontal="left" vertical="center"/>
    </xf>
    <xf numFmtId="0" fontId="31" fillId="0" borderId="0"/>
    <xf numFmtId="167" fontId="26" fillId="0" borderId="0">
      <alignment horizontal="left" vertical="center"/>
    </xf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167" fontId="27" fillId="0" borderId="0">
      <alignment horizontal="left" vertical="center"/>
    </xf>
    <xf numFmtId="0" fontId="31" fillId="0" borderId="0"/>
    <xf numFmtId="167" fontId="27" fillId="0" borderId="0">
      <alignment horizontal="left" vertical="center"/>
    </xf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9" fillId="0" borderId="0" applyNumberFormat="0" applyFill="0" applyBorder="0" applyAlignment="0" applyProtection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8" fillId="0" borderId="9" applyNumberFormat="0" applyFill="0" applyAlignment="0" applyProtection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7" fillId="0" borderId="0"/>
    <xf numFmtId="0" fontId="25" fillId="20" borderId="8" applyNumberFormat="0" applyAlignment="0" applyProtection="0"/>
    <xf numFmtId="0" fontId="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 applyFill="1"/>
    <xf numFmtId="0" fontId="0" fillId="24" borderId="0" xfId="0" applyFont="1" applyFill="1"/>
    <xf numFmtId="0" fontId="0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24" borderId="0" xfId="0" quotePrefix="1" applyFill="1" applyAlignment="1">
      <alignment horizontal="center"/>
    </xf>
    <xf numFmtId="0" fontId="7" fillId="0" borderId="0" xfId="0" applyFont="1"/>
    <xf numFmtId="0" fontId="5" fillId="0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164" fontId="0" fillId="0" borderId="0" xfId="0" applyNumberFormat="1" applyFont="1" applyFill="1"/>
    <xf numFmtId="164" fontId="0" fillId="24" borderId="0" xfId="0" applyNumberFormat="1" applyFont="1" applyFill="1"/>
    <xf numFmtId="164" fontId="4" fillId="0" borderId="0" xfId="0" applyNumberFormat="1" applyFont="1"/>
    <xf numFmtId="164" fontId="4" fillId="24" borderId="0" xfId="0" applyNumberFormat="1" applyFont="1" applyFill="1"/>
    <xf numFmtId="164" fontId="0" fillId="0" borderId="0" xfId="0" applyNumberFormat="1"/>
    <xf numFmtId="164" fontId="0" fillId="24" borderId="0" xfId="0" applyNumberFormat="1" applyFill="1"/>
    <xf numFmtId="164" fontId="5" fillId="0" borderId="0" xfId="0" applyNumberFormat="1" applyFont="1"/>
    <xf numFmtId="164" fontId="5" fillId="24" borderId="0" xfId="0" applyNumberFormat="1" applyFont="1" applyFill="1"/>
    <xf numFmtId="0" fontId="6" fillId="0" borderId="0" xfId="0" applyFont="1"/>
    <xf numFmtId="164" fontId="6" fillId="0" borderId="0" xfId="0" applyNumberFormat="1" applyFont="1"/>
    <xf numFmtId="164" fontId="6" fillId="24" borderId="0" xfId="0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Alignment="1">
      <alignment horizontal="center"/>
    </xf>
    <xf numFmtId="164" fontId="5" fillId="0" borderId="0" xfId="0" applyNumberFormat="1" applyFont="1" applyFill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 inden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0" fillId="0" borderId="0" xfId="0" applyBorder="1"/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Border="1" applyAlignment="1"/>
    <xf numFmtId="0" fontId="3" fillId="0" borderId="0" xfId="0" applyFont="1" applyAlignment="1"/>
    <xf numFmtId="0" fontId="0" fillId="0" borderId="0" xfId="0" applyFont="1" applyAlignment="1"/>
    <xf numFmtId="164" fontId="5" fillId="24" borderId="0" xfId="0" applyNumberFormat="1" applyFont="1" applyFill="1" applyBorder="1"/>
    <xf numFmtId="0" fontId="0" fillId="0" borderId="0" xfId="0" applyAlignment="1">
      <alignment horizontal="left" indent="1"/>
    </xf>
    <xf numFmtId="0" fontId="7" fillId="0" borderId="0" xfId="0" quotePrefix="1" applyFont="1" applyAlignment="1">
      <alignment horizontal="left"/>
    </xf>
    <xf numFmtId="0" fontId="0" fillId="25" borderId="0" xfId="0" applyFill="1"/>
    <xf numFmtId="164" fontId="0" fillId="25" borderId="0" xfId="0" applyNumberFormat="1" applyFill="1"/>
    <xf numFmtId="165" fontId="0" fillId="0" borderId="0" xfId="0" applyNumberFormat="1" applyFill="1"/>
    <xf numFmtId="165" fontId="4" fillId="0" borderId="0" xfId="0" applyNumberFormat="1" applyFont="1" applyFill="1"/>
    <xf numFmtId="0" fontId="7" fillId="0" borderId="10" xfId="0" applyFont="1" applyBorder="1"/>
    <xf numFmtId="0" fontId="7" fillId="0" borderId="10" xfId="0" quotePrefix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0" xfId="0" applyFont="1" applyFill="1"/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0" fillId="0" borderId="0" xfId="0" applyNumberFormat="1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164" fontId="5" fillId="0" borderId="11" xfId="0" applyNumberFormat="1" applyFont="1" applyFill="1" applyBorder="1"/>
    <xf numFmtId="0" fontId="4" fillId="0" borderId="11" xfId="0" applyFont="1" applyBorder="1" applyAlignment="1">
      <alignment vertical="center"/>
    </xf>
    <xf numFmtId="164" fontId="5" fillId="0" borderId="11" xfId="0" applyNumberFormat="1" applyFont="1" applyBorder="1"/>
    <xf numFmtId="0" fontId="5" fillId="0" borderId="11" xfId="0" applyFont="1" applyBorder="1"/>
    <xf numFmtId="0" fontId="4" fillId="0" borderId="11" xfId="0" applyFont="1" applyBorder="1" applyAlignment="1">
      <alignment horizontal="left" vertical="center"/>
    </xf>
    <xf numFmtId="164" fontId="0" fillId="0" borderId="11" xfId="0" applyNumberFormat="1" applyFont="1" applyBorder="1"/>
    <xf numFmtId="164" fontId="0" fillId="24" borderId="11" xfId="0" applyNumberFormat="1" applyFont="1" applyFill="1" applyBorder="1"/>
    <xf numFmtId="0" fontId="0" fillId="0" borderId="11" xfId="0" applyFont="1" applyBorder="1"/>
    <xf numFmtId="0" fontId="0" fillId="24" borderId="11" xfId="0" applyFont="1" applyFill="1" applyBorder="1"/>
    <xf numFmtId="0" fontId="0" fillId="0" borderId="0" xfId="0" applyFill="1" applyBorder="1" applyAlignment="1">
      <alignment horizontal="center"/>
    </xf>
    <xf numFmtId="166" fontId="5" fillId="0" borderId="0" xfId="0" applyNumberFormat="1" applyFont="1"/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/>
    <xf numFmtId="166" fontId="6" fillId="0" borderId="0" xfId="0" applyNumberFormat="1" applyFont="1"/>
    <xf numFmtId="0" fontId="0" fillId="0" borderId="0" xfId="0"/>
    <xf numFmtId="0" fontId="5" fillId="0" borderId="0" xfId="0" applyFont="1" applyFill="1"/>
    <xf numFmtId="164" fontId="4" fillId="0" borderId="0" xfId="0" applyNumberFormat="1" applyFont="1"/>
    <xf numFmtId="164" fontId="4" fillId="24" borderId="0" xfId="0" applyNumberFormat="1" applyFont="1" applyFill="1"/>
    <xf numFmtId="164" fontId="5" fillId="0" borderId="0" xfId="0" applyNumberFormat="1" applyFont="1"/>
    <xf numFmtId="0" fontId="0" fillId="0" borderId="0" xfId="0"/>
    <xf numFmtId="0" fontId="5" fillId="0" borderId="0" xfId="0" applyFont="1" applyFill="1"/>
    <xf numFmtId="164" fontId="0" fillId="24" borderId="0" xfId="0" applyNumberFormat="1" applyFont="1" applyFill="1"/>
    <xf numFmtId="164" fontId="5" fillId="0" borderId="0" xfId="0" applyNumberFormat="1" applyFont="1"/>
    <xf numFmtId="164" fontId="0" fillId="0" borderId="0" xfId="0" applyNumberFormat="1" applyFont="1"/>
    <xf numFmtId="0" fontId="0" fillId="0" borderId="0" xfId="0"/>
    <xf numFmtId="0" fontId="5" fillId="0" borderId="0" xfId="0" applyFont="1" applyFill="1"/>
    <xf numFmtId="0" fontId="5" fillId="0" borderId="0" xfId="0" applyFont="1"/>
    <xf numFmtId="164" fontId="4" fillId="0" borderId="0" xfId="0" applyNumberFormat="1" applyFont="1"/>
    <xf numFmtId="164" fontId="4" fillId="24" borderId="0" xfId="0" applyNumberFormat="1" applyFont="1" applyFill="1"/>
    <xf numFmtId="164" fontId="6" fillId="0" borderId="0" xfId="0" applyNumberFormat="1" applyFont="1"/>
    <xf numFmtId="0" fontId="5" fillId="0" borderId="0" xfId="0" applyFont="1" applyFill="1"/>
    <xf numFmtId="168" fontId="5" fillId="0" borderId="0" xfId="0" applyNumberFormat="1" applyFont="1" applyFill="1"/>
    <xf numFmtId="0" fontId="5" fillId="0" borderId="0" xfId="0" applyFont="1" applyFill="1" applyBorder="1"/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/>
    <xf numFmtId="169" fontId="0" fillId="0" borderId="0" xfId="0" applyNumberFormat="1"/>
    <xf numFmtId="164" fontId="33" fillId="0" borderId="0" xfId="0" applyNumberFormat="1" applyFont="1"/>
    <xf numFmtId="164" fontId="34" fillId="0" borderId="0" xfId="0" applyNumberFormat="1" applyFont="1"/>
    <xf numFmtId="166" fontId="34" fillId="0" borderId="0" xfId="0" applyNumberFormat="1" applyFo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 indent="1"/>
    </xf>
    <xf numFmtId="0" fontId="7" fillId="0" borderId="0" xfId="0" applyFont="1" applyFill="1" applyAlignment="1">
      <alignment horizontal="left" indent="1"/>
    </xf>
    <xf numFmtId="0" fontId="31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1" fillId="0" borderId="0" xfId="0" applyFont="1" applyAlignment="1"/>
    <xf numFmtId="0" fontId="35" fillId="0" borderId="0" xfId="0" applyFont="1" applyAlignment="1"/>
    <xf numFmtId="0" fontId="0" fillId="0" borderId="12" xfId="0" applyFill="1" applyBorder="1" applyAlignment="1">
      <alignment horizontal="center"/>
    </xf>
  </cellXfs>
  <cellStyles count="35288">
    <cellStyle name="20% - Accent1 10" xfId="52" xr:uid="{00000000-0005-0000-0000-000000000000}"/>
    <cellStyle name="20% - Accent1 11" xfId="53" xr:uid="{00000000-0005-0000-0000-000001000000}"/>
    <cellStyle name="20% - Accent1 12" xfId="54" xr:uid="{00000000-0005-0000-0000-000002000000}"/>
    <cellStyle name="20% - Accent1 13" xfId="55" xr:uid="{00000000-0005-0000-0000-000003000000}"/>
    <cellStyle name="20% - Accent1 14" xfId="56" xr:uid="{00000000-0005-0000-0000-000004000000}"/>
    <cellStyle name="20% - Accent1 15" xfId="57" xr:uid="{00000000-0005-0000-0000-000005000000}"/>
    <cellStyle name="20% - Accent1 16" xfId="58" xr:uid="{00000000-0005-0000-0000-000006000000}"/>
    <cellStyle name="20% - Accent1 17" xfId="59" xr:uid="{00000000-0005-0000-0000-000007000000}"/>
    <cellStyle name="20% - Accent1 18" xfId="60" xr:uid="{00000000-0005-0000-0000-000008000000}"/>
    <cellStyle name="20% - Accent1 19" xfId="61" xr:uid="{00000000-0005-0000-0000-000009000000}"/>
    <cellStyle name="20% - Accent1 2" xfId="1" xr:uid="{00000000-0005-0000-0000-00000A000000}"/>
    <cellStyle name="20% - Accent1 20" xfId="62" xr:uid="{00000000-0005-0000-0000-00000B000000}"/>
    <cellStyle name="20% - Accent1 21" xfId="63" xr:uid="{00000000-0005-0000-0000-00000C000000}"/>
    <cellStyle name="20% - Accent1 22" xfId="64" xr:uid="{00000000-0005-0000-0000-00000D000000}"/>
    <cellStyle name="20% - Accent1 23" xfId="65" xr:uid="{00000000-0005-0000-0000-00000E000000}"/>
    <cellStyle name="20% - Accent1 24" xfId="66" xr:uid="{00000000-0005-0000-0000-00000F000000}"/>
    <cellStyle name="20% - Accent1 25" xfId="67" xr:uid="{00000000-0005-0000-0000-000010000000}"/>
    <cellStyle name="20% - Accent1 26" xfId="68" xr:uid="{00000000-0005-0000-0000-000011000000}"/>
    <cellStyle name="20% - Accent1 27" xfId="69" xr:uid="{00000000-0005-0000-0000-000012000000}"/>
    <cellStyle name="20% - Accent1 28" xfId="70" xr:uid="{00000000-0005-0000-0000-000013000000}"/>
    <cellStyle name="20% - Accent1 29" xfId="71" xr:uid="{00000000-0005-0000-0000-000014000000}"/>
    <cellStyle name="20% - Accent1 3" xfId="72" xr:uid="{00000000-0005-0000-0000-000015000000}"/>
    <cellStyle name="20% - Accent1 30" xfId="73" xr:uid="{00000000-0005-0000-0000-000016000000}"/>
    <cellStyle name="20% - Accent1 31" xfId="74" xr:uid="{00000000-0005-0000-0000-000017000000}"/>
    <cellStyle name="20% - Accent1 32" xfId="75" xr:uid="{00000000-0005-0000-0000-000018000000}"/>
    <cellStyle name="20% - Accent1 33" xfId="76" xr:uid="{00000000-0005-0000-0000-000019000000}"/>
    <cellStyle name="20% - Accent1 34" xfId="77" xr:uid="{00000000-0005-0000-0000-00001A000000}"/>
    <cellStyle name="20% - Accent1 35" xfId="78" xr:uid="{00000000-0005-0000-0000-00001B000000}"/>
    <cellStyle name="20% - Accent1 36" xfId="79" xr:uid="{00000000-0005-0000-0000-00001C000000}"/>
    <cellStyle name="20% - Accent1 37" xfId="80" xr:uid="{00000000-0005-0000-0000-00001D000000}"/>
    <cellStyle name="20% - Accent1 4" xfId="81" xr:uid="{00000000-0005-0000-0000-00001E000000}"/>
    <cellStyle name="20% - Accent1 5" xfId="82" xr:uid="{00000000-0005-0000-0000-00001F000000}"/>
    <cellStyle name="20% - Accent1 6" xfId="83" xr:uid="{00000000-0005-0000-0000-000020000000}"/>
    <cellStyle name="20% - Accent1 7" xfId="84" xr:uid="{00000000-0005-0000-0000-000021000000}"/>
    <cellStyle name="20% - Accent1 8" xfId="85" xr:uid="{00000000-0005-0000-0000-000022000000}"/>
    <cellStyle name="20% - Accent1 9" xfId="86" xr:uid="{00000000-0005-0000-0000-000023000000}"/>
    <cellStyle name="20% - Accent2 10" xfId="87" xr:uid="{00000000-0005-0000-0000-000024000000}"/>
    <cellStyle name="20% - Accent2 11" xfId="88" xr:uid="{00000000-0005-0000-0000-000025000000}"/>
    <cellStyle name="20% - Accent2 12" xfId="89" xr:uid="{00000000-0005-0000-0000-000026000000}"/>
    <cellStyle name="20% - Accent2 13" xfId="90" xr:uid="{00000000-0005-0000-0000-000027000000}"/>
    <cellStyle name="20% - Accent2 14" xfId="91" xr:uid="{00000000-0005-0000-0000-000028000000}"/>
    <cellStyle name="20% - Accent2 15" xfId="92" xr:uid="{00000000-0005-0000-0000-000029000000}"/>
    <cellStyle name="20% - Accent2 16" xfId="93" xr:uid="{00000000-0005-0000-0000-00002A000000}"/>
    <cellStyle name="20% - Accent2 17" xfId="94" xr:uid="{00000000-0005-0000-0000-00002B000000}"/>
    <cellStyle name="20% - Accent2 18" xfId="95" xr:uid="{00000000-0005-0000-0000-00002C000000}"/>
    <cellStyle name="20% - Accent2 19" xfId="96" xr:uid="{00000000-0005-0000-0000-00002D000000}"/>
    <cellStyle name="20% - Accent2 2" xfId="2" xr:uid="{00000000-0005-0000-0000-00002E000000}"/>
    <cellStyle name="20% - Accent2 20" xfId="97" xr:uid="{00000000-0005-0000-0000-00002F000000}"/>
    <cellStyle name="20% - Accent2 21" xfId="98" xr:uid="{00000000-0005-0000-0000-000030000000}"/>
    <cellStyle name="20% - Accent2 22" xfId="99" xr:uid="{00000000-0005-0000-0000-000031000000}"/>
    <cellStyle name="20% - Accent2 23" xfId="100" xr:uid="{00000000-0005-0000-0000-000032000000}"/>
    <cellStyle name="20% - Accent2 24" xfId="101" xr:uid="{00000000-0005-0000-0000-000033000000}"/>
    <cellStyle name="20% - Accent2 25" xfId="102" xr:uid="{00000000-0005-0000-0000-000034000000}"/>
    <cellStyle name="20% - Accent2 26" xfId="103" xr:uid="{00000000-0005-0000-0000-000035000000}"/>
    <cellStyle name="20% - Accent2 27" xfId="104" xr:uid="{00000000-0005-0000-0000-000036000000}"/>
    <cellStyle name="20% - Accent2 28" xfId="105" xr:uid="{00000000-0005-0000-0000-000037000000}"/>
    <cellStyle name="20% - Accent2 29" xfId="106" xr:uid="{00000000-0005-0000-0000-000038000000}"/>
    <cellStyle name="20% - Accent2 3" xfId="107" xr:uid="{00000000-0005-0000-0000-000039000000}"/>
    <cellStyle name="20% - Accent2 30" xfId="108" xr:uid="{00000000-0005-0000-0000-00003A000000}"/>
    <cellStyle name="20% - Accent2 31" xfId="109" xr:uid="{00000000-0005-0000-0000-00003B000000}"/>
    <cellStyle name="20% - Accent2 32" xfId="110" xr:uid="{00000000-0005-0000-0000-00003C000000}"/>
    <cellStyle name="20% - Accent2 33" xfId="111" xr:uid="{00000000-0005-0000-0000-00003D000000}"/>
    <cellStyle name="20% - Accent2 34" xfId="112" xr:uid="{00000000-0005-0000-0000-00003E000000}"/>
    <cellStyle name="20% - Accent2 35" xfId="113" xr:uid="{00000000-0005-0000-0000-00003F000000}"/>
    <cellStyle name="20% - Accent2 36" xfId="114" xr:uid="{00000000-0005-0000-0000-000040000000}"/>
    <cellStyle name="20% - Accent2 37" xfId="115" xr:uid="{00000000-0005-0000-0000-000041000000}"/>
    <cellStyle name="20% - Accent2 4" xfId="116" xr:uid="{00000000-0005-0000-0000-000042000000}"/>
    <cellStyle name="20% - Accent2 5" xfId="117" xr:uid="{00000000-0005-0000-0000-000043000000}"/>
    <cellStyle name="20% - Accent2 6" xfId="118" xr:uid="{00000000-0005-0000-0000-000044000000}"/>
    <cellStyle name="20% - Accent2 7" xfId="119" xr:uid="{00000000-0005-0000-0000-000045000000}"/>
    <cellStyle name="20% - Accent2 8" xfId="120" xr:uid="{00000000-0005-0000-0000-000046000000}"/>
    <cellStyle name="20% - Accent2 9" xfId="121" xr:uid="{00000000-0005-0000-0000-000047000000}"/>
    <cellStyle name="20% - Accent3 10" xfId="122" xr:uid="{00000000-0005-0000-0000-000048000000}"/>
    <cellStyle name="20% - Accent3 11" xfId="123" xr:uid="{00000000-0005-0000-0000-000049000000}"/>
    <cellStyle name="20% - Accent3 12" xfId="124" xr:uid="{00000000-0005-0000-0000-00004A000000}"/>
    <cellStyle name="20% - Accent3 13" xfId="125" xr:uid="{00000000-0005-0000-0000-00004B000000}"/>
    <cellStyle name="20% - Accent3 14" xfId="126" xr:uid="{00000000-0005-0000-0000-00004C000000}"/>
    <cellStyle name="20% - Accent3 15" xfId="127" xr:uid="{00000000-0005-0000-0000-00004D000000}"/>
    <cellStyle name="20% - Accent3 16" xfId="128" xr:uid="{00000000-0005-0000-0000-00004E000000}"/>
    <cellStyle name="20% - Accent3 17" xfId="129" xr:uid="{00000000-0005-0000-0000-00004F000000}"/>
    <cellStyle name="20% - Accent3 18" xfId="130" xr:uid="{00000000-0005-0000-0000-000050000000}"/>
    <cellStyle name="20% - Accent3 19" xfId="131" xr:uid="{00000000-0005-0000-0000-000051000000}"/>
    <cellStyle name="20% - Accent3 2" xfId="3" xr:uid="{00000000-0005-0000-0000-000052000000}"/>
    <cellStyle name="20% - Accent3 20" xfId="132" xr:uid="{00000000-0005-0000-0000-000053000000}"/>
    <cellStyle name="20% - Accent3 21" xfId="133" xr:uid="{00000000-0005-0000-0000-000054000000}"/>
    <cellStyle name="20% - Accent3 22" xfId="134" xr:uid="{00000000-0005-0000-0000-000055000000}"/>
    <cellStyle name="20% - Accent3 23" xfId="135" xr:uid="{00000000-0005-0000-0000-000056000000}"/>
    <cellStyle name="20% - Accent3 24" xfId="136" xr:uid="{00000000-0005-0000-0000-000057000000}"/>
    <cellStyle name="20% - Accent3 25" xfId="137" xr:uid="{00000000-0005-0000-0000-000058000000}"/>
    <cellStyle name="20% - Accent3 26" xfId="138" xr:uid="{00000000-0005-0000-0000-000059000000}"/>
    <cellStyle name="20% - Accent3 27" xfId="139" xr:uid="{00000000-0005-0000-0000-00005A000000}"/>
    <cellStyle name="20% - Accent3 28" xfId="140" xr:uid="{00000000-0005-0000-0000-00005B000000}"/>
    <cellStyle name="20% - Accent3 29" xfId="141" xr:uid="{00000000-0005-0000-0000-00005C000000}"/>
    <cellStyle name="20% - Accent3 3" xfId="142" xr:uid="{00000000-0005-0000-0000-00005D000000}"/>
    <cellStyle name="20% - Accent3 30" xfId="143" xr:uid="{00000000-0005-0000-0000-00005E000000}"/>
    <cellStyle name="20% - Accent3 31" xfId="144" xr:uid="{00000000-0005-0000-0000-00005F000000}"/>
    <cellStyle name="20% - Accent3 32" xfId="145" xr:uid="{00000000-0005-0000-0000-000060000000}"/>
    <cellStyle name="20% - Accent3 33" xfId="146" xr:uid="{00000000-0005-0000-0000-000061000000}"/>
    <cellStyle name="20% - Accent3 34" xfId="147" xr:uid="{00000000-0005-0000-0000-000062000000}"/>
    <cellStyle name="20% - Accent3 35" xfId="148" xr:uid="{00000000-0005-0000-0000-000063000000}"/>
    <cellStyle name="20% - Accent3 36" xfId="149" xr:uid="{00000000-0005-0000-0000-000064000000}"/>
    <cellStyle name="20% - Accent3 37" xfId="150" xr:uid="{00000000-0005-0000-0000-000065000000}"/>
    <cellStyle name="20% - Accent3 4" xfId="151" xr:uid="{00000000-0005-0000-0000-000066000000}"/>
    <cellStyle name="20% - Accent3 5" xfId="152" xr:uid="{00000000-0005-0000-0000-000067000000}"/>
    <cellStyle name="20% - Accent3 6" xfId="153" xr:uid="{00000000-0005-0000-0000-000068000000}"/>
    <cellStyle name="20% - Accent3 7" xfId="154" xr:uid="{00000000-0005-0000-0000-000069000000}"/>
    <cellStyle name="20% - Accent3 8" xfId="155" xr:uid="{00000000-0005-0000-0000-00006A000000}"/>
    <cellStyle name="20% - Accent3 9" xfId="156" xr:uid="{00000000-0005-0000-0000-00006B000000}"/>
    <cellStyle name="20% - Accent4 10" xfId="157" xr:uid="{00000000-0005-0000-0000-00006C000000}"/>
    <cellStyle name="20% - Accent4 11" xfId="158" xr:uid="{00000000-0005-0000-0000-00006D000000}"/>
    <cellStyle name="20% - Accent4 12" xfId="159" xr:uid="{00000000-0005-0000-0000-00006E000000}"/>
    <cellStyle name="20% - Accent4 13" xfId="160" xr:uid="{00000000-0005-0000-0000-00006F000000}"/>
    <cellStyle name="20% - Accent4 14" xfId="161" xr:uid="{00000000-0005-0000-0000-000070000000}"/>
    <cellStyle name="20% - Accent4 15" xfId="162" xr:uid="{00000000-0005-0000-0000-000071000000}"/>
    <cellStyle name="20% - Accent4 16" xfId="163" xr:uid="{00000000-0005-0000-0000-000072000000}"/>
    <cellStyle name="20% - Accent4 17" xfId="164" xr:uid="{00000000-0005-0000-0000-000073000000}"/>
    <cellStyle name="20% - Accent4 18" xfId="165" xr:uid="{00000000-0005-0000-0000-000074000000}"/>
    <cellStyle name="20% - Accent4 19" xfId="166" xr:uid="{00000000-0005-0000-0000-000075000000}"/>
    <cellStyle name="20% - Accent4 2" xfId="4" xr:uid="{00000000-0005-0000-0000-000076000000}"/>
    <cellStyle name="20% - Accent4 20" xfId="167" xr:uid="{00000000-0005-0000-0000-000077000000}"/>
    <cellStyle name="20% - Accent4 21" xfId="168" xr:uid="{00000000-0005-0000-0000-000078000000}"/>
    <cellStyle name="20% - Accent4 22" xfId="169" xr:uid="{00000000-0005-0000-0000-000079000000}"/>
    <cellStyle name="20% - Accent4 23" xfId="170" xr:uid="{00000000-0005-0000-0000-00007A000000}"/>
    <cellStyle name="20% - Accent4 24" xfId="171" xr:uid="{00000000-0005-0000-0000-00007B000000}"/>
    <cellStyle name="20% - Accent4 25" xfId="172" xr:uid="{00000000-0005-0000-0000-00007C000000}"/>
    <cellStyle name="20% - Accent4 26" xfId="173" xr:uid="{00000000-0005-0000-0000-00007D000000}"/>
    <cellStyle name="20% - Accent4 27" xfId="174" xr:uid="{00000000-0005-0000-0000-00007E000000}"/>
    <cellStyle name="20% - Accent4 28" xfId="175" xr:uid="{00000000-0005-0000-0000-00007F000000}"/>
    <cellStyle name="20% - Accent4 29" xfId="176" xr:uid="{00000000-0005-0000-0000-000080000000}"/>
    <cellStyle name="20% - Accent4 3" xfId="177" xr:uid="{00000000-0005-0000-0000-000081000000}"/>
    <cellStyle name="20% - Accent4 30" xfId="178" xr:uid="{00000000-0005-0000-0000-000082000000}"/>
    <cellStyle name="20% - Accent4 31" xfId="179" xr:uid="{00000000-0005-0000-0000-000083000000}"/>
    <cellStyle name="20% - Accent4 32" xfId="180" xr:uid="{00000000-0005-0000-0000-000084000000}"/>
    <cellStyle name="20% - Accent4 33" xfId="181" xr:uid="{00000000-0005-0000-0000-000085000000}"/>
    <cellStyle name="20% - Accent4 34" xfId="182" xr:uid="{00000000-0005-0000-0000-000086000000}"/>
    <cellStyle name="20% - Accent4 35" xfId="183" xr:uid="{00000000-0005-0000-0000-000087000000}"/>
    <cellStyle name="20% - Accent4 36" xfId="184" xr:uid="{00000000-0005-0000-0000-000088000000}"/>
    <cellStyle name="20% - Accent4 37" xfId="185" xr:uid="{00000000-0005-0000-0000-000089000000}"/>
    <cellStyle name="20% - Accent4 4" xfId="186" xr:uid="{00000000-0005-0000-0000-00008A000000}"/>
    <cellStyle name="20% - Accent4 5" xfId="187" xr:uid="{00000000-0005-0000-0000-00008B000000}"/>
    <cellStyle name="20% - Accent4 6" xfId="188" xr:uid="{00000000-0005-0000-0000-00008C000000}"/>
    <cellStyle name="20% - Accent4 7" xfId="189" xr:uid="{00000000-0005-0000-0000-00008D000000}"/>
    <cellStyle name="20% - Accent4 8" xfId="190" xr:uid="{00000000-0005-0000-0000-00008E000000}"/>
    <cellStyle name="20% - Accent4 9" xfId="191" xr:uid="{00000000-0005-0000-0000-00008F000000}"/>
    <cellStyle name="20% - Accent5 10" xfId="192" xr:uid="{00000000-0005-0000-0000-000090000000}"/>
    <cellStyle name="20% - Accent5 11" xfId="193" xr:uid="{00000000-0005-0000-0000-000091000000}"/>
    <cellStyle name="20% - Accent5 12" xfId="194" xr:uid="{00000000-0005-0000-0000-000092000000}"/>
    <cellStyle name="20% - Accent5 13" xfId="195" xr:uid="{00000000-0005-0000-0000-000093000000}"/>
    <cellStyle name="20% - Accent5 14" xfId="196" xr:uid="{00000000-0005-0000-0000-000094000000}"/>
    <cellStyle name="20% - Accent5 15" xfId="197" xr:uid="{00000000-0005-0000-0000-000095000000}"/>
    <cellStyle name="20% - Accent5 16" xfId="198" xr:uid="{00000000-0005-0000-0000-000096000000}"/>
    <cellStyle name="20% - Accent5 17" xfId="199" xr:uid="{00000000-0005-0000-0000-000097000000}"/>
    <cellStyle name="20% - Accent5 18" xfId="200" xr:uid="{00000000-0005-0000-0000-000098000000}"/>
    <cellStyle name="20% - Accent5 19" xfId="201" xr:uid="{00000000-0005-0000-0000-000099000000}"/>
    <cellStyle name="20% - Accent5 2" xfId="5" xr:uid="{00000000-0005-0000-0000-00009A000000}"/>
    <cellStyle name="20% - Accent5 20" xfId="202" xr:uid="{00000000-0005-0000-0000-00009B000000}"/>
    <cellStyle name="20% - Accent5 21" xfId="203" xr:uid="{00000000-0005-0000-0000-00009C000000}"/>
    <cellStyle name="20% - Accent5 22" xfId="204" xr:uid="{00000000-0005-0000-0000-00009D000000}"/>
    <cellStyle name="20% - Accent5 23" xfId="205" xr:uid="{00000000-0005-0000-0000-00009E000000}"/>
    <cellStyle name="20% - Accent5 24" xfId="206" xr:uid="{00000000-0005-0000-0000-00009F000000}"/>
    <cellStyle name="20% - Accent5 25" xfId="207" xr:uid="{00000000-0005-0000-0000-0000A0000000}"/>
    <cellStyle name="20% - Accent5 26" xfId="208" xr:uid="{00000000-0005-0000-0000-0000A1000000}"/>
    <cellStyle name="20% - Accent5 27" xfId="209" xr:uid="{00000000-0005-0000-0000-0000A2000000}"/>
    <cellStyle name="20% - Accent5 28" xfId="210" xr:uid="{00000000-0005-0000-0000-0000A3000000}"/>
    <cellStyle name="20% - Accent5 29" xfId="211" xr:uid="{00000000-0005-0000-0000-0000A4000000}"/>
    <cellStyle name="20% - Accent5 3" xfId="212" xr:uid="{00000000-0005-0000-0000-0000A5000000}"/>
    <cellStyle name="20% - Accent5 30" xfId="213" xr:uid="{00000000-0005-0000-0000-0000A6000000}"/>
    <cellStyle name="20% - Accent5 31" xfId="214" xr:uid="{00000000-0005-0000-0000-0000A7000000}"/>
    <cellStyle name="20% - Accent5 32" xfId="215" xr:uid="{00000000-0005-0000-0000-0000A8000000}"/>
    <cellStyle name="20% - Accent5 33" xfId="216" xr:uid="{00000000-0005-0000-0000-0000A9000000}"/>
    <cellStyle name="20% - Accent5 34" xfId="217" xr:uid="{00000000-0005-0000-0000-0000AA000000}"/>
    <cellStyle name="20% - Accent5 35" xfId="218" xr:uid="{00000000-0005-0000-0000-0000AB000000}"/>
    <cellStyle name="20% - Accent5 36" xfId="219" xr:uid="{00000000-0005-0000-0000-0000AC000000}"/>
    <cellStyle name="20% - Accent5 37" xfId="220" xr:uid="{00000000-0005-0000-0000-0000AD000000}"/>
    <cellStyle name="20% - Accent5 4" xfId="221" xr:uid="{00000000-0005-0000-0000-0000AE000000}"/>
    <cellStyle name="20% - Accent5 5" xfId="222" xr:uid="{00000000-0005-0000-0000-0000AF000000}"/>
    <cellStyle name="20% - Accent5 6" xfId="223" xr:uid="{00000000-0005-0000-0000-0000B0000000}"/>
    <cellStyle name="20% - Accent5 7" xfId="224" xr:uid="{00000000-0005-0000-0000-0000B1000000}"/>
    <cellStyle name="20% - Accent5 8" xfId="225" xr:uid="{00000000-0005-0000-0000-0000B2000000}"/>
    <cellStyle name="20% - Accent5 9" xfId="226" xr:uid="{00000000-0005-0000-0000-0000B3000000}"/>
    <cellStyle name="20% - Accent6 10" xfId="227" xr:uid="{00000000-0005-0000-0000-0000B4000000}"/>
    <cellStyle name="20% - Accent6 11" xfId="228" xr:uid="{00000000-0005-0000-0000-0000B5000000}"/>
    <cellStyle name="20% - Accent6 12" xfId="229" xr:uid="{00000000-0005-0000-0000-0000B6000000}"/>
    <cellStyle name="20% - Accent6 13" xfId="230" xr:uid="{00000000-0005-0000-0000-0000B7000000}"/>
    <cellStyle name="20% - Accent6 14" xfId="231" xr:uid="{00000000-0005-0000-0000-0000B8000000}"/>
    <cellStyle name="20% - Accent6 15" xfId="232" xr:uid="{00000000-0005-0000-0000-0000B9000000}"/>
    <cellStyle name="20% - Accent6 16" xfId="233" xr:uid="{00000000-0005-0000-0000-0000BA000000}"/>
    <cellStyle name="20% - Accent6 17" xfId="234" xr:uid="{00000000-0005-0000-0000-0000BB000000}"/>
    <cellStyle name="20% - Accent6 18" xfId="235" xr:uid="{00000000-0005-0000-0000-0000BC000000}"/>
    <cellStyle name="20% - Accent6 19" xfId="236" xr:uid="{00000000-0005-0000-0000-0000BD000000}"/>
    <cellStyle name="20% - Accent6 2" xfId="6" xr:uid="{00000000-0005-0000-0000-0000BE000000}"/>
    <cellStyle name="20% - Accent6 20" xfId="237" xr:uid="{00000000-0005-0000-0000-0000BF000000}"/>
    <cellStyle name="20% - Accent6 21" xfId="238" xr:uid="{00000000-0005-0000-0000-0000C0000000}"/>
    <cellStyle name="20% - Accent6 22" xfId="239" xr:uid="{00000000-0005-0000-0000-0000C1000000}"/>
    <cellStyle name="20% - Accent6 23" xfId="240" xr:uid="{00000000-0005-0000-0000-0000C2000000}"/>
    <cellStyle name="20% - Accent6 24" xfId="241" xr:uid="{00000000-0005-0000-0000-0000C3000000}"/>
    <cellStyle name="20% - Accent6 25" xfId="242" xr:uid="{00000000-0005-0000-0000-0000C4000000}"/>
    <cellStyle name="20% - Accent6 26" xfId="243" xr:uid="{00000000-0005-0000-0000-0000C5000000}"/>
    <cellStyle name="20% - Accent6 27" xfId="244" xr:uid="{00000000-0005-0000-0000-0000C6000000}"/>
    <cellStyle name="20% - Accent6 28" xfId="245" xr:uid="{00000000-0005-0000-0000-0000C7000000}"/>
    <cellStyle name="20% - Accent6 29" xfId="246" xr:uid="{00000000-0005-0000-0000-0000C8000000}"/>
    <cellStyle name="20% - Accent6 3" xfId="247" xr:uid="{00000000-0005-0000-0000-0000C9000000}"/>
    <cellStyle name="20% - Accent6 30" xfId="248" xr:uid="{00000000-0005-0000-0000-0000CA000000}"/>
    <cellStyle name="20% - Accent6 31" xfId="249" xr:uid="{00000000-0005-0000-0000-0000CB000000}"/>
    <cellStyle name="20% - Accent6 32" xfId="250" xr:uid="{00000000-0005-0000-0000-0000CC000000}"/>
    <cellStyle name="20% - Accent6 33" xfId="251" xr:uid="{00000000-0005-0000-0000-0000CD000000}"/>
    <cellStyle name="20% - Accent6 34" xfId="252" xr:uid="{00000000-0005-0000-0000-0000CE000000}"/>
    <cellStyle name="20% - Accent6 35" xfId="253" xr:uid="{00000000-0005-0000-0000-0000CF000000}"/>
    <cellStyle name="20% - Accent6 36" xfId="254" xr:uid="{00000000-0005-0000-0000-0000D0000000}"/>
    <cellStyle name="20% - Accent6 37" xfId="255" xr:uid="{00000000-0005-0000-0000-0000D1000000}"/>
    <cellStyle name="20% - Accent6 4" xfId="256" xr:uid="{00000000-0005-0000-0000-0000D2000000}"/>
    <cellStyle name="20% - Accent6 5" xfId="257" xr:uid="{00000000-0005-0000-0000-0000D3000000}"/>
    <cellStyle name="20% - Accent6 6" xfId="258" xr:uid="{00000000-0005-0000-0000-0000D4000000}"/>
    <cellStyle name="20% - Accent6 7" xfId="259" xr:uid="{00000000-0005-0000-0000-0000D5000000}"/>
    <cellStyle name="20% - Accent6 8" xfId="260" xr:uid="{00000000-0005-0000-0000-0000D6000000}"/>
    <cellStyle name="20% - Accent6 9" xfId="261" xr:uid="{00000000-0005-0000-0000-0000D7000000}"/>
    <cellStyle name="40% - Accent1 10" xfId="262" xr:uid="{00000000-0005-0000-0000-0000D8000000}"/>
    <cellStyle name="40% - Accent1 11" xfId="263" xr:uid="{00000000-0005-0000-0000-0000D9000000}"/>
    <cellStyle name="40% - Accent1 12" xfId="264" xr:uid="{00000000-0005-0000-0000-0000DA000000}"/>
    <cellStyle name="40% - Accent1 13" xfId="265" xr:uid="{00000000-0005-0000-0000-0000DB000000}"/>
    <cellStyle name="40% - Accent1 14" xfId="266" xr:uid="{00000000-0005-0000-0000-0000DC000000}"/>
    <cellStyle name="40% - Accent1 15" xfId="267" xr:uid="{00000000-0005-0000-0000-0000DD000000}"/>
    <cellStyle name="40% - Accent1 16" xfId="268" xr:uid="{00000000-0005-0000-0000-0000DE000000}"/>
    <cellStyle name="40% - Accent1 17" xfId="269" xr:uid="{00000000-0005-0000-0000-0000DF000000}"/>
    <cellStyle name="40% - Accent1 18" xfId="270" xr:uid="{00000000-0005-0000-0000-0000E0000000}"/>
    <cellStyle name="40% - Accent1 19" xfId="271" xr:uid="{00000000-0005-0000-0000-0000E1000000}"/>
    <cellStyle name="40% - Accent1 2" xfId="7" xr:uid="{00000000-0005-0000-0000-0000E2000000}"/>
    <cellStyle name="40% - Accent1 20" xfId="272" xr:uid="{00000000-0005-0000-0000-0000E3000000}"/>
    <cellStyle name="40% - Accent1 21" xfId="273" xr:uid="{00000000-0005-0000-0000-0000E4000000}"/>
    <cellStyle name="40% - Accent1 22" xfId="274" xr:uid="{00000000-0005-0000-0000-0000E5000000}"/>
    <cellStyle name="40% - Accent1 23" xfId="275" xr:uid="{00000000-0005-0000-0000-0000E6000000}"/>
    <cellStyle name="40% - Accent1 24" xfId="276" xr:uid="{00000000-0005-0000-0000-0000E7000000}"/>
    <cellStyle name="40% - Accent1 25" xfId="277" xr:uid="{00000000-0005-0000-0000-0000E8000000}"/>
    <cellStyle name="40% - Accent1 26" xfId="278" xr:uid="{00000000-0005-0000-0000-0000E9000000}"/>
    <cellStyle name="40% - Accent1 27" xfId="279" xr:uid="{00000000-0005-0000-0000-0000EA000000}"/>
    <cellStyle name="40% - Accent1 28" xfId="280" xr:uid="{00000000-0005-0000-0000-0000EB000000}"/>
    <cellStyle name="40% - Accent1 29" xfId="281" xr:uid="{00000000-0005-0000-0000-0000EC000000}"/>
    <cellStyle name="40% - Accent1 3" xfId="282" xr:uid="{00000000-0005-0000-0000-0000ED000000}"/>
    <cellStyle name="40% - Accent1 30" xfId="283" xr:uid="{00000000-0005-0000-0000-0000EE000000}"/>
    <cellStyle name="40% - Accent1 31" xfId="284" xr:uid="{00000000-0005-0000-0000-0000EF000000}"/>
    <cellStyle name="40% - Accent1 32" xfId="285" xr:uid="{00000000-0005-0000-0000-0000F0000000}"/>
    <cellStyle name="40% - Accent1 33" xfId="286" xr:uid="{00000000-0005-0000-0000-0000F1000000}"/>
    <cellStyle name="40% - Accent1 34" xfId="287" xr:uid="{00000000-0005-0000-0000-0000F2000000}"/>
    <cellStyle name="40% - Accent1 35" xfId="288" xr:uid="{00000000-0005-0000-0000-0000F3000000}"/>
    <cellStyle name="40% - Accent1 36" xfId="289" xr:uid="{00000000-0005-0000-0000-0000F4000000}"/>
    <cellStyle name="40% - Accent1 37" xfId="290" xr:uid="{00000000-0005-0000-0000-0000F5000000}"/>
    <cellStyle name="40% - Accent1 4" xfId="291" xr:uid="{00000000-0005-0000-0000-0000F6000000}"/>
    <cellStyle name="40% - Accent1 5" xfId="292" xr:uid="{00000000-0005-0000-0000-0000F7000000}"/>
    <cellStyle name="40% - Accent1 6" xfId="293" xr:uid="{00000000-0005-0000-0000-0000F8000000}"/>
    <cellStyle name="40% - Accent1 7" xfId="294" xr:uid="{00000000-0005-0000-0000-0000F9000000}"/>
    <cellStyle name="40% - Accent1 8" xfId="295" xr:uid="{00000000-0005-0000-0000-0000FA000000}"/>
    <cellStyle name="40% - Accent1 9" xfId="296" xr:uid="{00000000-0005-0000-0000-0000FB000000}"/>
    <cellStyle name="40% - Accent2 10" xfId="297" xr:uid="{00000000-0005-0000-0000-0000FC000000}"/>
    <cellStyle name="40% - Accent2 11" xfId="298" xr:uid="{00000000-0005-0000-0000-0000FD000000}"/>
    <cellStyle name="40% - Accent2 12" xfId="299" xr:uid="{00000000-0005-0000-0000-0000FE000000}"/>
    <cellStyle name="40% - Accent2 13" xfId="300" xr:uid="{00000000-0005-0000-0000-0000FF000000}"/>
    <cellStyle name="40% - Accent2 14" xfId="301" xr:uid="{00000000-0005-0000-0000-000000010000}"/>
    <cellStyle name="40% - Accent2 15" xfId="302" xr:uid="{00000000-0005-0000-0000-000001010000}"/>
    <cellStyle name="40% - Accent2 16" xfId="303" xr:uid="{00000000-0005-0000-0000-000002010000}"/>
    <cellStyle name="40% - Accent2 17" xfId="304" xr:uid="{00000000-0005-0000-0000-000003010000}"/>
    <cellStyle name="40% - Accent2 18" xfId="305" xr:uid="{00000000-0005-0000-0000-000004010000}"/>
    <cellStyle name="40% - Accent2 19" xfId="306" xr:uid="{00000000-0005-0000-0000-000005010000}"/>
    <cellStyle name="40% - Accent2 2" xfId="8" xr:uid="{00000000-0005-0000-0000-000006010000}"/>
    <cellStyle name="40% - Accent2 20" xfId="307" xr:uid="{00000000-0005-0000-0000-000007010000}"/>
    <cellStyle name="40% - Accent2 21" xfId="308" xr:uid="{00000000-0005-0000-0000-000008010000}"/>
    <cellStyle name="40% - Accent2 22" xfId="309" xr:uid="{00000000-0005-0000-0000-000009010000}"/>
    <cellStyle name="40% - Accent2 23" xfId="310" xr:uid="{00000000-0005-0000-0000-00000A010000}"/>
    <cellStyle name="40% - Accent2 24" xfId="311" xr:uid="{00000000-0005-0000-0000-00000B010000}"/>
    <cellStyle name="40% - Accent2 25" xfId="312" xr:uid="{00000000-0005-0000-0000-00000C010000}"/>
    <cellStyle name="40% - Accent2 26" xfId="313" xr:uid="{00000000-0005-0000-0000-00000D010000}"/>
    <cellStyle name="40% - Accent2 27" xfId="314" xr:uid="{00000000-0005-0000-0000-00000E010000}"/>
    <cellStyle name="40% - Accent2 28" xfId="315" xr:uid="{00000000-0005-0000-0000-00000F010000}"/>
    <cellStyle name="40% - Accent2 29" xfId="316" xr:uid="{00000000-0005-0000-0000-000010010000}"/>
    <cellStyle name="40% - Accent2 3" xfId="317" xr:uid="{00000000-0005-0000-0000-000011010000}"/>
    <cellStyle name="40% - Accent2 30" xfId="318" xr:uid="{00000000-0005-0000-0000-000012010000}"/>
    <cellStyle name="40% - Accent2 31" xfId="319" xr:uid="{00000000-0005-0000-0000-000013010000}"/>
    <cellStyle name="40% - Accent2 32" xfId="320" xr:uid="{00000000-0005-0000-0000-000014010000}"/>
    <cellStyle name="40% - Accent2 33" xfId="321" xr:uid="{00000000-0005-0000-0000-000015010000}"/>
    <cellStyle name="40% - Accent2 34" xfId="322" xr:uid="{00000000-0005-0000-0000-000016010000}"/>
    <cellStyle name="40% - Accent2 35" xfId="323" xr:uid="{00000000-0005-0000-0000-000017010000}"/>
    <cellStyle name="40% - Accent2 36" xfId="324" xr:uid="{00000000-0005-0000-0000-000018010000}"/>
    <cellStyle name="40% - Accent2 37" xfId="325" xr:uid="{00000000-0005-0000-0000-000019010000}"/>
    <cellStyle name="40% - Accent2 4" xfId="326" xr:uid="{00000000-0005-0000-0000-00001A010000}"/>
    <cellStyle name="40% - Accent2 5" xfId="327" xr:uid="{00000000-0005-0000-0000-00001B010000}"/>
    <cellStyle name="40% - Accent2 6" xfId="328" xr:uid="{00000000-0005-0000-0000-00001C010000}"/>
    <cellStyle name="40% - Accent2 7" xfId="329" xr:uid="{00000000-0005-0000-0000-00001D010000}"/>
    <cellStyle name="40% - Accent2 8" xfId="330" xr:uid="{00000000-0005-0000-0000-00001E010000}"/>
    <cellStyle name="40% - Accent2 9" xfId="331" xr:uid="{00000000-0005-0000-0000-00001F010000}"/>
    <cellStyle name="40% - Accent3 10" xfId="332" xr:uid="{00000000-0005-0000-0000-000020010000}"/>
    <cellStyle name="40% - Accent3 11" xfId="333" xr:uid="{00000000-0005-0000-0000-000021010000}"/>
    <cellStyle name="40% - Accent3 12" xfId="334" xr:uid="{00000000-0005-0000-0000-000022010000}"/>
    <cellStyle name="40% - Accent3 13" xfId="335" xr:uid="{00000000-0005-0000-0000-000023010000}"/>
    <cellStyle name="40% - Accent3 14" xfId="336" xr:uid="{00000000-0005-0000-0000-000024010000}"/>
    <cellStyle name="40% - Accent3 15" xfId="337" xr:uid="{00000000-0005-0000-0000-000025010000}"/>
    <cellStyle name="40% - Accent3 16" xfId="338" xr:uid="{00000000-0005-0000-0000-000026010000}"/>
    <cellStyle name="40% - Accent3 17" xfId="339" xr:uid="{00000000-0005-0000-0000-000027010000}"/>
    <cellStyle name="40% - Accent3 18" xfId="340" xr:uid="{00000000-0005-0000-0000-000028010000}"/>
    <cellStyle name="40% - Accent3 19" xfId="341" xr:uid="{00000000-0005-0000-0000-000029010000}"/>
    <cellStyle name="40% - Accent3 2" xfId="9" xr:uid="{00000000-0005-0000-0000-00002A010000}"/>
    <cellStyle name="40% - Accent3 20" xfId="342" xr:uid="{00000000-0005-0000-0000-00002B010000}"/>
    <cellStyle name="40% - Accent3 21" xfId="343" xr:uid="{00000000-0005-0000-0000-00002C010000}"/>
    <cellStyle name="40% - Accent3 22" xfId="344" xr:uid="{00000000-0005-0000-0000-00002D010000}"/>
    <cellStyle name="40% - Accent3 23" xfId="345" xr:uid="{00000000-0005-0000-0000-00002E010000}"/>
    <cellStyle name="40% - Accent3 24" xfId="346" xr:uid="{00000000-0005-0000-0000-00002F010000}"/>
    <cellStyle name="40% - Accent3 25" xfId="347" xr:uid="{00000000-0005-0000-0000-000030010000}"/>
    <cellStyle name="40% - Accent3 26" xfId="348" xr:uid="{00000000-0005-0000-0000-000031010000}"/>
    <cellStyle name="40% - Accent3 27" xfId="349" xr:uid="{00000000-0005-0000-0000-000032010000}"/>
    <cellStyle name="40% - Accent3 28" xfId="350" xr:uid="{00000000-0005-0000-0000-000033010000}"/>
    <cellStyle name="40% - Accent3 29" xfId="351" xr:uid="{00000000-0005-0000-0000-000034010000}"/>
    <cellStyle name="40% - Accent3 3" xfId="352" xr:uid="{00000000-0005-0000-0000-000035010000}"/>
    <cellStyle name="40% - Accent3 30" xfId="353" xr:uid="{00000000-0005-0000-0000-000036010000}"/>
    <cellStyle name="40% - Accent3 31" xfId="354" xr:uid="{00000000-0005-0000-0000-000037010000}"/>
    <cellStyle name="40% - Accent3 32" xfId="355" xr:uid="{00000000-0005-0000-0000-000038010000}"/>
    <cellStyle name="40% - Accent3 33" xfId="356" xr:uid="{00000000-0005-0000-0000-000039010000}"/>
    <cellStyle name="40% - Accent3 34" xfId="357" xr:uid="{00000000-0005-0000-0000-00003A010000}"/>
    <cellStyle name="40% - Accent3 35" xfId="358" xr:uid="{00000000-0005-0000-0000-00003B010000}"/>
    <cellStyle name="40% - Accent3 36" xfId="359" xr:uid="{00000000-0005-0000-0000-00003C010000}"/>
    <cellStyle name="40% - Accent3 37" xfId="360" xr:uid="{00000000-0005-0000-0000-00003D010000}"/>
    <cellStyle name="40% - Accent3 4" xfId="361" xr:uid="{00000000-0005-0000-0000-00003E010000}"/>
    <cellStyle name="40% - Accent3 5" xfId="362" xr:uid="{00000000-0005-0000-0000-00003F010000}"/>
    <cellStyle name="40% - Accent3 6" xfId="363" xr:uid="{00000000-0005-0000-0000-000040010000}"/>
    <cellStyle name="40% - Accent3 7" xfId="364" xr:uid="{00000000-0005-0000-0000-000041010000}"/>
    <cellStyle name="40% - Accent3 8" xfId="365" xr:uid="{00000000-0005-0000-0000-000042010000}"/>
    <cellStyle name="40% - Accent3 9" xfId="366" xr:uid="{00000000-0005-0000-0000-000043010000}"/>
    <cellStyle name="40% - Accent4 10" xfId="367" xr:uid="{00000000-0005-0000-0000-000044010000}"/>
    <cellStyle name="40% - Accent4 11" xfId="368" xr:uid="{00000000-0005-0000-0000-000045010000}"/>
    <cellStyle name="40% - Accent4 12" xfId="369" xr:uid="{00000000-0005-0000-0000-000046010000}"/>
    <cellStyle name="40% - Accent4 13" xfId="370" xr:uid="{00000000-0005-0000-0000-000047010000}"/>
    <cellStyle name="40% - Accent4 14" xfId="371" xr:uid="{00000000-0005-0000-0000-000048010000}"/>
    <cellStyle name="40% - Accent4 15" xfId="372" xr:uid="{00000000-0005-0000-0000-000049010000}"/>
    <cellStyle name="40% - Accent4 16" xfId="373" xr:uid="{00000000-0005-0000-0000-00004A010000}"/>
    <cellStyle name="40% - Accent4 17" xfId="374" xr:uid="{00000000-0005-0000-0000-00004B010000}"/>
    <cellStyle name="40% - Accent4 18" xfId="375" xr:uid="{00000000-0005-0000-0000-00004C010000}"/>
    <cellStyle name="40% - Accent4 19" xfId="376" xr:uid="{00000000-0005-0000-0000-00004D010000}"/>
    <cellStyle name="40% - Accent4 2" xfId="10" xr:uid="{00000000-0005-0000-0000-00004E010000}"/>
    <cellStyle name="40% - Accent4 20" xfId="377" xr:uid="{00000000-0005-0000-0000-00004F010000}"/>
    <cellStyle name="40% - Accent4 21" xfId="378" xr:uid="{00000000-0005-0000-0000-000050010000}"/>
    <cellStyle name="40% - Accent4 22" xfId="379" xr:uid="{00000000-0005-0000-0000-000051010000}"/>
    <cellStyle name="40% - Accent4 23" xfId="380" xr:uid="{00000000-0005-0000-0000-000052010000}"/>
    <cellStyle name="40% - Accent4 24" xfId="381" xr:uid="{00000000-0005-0000-0000-000053010000}"/>
    <cellStyle name="40% - Accent4 25" xfId="382" xr:uid="{00000000-0005-0000-0000-000054010000}"/>
    <cellStyle name="40% - Accent4 26" xfId="383" xr:uid="{00000000-0005-0000-0000-000055010000}"/>
    <cellStyle name="40% - Accent4 27" xfId="384" xr:uid="{00000000-0005-0000-0000-000056010000}"/>
    <cellStyle name="40% - Accent4 28" xfId="385" xr:uid="{00000000-0005-0000-0000-000057010000}"/>
    <cellStyle name="40% - Accent4 29" xfId="386" xr:uid="{00000000-0005-0000-0000-000058010000}"/>
    <cellStyle name="40% - Accent4 3" xfId="387" xr:uid="{00000000-0005-0000-0000-000059010000}"/>
    <cellStyle name="40% - Accent4 30" xfId="388" xr:uid="{00000000-0005-0000-0000-00005A010000}"/>
    <cellStyle name="40% - Accent4 31" xfId="389" xr:uid="{00000000-0005-0000-0000-00005B010000}"/>
    <cellStyle name="40% - Accent4 32" xfId="390" xr:uid="{00000000-0005-0000-0000-00005C010000}"/>
    <cellStyle name="40% - Accent4 33" xfId="391" xr:uid="{00000000-0005-0000-0000-00005D010000}"/>
    <cellStyle name="40% - Accent4 34" xfId="392" xr:uid="{00000000-0005-0000-0000-00005E010000}"/>
    <cellStyle name="40% - Accent4 35" xfId="393" xr:uid="{00000000-0005-0000-0000-00005F010000}"/>
    <cellStyle name="40% - Accent4 36" xfId="394" xr:uid="{00000000-0005-0000-0000-000060010000}"/>
    <cellStyle name="40% - Accent4 37" xfId="395" xr:uid="{00000000-0005-0000-0000-000061010000}"/>
    <cellStyle name="40% - Accent4 4" xfId="396" xr:uid="{00000000-0005-0000-0000-000062010000}"/>
    <cellStyle name="40% - Accent4 5" xfId="397" xr:uid="{00000000-0005-0000-0000-000063010000}"/>
    <cellStyle name="40% - Accent4 6" xfId="398" xr:uid="{00000000-0005-0000-0000-000064010000}"/>
    <cellStyle name="40% - Accent4 7" xfId="399" xr:uid="{00000000-0005-0000-0000-000065010000}"/>
    <cellStyle name="40% - Accent4 8" xfId="400" xr:uid="{00000000-0005-0000-0000-000066010000}"/>
    <cellStyle name="40% - Accent4 9" xfId="401" xr:uid="{00000000-0005-0000-0000-000067010000}"/>
    <cellStyle name="40% - Accent5 10" xfId="402" xr:uid="{00000000-0005-0000-0000-000068010000}"/>
    <cellStyle name="40% - Accent5 11" xfId="403" xr:uid="{00000000-0005-0000-0000-000069010000}"/>
    <cellStyle name="40% - Accent5 12" xfId="404" xr:uid="{00000000-0005-0000-0000-00006A010000}"/>
    <cellStyle name="40% - Accent5 13" xfId="405" xr:uid="{00000000-0005-0000-0000-00006B010000}"/>
    <cellStyle name="40% - Accent5 14" xfId="406" xr:uid="{00000000-0005-0000-0000-00006C010000}"/>
    <cellStyle name="40% - Accent5 15" xfId="407" xr:uid="{00000000-0005-0000-0000-00006D010000}"/>
    <cellStyle name="40% - Accent5 16" xfId="408" xr:uid="{00000000-0005-0000-0000-00006E010000}"/>
    <cellStyle name="40% - Accent5 17" xfId="409" xr:uid="{00000000-0005-0000-0000-00006F010000}"/>
    <cellStyle name="40% - Accent5 18" xfId="410" xr:uid="{00000000-0005-0000-0000-000070010000}"/>
    <cellStyle name="40% - Accent5 19" xfId="411" xr:uid="{00000000-0005-0000-0000-000071010000}"/>
    <cellStyle name="40% - Accent5 2" xfId="11" xr:uid="{00000000-0005-0000-0000-000072010000}"/>
    <cellStyle name="40% - Accent5 20" xfId="412" xr:uid="{00000000-0005-0000-0000-000073010000}"/>
    <cellStyle name="40% - Accent5 21" xfId="413" xr:uid="{00000000-0005-0000-0000-000074010000}"/>
    <cellStyle name="40% - Accent5 22" xfId="414" xr:uid="{00000000-0005-0000-0000-000075010000}"/>
    <cellStyle name="40% - Accent5 23" xfId="415" xr:uid="{00000000-0005-0000-0000-000076010000}"/>
    <cellStyle name="40% - Accent5 24" xfId="416" xr:uid="{00000000-0005-0000-0000-000077010000}"/>
    <cellStyle name="40% - Accent5 25" xfId="417" xr:uid="{00000000-0005-0000-0000-000078010000}"/>
    <cellStyle name="40% - Accent5 26" xfId="418" xr:uid="{00000000-0005-0000-0000-000079010000}"/>
    <cellStyle name="40% - Accent5 27" xfId="419" xr:uid="{00000000-0005-0000-0000-00007A010000}"/>
    <cellStyle name="40% - Accent5 28" xfId="420" xr:uid="{00000000-0005-0000-0000-00007B010000}"/>
    <cellStyle name="40% - Accent5 29" xfId="421" xr:uid="{00000000-0005-0000-0000-00007C010000}"/>
    <cellStyle name="40% - Accent5 3" xfId="422" xr:uid="{00000000-0005-0000-0000-00007D010000}"/>
    <cellStyle name="40% - Accent5 30" xfId="423" xr:uid="{00000000-0005-0000-0000-00007E010000}"/>
    <cellStyle name="40% - Accent5 31" xfId="424" xr:uid="{00000000-0005-0000-0000-00007F010000}"/>
    <cellStyle name="40% - Accent5 32" xfId="425" xr:uid="{00000000-0005-0000-0000-000080010000}"/>
    <cellStyle name="40% - Accent5 33" xfId="426" xr:uid="{00000000-0005-0000-0000-000081010000}"/>
    <cellStyle name="40% - Accent5 34" xfId="427" xr:uid="{00000000-0005-0000-0000-000082010000}"/>
    <cellStyle name="40% - Accent5 35" xfId="428" xr:uid="{00000000-0005-0000-0000-000083010000}"/>
    <cellStyle name="40% - Accent5 36" xfId="429" xr:uid="{00000000-0005-0000-0000-000084010000}"/>
    <cellStyle name="40% - Accent5 37" xfId="430" xr:uid="{00000000-0005-0000-0000-000085010000}"/>
    <cellStyle name="40% - Accent5 4" xfId="431" xr:uid="{00000000-0005-0000-0000-000086010000}"/>
    <cellStyle name="40% - Accent5 5" xfId="432" xr:uid="{00000000-0005-0000-0000-000087010000}"/>
    <cellStyle name="40% - Accent5 6" xfId="433" xr:uid="{00000000-0005-0000-0000-000088010000}"/>
    <cellStyle name="40% - Accent5 7" xfId="434" xr:uid="{00000000-0005-0000-0000-000089010000}"/>
    <cellStyle name="40% - Accent5 8" xfId="435" xr:uid="{00000000-0005-0000-0000-00008A010000}"/>
    <cellStyle name="40% - Accent5 9" xfId="436" xr:uid="{00000000-0005-0000-0000-00008B010000}"/>
    <cellStyle name="40% - Accent6 10" xfId="437" xr:uid="{00000000-0005-0000-0000-00008C010000}"/>
    <cellStyle name="40% - Accent6 11" xfId="438" xr:uid="{00000000-0005-0000-0000-00008D010000}"/>
    <cellStyle name="40% - Accent6 12" xfId="439" xr:uid="{00000000-0005-0000-0000-00008E010000}"/>
    <cellStyle name="40% - Accent6 13" xfId="440" xr:uid="{00000000-0005-0000-0000-00008F010000}"/>
    <cellStyle name="40% - Accent6 14" xfId="441" xr:uid="{00000000-0005-0000-0000-000090010000}"/>
    <cellStyle name="40% - Accent6 15" xfId="442" xr:uid="{00000000-0005-0000-0000-000091010000}"/>
    <cellStyle name="40% - Accent6 16" xfId="443" xr:uid="{00000000-0005-0000-0000-000092010000}"/>
    <cellStyle name="40% - Accent6 17" xfId="444" xr:uid="{00000000-0005-0000-0000-000093010000}"/>
    <cellStyle name="40% - Accent6 18" xfId="445" xr:uid="{00000000-0005-0000-0000-000094010000}"/>
    <cellStyle name="40% - Accent6 19" xfId="446" xr:uid="{00000000-0005-0000-0000-000095010000}"/>
    <cellStyle name="40% - Accent6 2" xfId="12" xr:uid="{00000000-0005-0000-0000-000096010000}"/>
    <cellStyle name="40% - Accent6 20" xfId="447" xr:uid="{00000000-0005-0000-0000-000097010000}"/>
    <cellStyle name="40% - Accent6 21" xfId="448" xr:uid="{00000000-0005-0000-0000-000098010000}"/>
    <cellStyle name="40% - Accent6 22" xfId="449" xr:uid="{00000000-0005-0000-0000-000099010000}"/>
    <cellStyle name="40% - Accent6 23" xfId="450" xr:uid="{00000000-0005-0000-0000-00009A010000}"/>
    <cellStyle name="40% - Accent6 24" xfId="451" xr:uid="{00000000-0005-0000-0000-00009B010000}"/>
    <cellStyle name="40% - Accent6 25" xfId="452" xr:uid="{00000000-0005-0000-0000-00009C010000}"/>
    <cellStyle name="40% - Accent6 26" xfId="453" xr:uid="{00000000-0005-0000-0000-00009D010000}"/>
    <cellStyle name="40% - Accent6 27" xfId="454" xr:uid="{00000000-0005-0000-0000-00009E010000}"/>
    <cellStyle name="40% - Accent6 28" xfId="455" xr:uid="{00000000-0005-0000-0000-00009F010000}"/>
    <cellStyle name="40% - Accent6 29" xfId="456" xr:uid="{00000000-0005-0000-0000-0000A0010000}"/>
    <cellStyle name="40% - Accent6 3" xfId="457" xr:uid="{00000000-0005-0000-0000-0000A1010000}"/>
    <cellStyle name="40% - Accent6 30" xfId="458" xr:uid="{00000000-0005-0000-0000-0000A2010000}"/>
    <cellStyle name="40% - Accent6 31" xfId="459" xr:uid="{00000000-0005-0000-0000-0000A3010000}"/>
    <cellStyle name="40% - Accent6 32" xfId="460" xr:uid="{00000000-0005-0000-0000-0000A4010000}"/>
    <cellStyle name="40% - Accent6 33" xfId="461" xr:uid="{00000000-0005-0000-0000-0000A5010000}"/>
    <cellStyle name="40% - Accent6 34" xfId="462" xr:uid="{00000000-0005-0000-0000-0000A6010000}"/>
    <cellStyle name="40% - Accent6 35" xfId="463" xr:uid="{00000000-0005-0000-0000-0000A7010000}"/>
    <cellStyle name="40% - Accent6 36" xfId="464" xr:uid="{00000000-0005-0000-0000-0000A8010000}"/>
    <cellStyle name="40% - Accent6 37" xfId="465" xr:uid="{00000000-0005-0000-0000-0000A9010000}"/>
    <cellStyle name="40% - Accent6 4" xfId="466" xr:uid="{00000000-0005-0000-0000-0000AA010000}"/>
    <cellStyle name="40% - Accent6 5" xfId="467" xr:uid="{00000000-0005-0000-0000-0000AB010000}"/>
    <cellStyle name="40% - Accent6 6" xfId="468" xr:uid="{00000000-0005-0000-0000-0000AC010000}"/>
    <cellStyle name="40% - Accent6 7" xfId="469" xr:uid="{00000000-0005-0000-0000-0000AD010000}"/>
    <cellStyle name="40% - Accent6 8" xfId="470" xr:uid="{00000000-0005-0000-0000-0000AE010000}"/>
    <cellStyle name="40% - Accent6 9" xfId="471" xr:uid="{00000000-0005-0000-0000-0000AF010000}"/>
    <cellStyle name="60% - Accent1 2" xfId="13" xr:uid="{00000000-0005-0000-0000-0000B0010000}"/>
    <cellStyle name="60% - Accent1 3" xfId="472" xr:uid="{00000000-0005-0000-0000-0000B1010000}"/>
    <cellStyle name="60% - Accent2 2" xfId="14" xr:uid="{00000000-0005-0000-0000-0000B2010000}"/>
    <cellStyle name="60% - Accent2 3" xfId="473" xr:uid="{00000000-0005-0000-0000-0000B3010000}"/>
    <cellStyle name="60% - Accent3 2" xfId="15" xr:uid="{00000000-0005-0000-0000-0000B4010000}"/>
    <cellStyle name="60% - Accent3 3" xfId="474" xr:uid="{00000000-0005-0000-0000-0000B5010000}"/>
    <cellStyle name="60% - Accent4 2" xfId="16" xr:uid="{00000000-0005-0000-0000-0000B6010000}"/>
    <cellStyle name="60% - Accent4 3" xfId="475" xr:uid="{00000000-0005-0000-0000-0000B7010000}"/>
    <cellStyle name="60% - Accent5 2" xfId="17" xr:uid="{00000000-0005-0000-0000-0000B8010000}"/>
    <cellStyle name="60% - Accent5 3" xfId="476" xr:uid="{00000000-0005-0000-0000-0000B9010000}"/>
    <cellStyle name="60% - Accent6 2" xfId="18" xr:uid="{00000000-0005-0000-0000-0000BA010000}"/>
    <cellStyle name="60% - Accent6 3" xfId="477" xr:uid="{00000000-0005-0000-0000-0000BB010000}"/>
    <cellStyle name="Accent1 2" xfId="19" xr:uid="{00000000-0005-0000-0000-0000BC010000}"/>
    <cellStyle name="Accent1 3" xfId="478" xr:uid="{00000000-0005-0000-0000-0000BD010000}"/>
    <cellStyle name="Accent2 2" xfId="20" xr:uid="{00000000-0005-0000-0000-0000BE010000}"/>
    <cellStyle name="Accent2 3" xfId="479" xr:uid="{00000000-0005-0000-0000-0000BF010000}"/>
    <cellStyle name="Accent3 2" xfId="21" xr:uid="{00000000-0005-0000-0000-0000C0010000}"/>
    <cellStyle name="Accent3 3" xfId="480" xr:uid="{00000000-0005-0000-0000-0000C1010000}"/>
    <cellStyle name="Accent4 2" xfId="22" xr:uid="{00000000-0005-0000-0000-0000C2010000}"/>
    <cellStyle name="Accent4 3" xfId="481" xr:uid="{00000000-0005-0000-0000-0000C3010000}"/>
    <cellStyle name="Accent5 2" xfId="23" xr:uid="{00000000-0005-0000-0000-0000C4010000}"/>
    <cellStyle name="Accent5 3" xfId="482" xr:uid="{00000000-0005-0000-0000-0000C5010000}"/>
    <cellStyle name="Accent6 2" xfId="24" xr:uid="{00000000-0005-0000-0000-0000C6010000}"/>
    <cellStyle name="Accent6 3" xfId="483" xr:uid="{00000000-0005-0000-0000-0000C7010000}"/>
    <cellStyle name="Bad 2" xfId="25" xr:uid="{00000000-0005-0000-0000-0000C8010000}"/>
    <cellStyle name="Bad 3" xfId="484" xr:uid="{00000000-0005-0000-0000-0000C9010000}"/>
    <cellStyle name="Calculation 2" xfId="26" xr:uid="{00000000-0005-0000-0000-0000CA010000}"/>
    <cellStyle name="Calculation 3" xfId="485" xr:uid="{00000000-0005-0000-0000-0000CB010000}"/>
    <cellStyle name="Check Cell 2" xfId="27" xr:uid="{00000000-0005-0000-0000-0000CC010000}"/>
    <cellStyle name="Check Cell 3" xfId="486" xr:uid="{00000000-0005-0000-0000-0000CD010000}"/>
    <cellStyle name="Comma [0] 2" xfId="487" xr:uid="{00000000-0005-0000-0000-0000CE010000}"/>
    <cellStyle name="Comma [0] 2 10" xfId="488" xr:uid="{00000000-0005-0000-0000-0000CF010000}"/>
    <cellStyle name="Comma [0] 2 10 10" xfId="489" xr:uid="{00000000-0005-0000-0000-0000D0010000}"/>
    <cellStyle name="Comma [0] 2 10 11" xfId="490" xr:uid="{00000000-0005-0000-0000-0000D1010000}"/>
    <cellStyle name="Comma [0] 2 10 12" xfId="491" xr:uid="{00000000-0005-0000-0000-0000D2010000}"/>
    <cellStyle name="Comma [0] 2 10 13" xfId="492" xr:uid="{00000000-0005-0000-0000-0000D3010000}"/>
    <cellStyle name="Comma [0] 2 10 14" xfId="493" xr:uid="{00000000-0005-0000-0000-0000D4010000}"/>
    <cellStyle name="Comma [0] 2 10 15" xfId="494" xr:uid="{00000000-0005-0000-0000-0000D5010000}"/>
    <cellStyle name="Comma [0] 2 10 16" xfId="495" xr:uid="{00000000-0005-0000-0000-0000D6010000}"/>
    <cellStyle name="Comma [0] 2 10 17" xfId="496" xr:uid="{00000000-0005-0000-0000-0000D7010000}"/>
    <cellStyle name="Comma [0] 2 10 18" xfId="497" xr:uid="{00000000-0005-0000-0000-0000D8010000}"/>
    <cellStyle name="Comma [0] 2 10 19" xfId="498" xr:uid="{00000000-0005-0000-0000-0000D9010000}"/>
    <cellStyle name="Comma [0] 2 10 2" xfId="499" xr:uid="{00000000-0005-0000-0000-0000DA010000}"/>
    <cellStyle name="Comma [0] 2 10 20" xfId="500" xr:uid="{00000000-0005-0000-0000-0000DB010000}"/>
    <cellStyle name="Comma [0] 2 10 21" xfId="501" xr:uid="{00000000-0005-0000-0000-0000DC010000}"/>
    <cellStyle name="Comma [0] 2 10 22" xfId="502" xr:uid="{00000000-0005-0000-0000-0000DD010000}"/>
    <cellStyle name="Comma [0] 2 10 23" xfId="503" xr:uid="{00000000-0005-0000-0000-0000DE010000}"/>
    <cellStyle name="Comma [0] 2 10 24" xfId="504" xr:uid="{00000000-0005-0000-0000-0000DF010000}"/>
    <cellStyle name="Comma [0] 2 10 25" xfId="505" xr:uid="{00000000-0005-0000-0000-0000E0010000}"/>
    <cellStyle name="Comma [0] 2 10 26" xfId="506" xr:uid="{00000000-0005-0000-0000-0000E1010000}"/>
    <cellStyle name="Comma [0] 2 10 27" xfId="507" xr:uid="{00000000-0005-0000-0000-0000E2010000}"/>
    <cellStyle name="Comma [0] 2 10 28" xfId="508" xr:uid="{00000000-0005-0000-0000-0000E3010000}"/>
    <cellStyle name="Comma [0] 2 10 29" xfId="509" xr:uid="{00000000-0005-0000-0000-0000E4010000}"/>
    <cellStyle name="Comma [0] 2 10 3" xfId="510" xr:uid="{00000000-0005-0000-0000-0000E5010000}"/>
    <cellStyle name="Comma [0] 2 10 30" xfId="511" xr:uid="{00000000-0005-0000-0000-0000E6010000}"/>
    <cellStyle name="Comma [0] 2 10 31" xfId="512" xr:uid="{00000000-0005-0000-0000-0000E7010000}"/>
    <cellStyle name="Comma [0] 2 10 32" xfId="513" xr:uid="{00000000-0005-0000-0000-0000E8010000}"/>
    <cellStyle name="Comma [0] 2 10 33" xfId="514" xr:uid="{00000000-0005-0000-0000-0000E9010000}"/>
    <cellStyle name="Comma [0] 2 10 34" xfId="515" xr:uid="{00000000-0005-0000-0000-0000EA010000}"/>
    <cellStyle name="Comma [0] 2 10 35" xfId="516" xr:uid="{00000000-0005-0000-0000-0000EB010000}"/>
    <cellStyle name="Comma [0] 2 10 4" xfId="517" xr:uid="{00000000-0005-0000-0000-0000EC010000}"/>
    <cellStyle name="Comma [0] 2 10 5" xfId="518" xr:uid="{00000000-0005-0000-0000-0000ED010000}"/>
    <cellStyle name="Comma [0] 2 10 6" xfId="519" xr:uid="{00000000-0005-0000-0000-0000EE010000}"/>
    <cellStyle name="Comma [0] 2 10 7" xfId="520" xr:uid="{00000000-0005-0000-0000-0000EF010000}"/>
    <cellStyle name="Comma [0] 2 10 8" xfId="521" xr:uid="{00000000-0005-0000-0000-0000F0010000}"/>
    <cellStyle name="Comma [0] 2 10 9" xfId="522" xr:uid="{00000000-0005-0000-0000-0000F1010000}"/>
    <cellStyle name="Comma [0] 2 11" xfId="523" xr:uid="{00000000-0005-0000-0000-0000F2010000}"/>
    <cellStyle name="Comma [0] 2 11 10" xfId="524" xr:uid="{00000000-0005-0000-0000-0000F3010000}"/>
    <cellStyle name="Comma [0] 2 11 11" xfId="525" xr:uid="{00000000-0005-0000-0000-0000F4010000}"/>
    <cellStyle name="Comma [0] 2 11 12" xfId="526" xr:uid="{00000000-0005-0000-0000-0000F5010000}"/>
    <cellStyle name="Comma [0] 2 11 13" xfId="527" xr:uid="{00000000-0005-0000-0000-0000F6010000}"/>
    <cellStyle name="Comma [0] 2 11 14" xfId="528" xr:uid="{00000000-0005-0000-0000-0000F7010000}"/>
    <cellStyle name="Comma [0] 2 11 15" xfId="529" xr:uid="{00000000-0005-0000-0000-0000F8010000}"/>
    <cellStyle name="Comma [0] 2 11 16" xfId="530" xr:uid="{00000000-0005-0000-0000-0000F9010000}"/>
    <cellStyle name="Comma [0] 2 11 17" xfId="531" xr:uid="{00000000-0005-0000-0000-0000FA010000}"/>
    <cellStyle name="Comma [0] 2 11 18" xfId="532" xr:uid="{00000000-0005-0000-0000-0000FB010000}"/>
    <cellStyle name="Comma [0] 2 11 19" xfId="533" xr:uid="{00000000-0005-0000-0000-0000FC010000}"/>
    <cellStyle name="Comma [0] 2 11 2" xfId="534" xr:uid="{00000000-0005-0000-0000-0000FD010000}"/>
    <cellStyle name="Comma [0] 2 11 20" xfId="535" xr:uid="{00000000-0005-0000-0000-0000FE010000}"/>
    <cellStyle name="Comma [0] 2 11 21" xfId="536" xr:uid="{00000000-0005-0000-0000-0000FF010000}"/>
    <cellStyle name="Comma [0] 2 11 22" xfId="537" xr:uid="{00000000-0005-0000-0000-000000020000}"/>
    <cellStyle name="Comma [0] 2 11 23" xfId="538" xr:uid="{00000000-0005-0000-0000-000001020000}"/>
    <cellStyle name="Comma [0] 2 11 24" xfId="539" xr:uid="{00000000-0005-0000-0000-000002020000}"/>
    <cellStyle name="Comma [0] 2 11 25" xfId="540" xr:uid="{00000000-0005-0000-0000-000003020000}"/>
    <cellStyle name="Comma [0] 2 11 26" xfId="541" xr:uid="{00000000-0005-0000-0000-000004020000}"/>
    <cellStyle name="Comma [0] 2 11 27" xfId="542" xr:uid="{00000000-0005-0000-0000-000005020000}"/>
    <cellStyle name="Comma [0] 2 11 28" xfId="543" xr:uid="{00000000-0005-0000-0000-000006020000}"/>
    <cellStyle name="Comma [0] 2 11 29" xfId="544" xr:uid="{00000000-0005-0000-0000-000007020000}"/>
    <cellStyle name="Comma [0] 2 11 3" xfId="545" xr:uid="{00000000-0005-0000-0000-000008020000}"/>
    <cellStyle name="Comma [0] 2 11 30" xfId="546" xr:uid="{00000000-0005-0000-0000-000009020000}"/>
    <cellStyle name="Comma [0] 2 11 31" xfId="547" xr:uid="{00000000-0005-0000-0000-00000A020000}"/>
    <cellStyle name="Comma [0] 2 11 32" xfId="548" xr:uid="{00000000-0005-0000-0000-00000B020000}"/>
    <cellStyle name="Comma [0] 2 11 33" xfId="549" xr:uid="{00000000-0005-0000-0000-00000C020000}"/>
    <cellStyle name="Comma [0] 2 11 34" xfId="550" xr:uid="{00000000-0005-0000-0000-00000D020000}"/>
    <cellStyle name="Comma [0] 2 11 35" xfId="551" xr:uid="{00000000-0005-0000-0000-00000E020000}"/>
    <cellStyle name="Comma [0] 2 11 4" xfId="552" xr:uid="{00000000-0005-0000-0000-00000F020000}"/>
    <cellStyle name="Comma [0] 2 11 5" xfId="553" xr:uid="{00000000-0005-0000-0000-000010020000}"/>
    <cellStyle name="Comma [0] 2 11 6" xfId="554" xr:uid="{00000000-0005-0000-0000-000011020000}"/>
    <cellStyle name="Comma [0] 2 11 7" xfId="555" xr:uid="{00000000-0005-0000-0000-000012020000}"/>
    <cellStyle name="Comma [0] 2 11 8" xfId="556" xr:uid="{00000000-0005-0000-0000-000013020000}"/>
    <cellStyle name="Comma [0] 2 11 9" xfId="557" xr:uid="{00000000-0005-0000-0000-000014020000}"/>
    <cellStyle name="Comma [0] 2 12" xfId="558" xr:uid="{00000000-0005-0000-0000-000015020000}"/>
    <cellStyle name="Comma [0] 2 12 10" xfId="559" xr:uid="{00000000-0005-0000-0000-000016020000}"/>
    <cellStyle name="Comma [0] 2 12 11" xfId="560" xr:uid="{00000000-0005-0000-0000-000017020000}"/>
    <cellStyle name="Comma [0] 2 12 12" xfId="561" xr:uid="{00000000-0005-0000-0000-000018020000}"/>
    <cellStyle name="Comma [0] 2 12 13" xfId="562" xr:uid="{00000000-0005-0000-0000-000019020000}"/>
    <cellStyle name="Comma [0] 2 12 14" xfId="563" xr:uid="{00000000-0005-0000-0000-00001A020000}"/>
    <cellStyle name="Comma [0] 2 12 15" xfId="564" xr:uid="{00000000-0005-0000-0000-00001B020000}"/>
    <cellStyle name="Comma [0] 2 12 16" xfId="565" xr:uid="{00000000-0005-0000-0000-00001C020000}"/>
    <cellStyle name="Comma [0] 2 12 17" xfId="566" xr:uid="{00000000-0005-0000-0000-00001D020000}"/>
    <cellStyle name="Comma [0] 2 12 18" xfId="567" xr:uid="{00000000-0005-0000-0000-00001E020000}"/>
    <cellStyle name="Comma [0] 2 12 19" xfId="568" xr:uid="{00000000-0005-0000-0000-00001F020000}"/>
    <cellStyle name="Comma [0] 2 12 2" xfId="569" xr:uid="{00000000-0005-0000-0000-000020020000}"/>
    <cellStyle name="Comma [0] 2 12 20" xfId="570" xr:uid="{00000000-0005-0000-0000-000021020000}"/>
    <cellStyle name="Comma [0] 2 12 21" xfId="571" xr:uid="{00000000-0005-0000-0000-000022020000}"/>
    <cellStyle name="Comma [0] 2 12 22" xfId="572" xr:uid="{00000000-0005-0000-0000-000023020000}"/>
    <cellStyle name="Comma [0] 2 12 23" xfId="573" xr:uid="{00000000-0005-0000-0000-000024020000}"/>
    <cellStyle name="Comma [0] 2 12 24" xfId="574" xr:uid="{00000000-0005-0000-0000-000025020000}"/>
    <cellStyle name="Comma [0] 2 12 25" xfId="575" xr:uid="{00000000-0005-0000-0000-000026020000}"/>
    <cellStyle name="Comma [0] 2 12 26" xfId="576" xr:uid="{00000000-0005-0000-0000-000027020000}"/>
    <cellStyle name="Comma [0] 2 12 27" xfId="577" xr:uid="{00000000-0005-0000-0000-000028020000}"/>
    <cellStyle name="Comma [0] 2 12 28" xfId="578" xr:uid="{00000000-0005-0000-0000-000029020000}"/>
    <cellStyle name="Comma [0] 2 12 29" xfId="579" xr:uid="{00000000-0005-0000-0000-00002A020000}"/>
    <cellStyle name="Comma [0] 2 12 3" xfId="580" xr:uid="{00000000-0005-0000-0000-00002B020000}"/>
    <cellStyle name="Comma [0] 2 12 30" xfId="581" xr:uid="{00000000-0005-0000-0000-00002C020000}"/>
    <cellStyle name="Comma [0] 2 12 31" xfId="582" xr:uid="{00000000-0005-0000-0000-00002D020000}"/>
    <cellStyle name="Comma [0] 2 12 32" xfId="583" xr:uid="{00000000-0005-0000-0000-00002E020000}"/>
    <cellStyle name="Comma [0] 2 12 33" xfId="584" xr:uid="{00000000-0005-0000-0000-00002F020000}"/>
    <cellStyle name="Comma [0] 2 12 34" xfId="585" xr:uid="{00000000-0005-0000-0000-000030020000}"/>
    <cellStyle name="Comma [0] 2 12 35" xfId="586" xr:uid="{00000000-0005-0000-0000-000031020000}"/>
    <cellStyle name="Comma [0] 2 12 4" xfId="587" xr:uid="{00000000-0005-0000-0000-000032020000}"/>
    <cellStyle name="Comma [0] 2 12 5" xfId="588" xr:uid="{00000000-0005-0000-0000-000033020000}"/>
    <cellStyle name="Comma [0] 2 12 6" xfId="589" xr:uid="{00000000-0005-0000-0000-000034020000}"/>
    <cellStyle name="Comma [0] 2 12 7" xfId="590" xr:uid="{00000000-0005-0000-0000-000035020000}"/>
    <cellStyle name="Comma [0] 2 12 8" xfId="591" xr:uid="{00000000-0005-0000-0000-000036020000}"/>
    <cellStyle name="Comma [0] 2 12 9" xfId="592" xr:uid="{00000000-0005-0000-0000-000037020000}"/>
    <cellStyle name="Comma [0] 2 13" xfId="593" xr:uid="{00000000-0005-0000-0000-000038020000}"/>
    <cellStyle name="Comma [0] 2 13 10" xfId="594" xr:uid="{00000000-0005-0000-0000-000039020000}"/>
    <cellStyle name="Comma [0] 2 13 11" xfId="595" xr:uid="{00000000-0005-0000-0000-00003A020000}"/>
    <cellStyle name="Comma [0] 2 13 12" xfId="596" xr:uid="{00000000-0005-0000-0000-00003B020000}"/>
    <cellStyle name="Comma [0] 2 13 13" xfId="597" xr:uid="{00000000-0005-0000-0000-00003C020000}"/>
    <cellStyle name="Comma [0] 2 13 14" xfId="598" xr:uid="{00000000-0005-0000-0000-00003D020000}"/>
    <cellStyle name="Comma [0] 2 13 15" xfId="599" xr:uid="{00000000-0005-0000-0000-00003E020000}"/>
    <cellStyle name="Comma [0] 2 13 16" xfId="600" xr:uid="{00000000-0005-0000-0000-00003F020000}"/>
    <cellStyle name="Comma [0] 2 13 17" xfId="601" xr:uid="{00000000-0005-0000-0000-000040020000}"/>
    <cellStyle name="Comma [0] 2 13 18" xfId="602" xr:uid="{00000000-0005-0000-0000-000041020000}"/>
    <cellStyle name="Comma [0] 2 13 19" xfId="603" xr:uid="{00000000-0005-0000-0000-000042020000}"/>
    <cellStyle name="Comma [0] 2 13 2" xfId="604" xr:uid="{00000000-0005-0000-0000-000043020000}"/>
    <cellStyle name="Comma [0] 2 13 20" xfId="605" xr:uid="{00000000-0005-0000-0000-000044020000}"/>
    <cellStyle name="Comma [0] 2 13 21" xfId="606" xr:uid="{00000000-0005-0000-0000-000045020000}"/>
    <cellStyle name="Comma [0] 2 13 22" xfId="607" xr:uid="{00000000-0005-0000-0000-000046020000}"/>
    <cellStyle name="Comma [0] 2 13 23" xfId="608" xr:uid="{00000000-0005-0000-0000-000047020000}"/>
    <cellStyle name="Comma [0] 2 13 24" xfId="609" xr:uid="{00000000-0005-0000-0000-000048020000}"/>
    <cellStyle name="Comma [0] 2 13 25" xfId="610" xr:uid="{00000000-0005-0000-0000-000049020000}"/>
    <cellStyle name="Comma [0] 2 13 26" xfId="611" xr:uid="{00000000-0005-0000-0000-00004A020000}"/>
    <cellStyle name="Comma [0] 2 13 27" xfId="612" xr:uid="{00000000-0005-0000-0000-00004B020000}"/>
    <cellStyle name="Comma [0] 2 13 28" xfId="613" xr:uid="{00000000-0005-0000-0000-00004C020000}"/>
    <cellStyle name="Comma [0] 2 13 29" xfId="614" xr:uid="{00000000-0005-0000-0000-00004D020000}"/>
    <cellStyle name="Comma [0] 2 13 3" xfId="615" xr:uid="{00000000-0005-0000-0000-00004E020000}"/>
    <cellStyle name="Comma [0] 2 13 30" xfId="616" xr:uid="{00000000-0005-0000-0000-00004F020000}"/>
    <cellStyle name="Comma [0] 2 13 31" xfId="617" xr:uid="{00000000-0005-0000-0000-000050020000}"/>
    <cellStyle name="Comma [0] 2 13 32" xfId="618" xr:uid="{00000000-0005-0000-0000-000051020000}"/>
    <cellStyle name="Comma [0] 2 13 33" xfId="619" xr:uid="{00000000-0005-0000-0000-000052020000}"/>
    <cellStyle name="Comma [0] 2 13 34" xfId="620" xr:uid="{00000000-0005-0000-0000-000053020000}"/>
    <cellStyle name="Comma [0] 2 13 35" xfId="621" xr:uid="{00000000-0005-0000-0000-000054020000}"/>
    <cellStyle name="Comma [0] 2 13 4" xfId="622" xr:uid="{00000000-0005-0000-0000-000055020000}"/>
    <cellStyle name="Comma [0] 2 13 5" xfId="623" xr:uid="{00000000-0005-0000-0000-000056020000}"/>
    <cellStyle name="Comma [0] 2 13 6" xfId="624" xr:uid="{00000000-0005-0000-0000-000057020000}"/>
    <cellStyle name="Comma [0] 2 13 7" xfId="625" xr:uid="{00000000-0005-0000-0000-000058020000}"/>
    <cellStyle name="Comma [0] 2 13 8" xfId="626" xr:uid="{00000000-0005-0000-0000-000059020000}"/>
    <cellStyle name="Comma [0] 2 13 9" xfId="627" xr:uid="{00000000-0005-0000-0000-00005A020000}"/>
    <cellStyle name="Comma [0] 2 14" xfId="628" xr:uid="{00000000-0005-0000-0000-00005B020000}"/>
    <cellStyle name="Comma [0] 2 14 10" xfId="629" xr:uid="{00000000-0005-0000-0000-00005C020000}"/>
    <cellStyle name="Comma [0] 2 14 11" xfId="630" xr:uid="{00000000-0005-0000-0000-00005D020000}"/>
    <cellStyle name="Comma [0] 2 14 12" xfId="631" xr:uid="{00000000-0005-0000-0000-00005E020000}"/>
    <cellStyle name="Comma [0] 2 14 13" xfId="632" xr:uid="{00000000-0005-0000-0000-00005F020000}"/>
    <cellStyle name="Comma [0] 2 14 14" xfId="633" xr:uid="{00000000-0005-0000-0000-000060020000}"/>
    <cellStyle name="Comma [0] 2 14 15" xfId="634" xr:uid="{00000000-0005-0000-0000-000061020000}"/>
    <cellStyle name="Comma [0] 2 14 16" xfId="635" xr:uid="{00000000-0005-0000-0000-000062020000}"/>
    <cellStyle name="Comma [0] 2 14 17" xfId="636" xr:uid="{00000000-0005-0000-0000-000063020000}"/>
    <cellStyle name="Comma [0] 2 14 18" xfId="637" xr:uid="{00000000-0005-0000-0000-000064020000}"/>
    <cellStyle name="Comma [0] 2 14 19" xfId="638" xr:uid="{00000000-0005-0000-0000-000065020000}"/>
    <cellStyle name="Comma [0] 2 14 2" xfId="639" xr:uid="{00000000-0005-0000-0000-000066020000}"/>
    <cellStyle name="Comma [0] 2 14 20" xfId="640" xr:uid="{00000000-0005-0000-0000-000067020000}"/>
    <cellStyle name="Comma [0] 2 14 21" xfId="641" xr:uid="{00000000-0005-0000-0000-000068020000}"/>
    <cellStyle name="Comma [0] 2 14 22" xfId="642" xr:uid="{00000000-0005-0000-0000-000069020000}"/>
    <cellStyle name="Comma [0] 2 14 23" xfId="643" xr:uid="{00000000-0005-0000-0000-00006A020000}"/>
    <cellStyle name="Comma [0] 2 14 24" xfId="644" xr:uid="{00000000-0005-0000-0000-00006B020000}"/>
    <cellStyle name="Comma [0] 2 14 25" xfId="645" xr:uid="{00000000-0005-0000-0000-00006C020000}"/>
    <cellStyle name="Comma [0] 2 14 26" xfId="646" xr:uid="{00000000-0005-0000-0000-00006D020000}"/>
    <cellStyle name="Comma [0] 2 14 27" xfId="647" xr:uid="{00000000-0005-0000-0000-00006E020000}"/>
    <cellStyle name="Comma [0] 2 14 28" xfId="648" xr:uid="{00000000-0005-0000-0000-00006F020000}"/>
    <cellStyle name="Comma [0] 2 14 29" xfId="649" xr:uid="{00000000-0005-0000-0000-000070020000}"/>
    <cellStyle name="Comma [0] 2 14 3" xfId="650" xr:uid="{00000000-0005-0000-0000-000071020000}"/>
    <cellStyle name="Comma [0] 2 14 30" xfId="651" xr:uid="{00000000-0005-0000-0000-000072020000}"/>
    <cellStyle name="Comma [0] 2 14 31" xfId="652" xr:uid="{00000000-0005-0000-0000-000073020000}"/>
    <cellStyle name="Comma [0] 2 14 32" xfId="653" xr:uid="{00000000-0005-0000-0000-000074020000}"/>
    <cellStyle name="Comma [0] 2 14 33" xfId="654" xr:uid="{00000000-0005-0000-0000-000075020000}"/>
    <cellStyle name="Comma [0] 2 14 34" xfId="655" xr:uid="{00000000-0005-0000-0000-000076020000}"/>
    <cellStyle name="Comma [0] 2 14 35" xfId="656" xr:uid="{00000000-0005-0000-0000-000077020000}"/>
    <cellStyle name="Comma [0] 2 14 4" xfId="657" xr:uid="{00000000-0005-0000-0000-000078020000}"/>
    <cellStyle name="Comma [0] 2 14 5" xfId="658" xr:uid="{00000000-0005-0000-0000-000079020000}"/>
    <cellStyle name="Comma [0] 2 14 6" xfId="659" xr:uid="{00000000-0005-0000-0000-00007A020000}"/>
    <cellStyle name="Comma [0] 2 14 7" xfId="660" xr:uid="{00000000-0005-0000-0000-00007B020000}"/>
    <cellStyle name="Comma [0] 2 14 8" xfId="661" xr:uid="{00000000-0005-0000-0000-00007C020000}"/>
    <cellStyle name="Comma [0] 2 14 9" xfId="662" xr:uid="{00000000-0005-0000-0000-00007D020000}"/>
    <cellStyle name="Comma [0] 2 15" xfId="663" xr:uid="{00000000-0005-0000-0000-00007E020000}"/>
    <cellStyle name="Comma [0] 2 15 10" xfId="664" xr:uid="{00000000-0005-0000-0000-00007F020000}"/>
    <cellStyle name="Comma [0] 2 15 11" xfId="665" xr:uid="{00000000-0005-0000-0000-000080020000}"/>
    <cellStyle name="Comma [0] 2 15 12" xfId="666" xr:uid="{00000000-0005-0000-0000-000081020000}"/>
    <cellStyle name="Comma [0] 2 15 13" xfId="667" xr:uid="{00000000-0005-0000-0000-000082020000}"/>
    <cellStyle name="Comma [0] 2 15 14" xfId="668" xr:uid="{00000000-0005-0000-0000-000083020000}"/>
    <cellStyle name="Comma [0] 2 15 15" xfId="669" xr:uid="{00000000-0005-0000-0000-000084020000}"/>
    <cellStyle name="Comma [0] 2 15 16" xfId="670" xr:uid="{00000000-0005-0000-0000-000085020000}"/>
    <cellStyle name="Comma [0] 2 15 17" xfId="671" xr:uid="{00000000-0005-0000-0000-000086020000}"/>
    <cellStyle name="Comma [0] 2 15 18" xfId="672" xr:uid="{00000000-0005-0000-0000-000087020000}"/>
    <cellStyle name="Comma [0] 2 15 19" xfId="673" xr:uid="{00000000-0005-0000-0000-000088020000}"/>
    <cellStyle name="Comma [0] 2 15 2" xfId="674" xr:uid="{00000000-0005-0000-0000-000089020000}"/>
    <cellStyle name="Comma [0] 2 15 20" xfId="675" xr:uid="{00000000-0005-0000-0000-00008A020000}"/>
    <cellStyle name="Comma [0] 2 15 21" xfId="676" xr:uid="{00000000-0005-0000-0000-00008B020000}"/>
    <cellStyle name="Comma [0] 2 15 22" xfId="677" xr:uid="{00000000-0005-0000-0000-00008C020000}"/>
    <cellStyle name="Comma [0] 2 15 23" xfId="678" xr:uid="{00000000-0005-0000-0000-00008D020000}"/>
    <cellStyle name="Comma [0] 2 15 24" xfId="679" xr:uid="{00000000-0005-0000-0000-00008E020000}"/>
    <cellStyle name="Comma [0] 2 15 25" xfId="680" xr:uid="{00000000-0005-0000-0000-00008F020000}"/>
    <cellStyle name="Comma [0] 2 15 26" xfId="681" xr:uid="{00000000-0005-0000-0000-000090020000}"/>
    <cellStyle name="Comma [0] 2 15 27" xfId="682" xr:uid="{00000000-0005-0000-0000-000091020000}"/>
    <cellStyle name="Comma [0] 2 15 28" xfId="683" xr:uid="{00000000-0005-0000-0000-000092020000}"/>
    <cellStyle name="Comma [0] 2 15 29" xfId="684" xr:uid="{00000000-0005-0000-0000-000093020000}"/>
    <cellStyle name="Comma [0] 2 15 3" xfId="685" xr:uid="{00000000-0005-0000-0000-000094020000}"/>
    <cellStyle name="Comma [0] 2 15 30" xfId="686" xr:uid="{00000000-0005-0000-0000-000095020000}"/>
    <cellStyle name="Comma [0] 2 15 31" xfId="687" xr:uid="{00000000-0005-0000-0000-000096020000}"/>
    <cellStyle name="Comma [0] 2 15 32" xfId="688" xr:uid="{00000000-0005-0000-0000-000097020000}"/>
    <cellStyle name="Comma [0] 2 15 33" xfId="689" xr:uid="{00000000-0005-0000-0000-000098020000}"/>
    <cellStyle name="Comma [0] 2 15 34" xfId="690" xr:uid="{00000000-0005-0000-0000-000099020000}"/>
    <cellStyle name="Comma [0] 2 15 35" xfId="691" xr:uid="{00000000-0005-0000-0000-00009A020000}"/>
    <cellStyle name="Comma [0] 2 15 4" xfId="692" xr:uid="{00000000-0005-0000-0000-00009B020000}"/>
    <cellStyle name="Comma [0] 2 15 5" xfId="693" xr:uid="{00000000-0005-0000-0000-00009C020000}"/>
    <cellStyle name="Comma [0] 2 15 6" xfId="694" xr:uid="{00000000-0005-0000-0000-00009D020000}"/>
    <cellStyle name="Comma [0] 2 15 7" xfId="695" xr:uid="{00000000-0005-0000-0000-00009E020000}"/>
    <cellStyle name="Comma [0] 2 15 8" xfId="696" xr:uid="{00000000-0005-0000-0000-00009F020000}"/>
    <cellStyle name="Comma [0] 2 15 9" xfId="697" xr:uid="{00000000-0005-0000-0000-0000A0020000}"/>
    <cellStyle name="Comma [0] 2 16" xfId="698" xr:uid="{00000000-0005-0000-0000-0000A1020000}"/>
    <cellStyle name="Comma [0] 2 16 10" xfId="699" xr:uid="{00000000-0005-0000-0000-0000A2020000}"/>
    <cellStyle name="Comma [0] 2 16 11" xfId="700" xr:uid="{00000000-0005-0000-0000-0000A3020000}"/>
    <cellStyle name="Comma [0] 2 16 12" xfId="701" xr:uid="{00000000-0005-0000-0000-0000A4020000}"/>
    <cellStyle name="Comma [0] 2 16 13" xfId="702" xr:uid="{00000000-0005-0000-0000-0000A5020000}"/>
    <cellStyle name="Comma [0] 2 16 14" xfId="703" xr:uid="{00000000-0005-0000-0000-0000A6020000}"/>
    <cellStyle name="Comma [0] 2 16 15" xfId="704" xr:uid="{00000000-0005-0000-0000-0000A7020000}"/>
    <cellStyle name="Comma [0] 2 16 16" xfId="705" xr:uid="{00000000-0005-0000-0000-0000A8020000}"/>
    <cellStyle name="Comma [0] 2 16 17" xfId="706" xr:uid="{00000000-0005-0000-0000-0000A9020000}"/>
    <cellStyle name="Comma [0] 2 16 18" xfId="707" xr:uid="{00000000-0005-0000-0000-0000AA020000}"/>
    <cellStyle name="Comma [0] 2 16 19" xfId="708" xr:uid="{00000000-0005-0000-0000-0000AB020000}"/>
    <cellStyle name="Comma [0] 2 16 2" xfId="709" xr:uid="{00000000-0005-0000-0000-0000AC020000}"/>
    <cellStyle name="Comma [0] 2 16 20" xfId="710" xr:uid="{00000000-0005-0000-0000-0000AD020000}"/>
    <cellStyle name="Comma [0] 2 16 21" xfId="711" xr:uid="{00000000-0005-0000-0000-0000AE020000}"/>
    <cellStyle name="Comma [0] 2 16 22" xfId="712" xr:uid="{00000000-0005-0000-0000-0000AF020000}"/>
    <cellStyle name="Comma [0] 2 16 23" xfId="713" xr:uid="{00000000-0005-0000-0000-0000B0020000}"/>
    <cellStyle name="Comma [0] 2 16 24" xfId="714" xr:uid="{00000000-0005-0000-0000-0000B1020000}"/>
    <cellStyle name="Comma [0] 2 16 25" xfId="715" xr:uid="{00000000-0005-0000-0000-0000B2020000}"/>
    <cellStyle name="Comma [0] 2 16 26" xfId="716" xr:uid="{00000000-0005-0000-0000-0000B3020000}"/>
    <cellStyle name="Comma [0] 2 16 27" xfId="717" xr:uid="{00000000-0005-0000-0000-0000B4020000}"/>
    <cellStyle name="Comma [0] 2 16 28" xfId="718" xr:uid="{00000000-0005-0000-0000-0000B5020000}"/>
    <cellStyle name="Comma [0] 2 16 29" xfId="719" xr:uid="{00000000-0005-0000-0000-0000B6020000}"/>
    <cellStyle name="Comma [0] 2 16 3" xfId="720" xr:uid="{00000000-0005-0000-0000-0000B7020000}"/>
    <cellStyle name="Comma [0] 2 16 30" xfId="721" xr:uid="{00000000-0005-0000-0000-0000B8020000}"/>
    <cellStyle name="Comma [0] 2 16 31" xfId="722" xr:uid="{00000000-0005-0000-0000-0000B9020000}"/>
    <cellStyle name="Comma [0] 2 16 32" xfId="723" xr:uid="{00000000-0005-0000-0000-0000BA020000}"/>
    <cellStyle name="Comma [0] 2 16 33" xfId="724" xr:uid="{00000000-0005-0000-0000-0000BB020000}"/>
    <cellStyle name="Comma [0] 2 16 34" xfId="725" xr:uid="{00000000-0005-0000-0000-0000BC020000}"/>
    <cellStyle name="Comma [0] 2 16 35" xfId="726" xr:uid="{00000000-0005-0000-0000-0000BD020000}"/>
    <cellStyle name="Comma [0] 2 16 4" xfId="727" xr:uid="{00000000-0005-0000-0000-0000BE020000}"/>
    <cellStyle name="Comma [0] 2 16 5" xfId="728" xr:uid="{00000000-0005-0000-0000-0000BF020000}"/>
    <cellStyle name="Comma [0] 2 16 6" xfId="729" xr:uid="{00000000-0005-0000-0000-0000C0020000}"/>
    <cellStyle name="Comma [0] 2 16 7" xfId="730" xr:uid="{00000000-0005-0000-0000-0000C1020000}"/>
    <cellStyle name="Comma [0] 2 16 8" xfId="731" xr:uid="{00000000-0005-0000-0000-0000C2020000}"/>
    <cellStyle name="Comma [0] 2 16 9" xfId="732" xr:uid="{00000000-0005-0000-0000-0000C3020000}"/>
    <cellStyle name="Comma [0] 2 17" xfId="733" xr:uid="{00000000-0005-0000-0000-0000C4020000}"/>
    <cellStyle name="Comma [0] 2 17 10" xfId="734" xr:uid="{00000000-0005-0000-0000-0000C5020000}"/>
    <cellStyle name="Comma [0] 2 17 11" xfId="735" xr:uid="{00000000-0005-0000-0000-0000C6020000}"/>
    <cellStyle name="Comma [0] 2 17 12" xfId="736" xr:uid="{00000000-0005-0000-0000-0000C7020000}"/>
    <cellStyle name="Comma [0] 2 17 13" xfId="737" xr:uid="{00000000-0005-0000-0000-0000C8020000}"/>
    <cellStyle name="Comma [0] 2 17 14" xfId="738" xr:uid="{00000000-0005-0000-0000-0000C9020000}"/>
    <cellStyle name="Comma [0] 2 17 15" xfId="739" xr:uid="{00000000-0005-0000-0000-0000CA020000}"/>
    <cellStyle name="Comma [0] 2 17 16" xfId="740" xr:uid="{00000000-0005-0000-0000-0000CB020000}"/>
    <cellStyle name="Comma [0] 2 17 17" xfId="741" xr:uid="{00000000-0005-0000-0000-0000CC020000}"/>
    <cellStyle name="Comma [0] 2 17 18" xfId="742" xr:uid="{00000000-0005-0000-0000-0000CD020000}"/>
    <cellStyle name="Comma [0] 2 17 19" xfId="743" xr:uid="{00000000-0005-0000-0000-0000CE020000}"/>
    <cellStyle name="Comma [0] 2 17 2" xfId="744" xr:uid="{00000000-0005-0000-0000-0000CF020000}"/>
    <cellStyle name="Comma [0] 2 17 20" xfId="745" xr:uid="{00000000-0005-0000-0000-0000D0020000}"/>
    <cellStyle name="Comma [0] 2 17 21" xfId="746" xr:uid="{00000000-0005-0000-0000-0000D1020000}"/>
    <cellStyle name="Comma [0] 2 17 22" xfId="747" xr:uid="{00000000-0005-0000-0000-0000D2020000}"/>
    <cellStyle name="Comma [0] 2 17 23" xfId="748" xr:uid="{00000000-0005-0000-0000-0000D3020000}"/>
    <cellStyle name="Comma [0] 2 17 24" xfId="749" xr:uid="{00000000-0005-0000-0000-0000D4020000}"/>
    <cellStyle name="Comma [0] 2 17 25" xfId="750" xr:uid="{00000000-0005-0000-0000-0000D5020000}"/>
    <cellStyle name="Comma [0] 2 17 26" xfId="751" xr:uid="{00000000-0005-0000-0000-0000D6020000}"/>
    <cellStyle name="Comma [0] 2 17 27" xfId="752" xr:uid="{00000000-0005-0000-0000-0000D7020000}"/>
    <cellStyle name="Comma [0] 2 17 28" xfId="753" xr:uid="{00000000-0005-0000-0000-0000D8020000}"/>
    <cellStyle name="Comma [0] 2 17 29" xfId="754" xr:uid="{00000000-0005-0000-0000-0000D9020000}"/>
    <cellStyle name="Comma [0] 2 17 3" xfId="755" xr:uid="{00000000-0005-0000-0000-0000DA020000}"/>
    <cellStyle name="Comma [0] 2 17 30" xfId="756" xr:uid="{00000000-0005-0000-0000-0000DB020000}"/>
    <cellStyle name="Comma [0] 2 17 31" xfId="757" xr:uid="{00000000-0005-0000-0000-0000DC020000}"/>
    <cellStyle name="Comma [0] 2 17 32" xfId="758" xr:uid="{00000000-0005-0000-0000-0000DD020000}"/>
    <cellStyle name="Comma [0] 2 17 33" xfId="759" xr:uid="{00000000-0005-0000-0000-0000DE020000}"/>
    <cellStyle name="Comma [0] 2 17 34" xfId="760" xr:uid="{00000000-0005-0000-0000-0000DF020000}"/>
    <cellStyle name="Comma [0] 2 17 35" xfId="761" xr:uid="{00000000-0005-0000-0000-0000E0020000}"/>
    <cellStyle name="Comma [0] 2 17 4" xfId="762" xr:uid="{00000000-0005-0000-0000-0000E1020000}"/>
    <cellStyle name="Comma [0] 2 17 5" xfId="763" xr:uid="{00000000-0005-0000-0000-0000E2020000}"/>
    <cellStyle name="Comma [0] 2 17 6" xfId="764" xr:uid="{00000000-0005-0000-0000-0000E3020000}"/>
    <cellStyle name="Comma [0] 2 17 7" xfId="765" xr:uid="{00000000-0005-0000-0000-0000E4020000}"/>
    <cellStyle name="Comma [0] 2 17 8" xfId="766" xr:uid="{00000000-0005-0000-0000-0000E5020000}"/>
    <cellStyle name="Comma [0] 2 17 9" xfId="767" xr:uid="{00000000-0005-0000-0000-0000E6020000}"/>
    <cellStyle name="Comma [0] 2 18" xfId="768" xr:uid="{00000000-0005-0000-0000-0000E7020000}"/>
    <cellStyle name="Comma [0] 2 18 10" xfId="769" xr:uid="{00000000-0005-0000-0000-0000E8020000}"/>
    <cellStyle name="Comma [0] 2 18 11" xfId="770" xr:uid="{00000000-0005-0000-0000-0000E9020000}"/>
    <cellStyle name="Comma [0] 2 18 12" xfId="771" xr:uid="{00000000-0005-0000-0000-0000EA020000}"/>
    <cellStyle name="Comma [0] 2 18 13" xfId="772" xr:uid="{00000000-0005-0000-0000-0000EB020000}"/>
    <cellStyle name="Comma [0] 2 18 14" xfId="773" xr:uid="{00000000-0005-0000-0000-0000EC020000}"/>
    <cellStyle name="Comma [0] 2 18 15" xfId="774" xr:uid="{00000000-0005-0000-0000-0000ED020000}"/>
    <cellStyle name="Comma [0] 2 18 16" xfId="775" xr:uid="{00000000-0005-0000-0000-0000EE020000}"/>
    <cellStyle name="Comma [0] 2 18 17" xfId="776" xr:uid="{00000000-0005-0000-0000-0000EF020000}"/>
    <cellStyle name="Comma [0] 2 18 18" xfId="777" xr:uid="{00000000-0005-0000-0000-0000F0020000}"/>
    <cellStyle name="Comma [0] 2 18 19" xfId="778" xr:uid="{00000000-0005-0000-0000-0000F1020000}"/>
    <cellStyle name="Comma [0] 2 18 2" xfId="779" xr:uid="{00000000-0005-0000-0000-0000F2020000}"/>
    <cellStyle name="Comma [0] 2 18 20" xfId="780" xr:uid="{00000000-0005-0000-0000-0000F3020000}"/>
    <cellStyle name="Comma [0] 2 18 21" xfId="781" xr:uid="{00000000-0005-0000-0000-0000F4020000}"/>
    <cellStyle name="Comma [0] 2 18 22" xfId="782" xr:uid="{00000000-0005-0000-0000-0000F5020000}"/>
    <cellStyle name="Comma [0] 2 18 23" xfId="783" xr:uid="{00000000-0005-0000-0000-0000F6020000}"/>
    <cellStyle name="Comma [0] 2 18 24" xfId="784" xr:uid="{00000000-0005-0000-0000-0000F7020000}"/>
    <cellStyle name="Comma [0] 2 18 25" xfId="785" xr:uid="{00000000-0005-0000-0000-0000F8020000}"/>
    <cellStyle name="Comma [0] 2 18 26" xfId="786" xr:uid="{00000000-0005-0000-0000-0000F9020000}"/>
    <cellStyle name="Comma [0] 2 18 27" xfId="787" xr:uid="{00000000-0005-0000-0000-0000FA020000}"/>
    <cellStyle name="Comma [0] 2 18 28" xfId="788" xr:uid="{00000000-0005-0000-0000-0000FB020000}"/>
    <cellStyle name="Comma [0] 2 18 29" xfId="789" xr:uid="{00000000-0005-0000-0000-0000FC020000}"/>
    <cellStyle name="Comma [0] 2 18 3" xfId="790" xr:uid="{00000000-0005-0000-0000-0000FD020000}"/>
    <cellStyle name="Comma [0] 2 18 30" xfId="791" xr:uid="{00000000-0005-0000-0000-0000FE020000}"/>
    <cellStyle name="Comma [0] 2 18 31" xfId="792" xr:uid="{00000000-0005-0000-0000-0000FF020000}"/>
    <cellStyle name="Comma [0] 2 18 32" xfId="793" xr:uid="{00000000-0005-0000-0000-000000030000}"/>
    <cellStyle name="Comma [0] 2 18 33" xfId="794" xr:uid="{00000000-0005-0000-0000-000001030000}"/>
    <cellStyle name="Comma [0] 2 18 34" xfId="795" xr:uid="{00000000-0005-0000-0000-000002030000}"/>
    <cellStyle name="Comma [0] 2 18 35" xfId="796" xr:uid="{00000000-0005-0000-0000-000003030000}"/>
    <cellStyle name="Comma [0] 2 18 4" xfId="797" xr:uid="{00000000-0005-0000-0000-000004030000}"/>
    <cellStyle name="Comma [0] 2 18 5" xfId="798" xr:uid="{00000000-0005-0000-0000-000005030000}"/>
    <cellStyle name="Comma [0] 2 18 6" xfId="799" xr:uid="{00000000-0005-0000-0000-000006030000}"/>
    <cellStyle name="Comma [0] 2 18 7" xfId="800" xr:uid="{00000000-0005-0000-0000-000007030000}"/>
    <cellStyle name="Comma [0] 2 18 8" xfId="801" xr:uid="{00000000-0005-0000-0000-000008030000}"/>
    <cellStyle name="Comma [0] 2 18 9" xfId="802" xr:uid="{00000000-0005-0000-0000-000009030000}"/>
    <cellStyle name="Comma [0] 2 19" xfId="803" xr:uid="{00000000-0005-0000-0000-00000A030000}"/>
    <cellStyle name="Comma [0] 2 19 10" xfId="804" xr:uid="{00000000-0005-0000-0000-00000B030000}"/>
    <cellStyle name="Comma [0] 2 19 11" xfId="805" xr:uid="{00000000-0005-0000-0000-00000C030000}"/>
    <cellStyle name="Comma [0] 2 19 12" xfId="806" xr:uid="{00000000-0005-0000-0000-00000D030000}"/>
    <cellStyle name="Comma [0] 2 19 13" xfId="807" xr:uid="{00000000-0005-0000-0000-00000E030000}"/>
    <cellStyle name="Comma [0] 2 19 14" xfId="808" xr:uid="{00000000-0005-0000-0000-00000F030000}"/>
    <cellStyle name="Comma [0] 2 19 15" xfId="809" xr:uid="{00000000-0005-0000-0000-000010030000}"/>
    <cellStyle name="Comma [0] 2 19 16" xfId="810" xr:uid="{00000000-0005-0000-0000-000011030000}"/>
    <cellStyle name="Comma [0] 2 19 17" xfId="811" xr:uid="{00000000-0005-0000-0000-000012030000}"/>
    <cellStyle name="Comma [0] 2 19 18" xfId="812" xr:uid="{00000000-0005-0000-0000-000013030000}"/>
    <cellStyle name="Comma [0] 2 19 19" xfId="813" xr:uid="{00000000-0005-0000-0000-000014030000}"/>
    <cellStyle name="Comma [0] 2 19 2" xfId="814" xr:uid="{00000000-0005-0000-0000-000015030000}"/>
    <cellStyle name="Comma [0] 2 19 20" xfId="815" xr:uid="{00000000-0005-0000-0000-000016030000}"/>
    <cellStyle name="Comma [0] 2 19 21" xfId="816" xr:uid="{00000000-0005-0000-0000-000017030000}"/>
    <cellStyle name="Comma [0] 2 19 22" xfId="817" xr:uid="{00000000-0005-0000-0000-000018030000}"/>
    <cellStyle name="Comma [0] 2 19 23" xfId="818" xr:uid="{00000000-0005-0000-0000-000019030000}"/>
    <cellStyle name="Comma [0] 2 19 24" xfId="819" xr:uid="{00000000-0005-0000-0000-00001A030000}"/>
    <cellStyle name="Comma [0] 2 19 25" xfId="820" xr:uid="{00000000-0005-0000-0000-00001B030000}"/>
    <cellStyle name="Comma [0] 2 19 26" xfId="821" xr:uid="{00000000-0005-0000-0000-00001C030000}"/>
    <cellStyle name="Comma [0] 2 19 27" xfId="822" xr:uid="{00000000-0005-0000-0000-00001D030000}"/>
    <cellStyle name="Comma [0] 2 19 28" xfId="823" xr:uid="{00000000-0005-0000-0000-00001E030000}"/>
    <cellStyle name="Comma [0] 2 19 29" xfId="824" xr:uid="{00000000-0005-0000-0000-00001F030000}"/>
    <cellStyle name="Comma [0] 2 19 3" xfId="825" xr:uid="{00000000-0005-0000-0000-000020030000}"/>
    <cellStyle name="Comma [0] 2 19 30" xfId="826" xr:uid="{00000000-0005-0000-0000-000021030000}"/>
    <cellStyle name="Comma [0] 2 19 31" xfId="827" xr:uid="{00000000-0005-0000-0000-000022030000}"/>
    <cellStyle name="Comma [0] 2 19 32" xfId="828" xr:uid="{00000000-0005-0000-0000-000023030000}"/>
    <cellStyle name="Comma [0] 2 19 33" xfId="829" xr:uid="{00000000-0005-0000-0000-000024030000}"/>
    <cellStyle name="Comma [0] 2 19 34" xfId="830" xr:uid="{00000000-0005-0000-0000-000025030000}"/>
    <cellStyle name="Comma [0] 2 19 35" xfId="831" xr:uid="{00000000-0005-0000-0000-000026030000}"/>
    <cellStyle name="Comma [0] 2 19 4" xfId="832" xr:uid="{00000000-0005-0000-0000-000027030000}"/>
    <cellStyle name="Comma [0] 2 19 5" xfId="833" xr:uid="{00000000-0005-0000-0000-000028030000}"/>
    <cellStyle name="Comma [0] 2 19 6" xfId="834" xr:uid="{00000000-0005-0000-0000-000029030000}"/>
    <cellStyle name="Comma [0] 2 19 7" xfId="835" xr:uid="{00000000-0005-0000-0000-00002A030000}"/>
    <cellStyle name="Comma [0] 2 19 8" xfId="836" xr:uid="{00000000-0005-0000-0000-00002B030000}"/>
    <cellStyle name="Comma [0] 2 19 9" xfId="837" xr:uid="{00000000-0005-0000-0000-00002C030000}"/>
    <cellStyle name="Comma [0] 2 2" xfId="838" xr:uid="{00000000-0005-0000-0000-00002D030000}"/>
    <cellStyle name="Comma [0] 2 2 10" xfId="839" xr:uid="{00000000-0005-0000-0000-00002E030000}"/>
    <cellStyle name="Comma [0] 2 2 11" xfId="840" xr:uid="{00000000-0005-0000-0000-00002F030000}"/>
    <cellStyle name="Comma [0] 2 2 12" xfId="841" xr:uid="{00000000-0005-0000-0000-000030030000}"/>
    <cellStyle name="Comma [0] 2 2 13" xfId="842" xr:uid="{00000000-0005-0000-0000-000031030000}"/>
    <cellStyle name="Comma [0] 2 2 14" xfId="843" xr:uid="{00000000-0005-0000-0000-000032030000}"/>
    <cellStyle name="Comma [0] 2 2 15" xfId="844" xr:uid="{00000000-0005-0000-0000-000033030000}"/>
    <cellStyle name="Comma [0] 2 2 16" xfId="845" xr:uid="{00000000-0005-0000-0000-000034030000}"/>
    <cellStyle name="Comma [0] 2 2 17" xfId="846" xr:uid="{00000000-0005-0000-0000-000035030000}"/>
    <cellStyle name="Comma [0] 2 2 18" xfId="847" xr:uid="{00000000-0005-0000-0000-000036030000}"/>
    <cellStyle name="Comma [0] 2 2 19" xfId="848" xr:uid="{00000000-0005-0000-0000-000037030000}"/>
    <cellStyle name="Comma [0] 2 2 2" xfId="849" xr:uid="{00000000-0005-0000-0000-000038030000}"/>
    <cellStyle name="Comma [0] 2 2 20" xfId="850" xr:uid="{00000000-0005-0000-0000-000039030000}"/>
    <cellStyle name="Comma [0] 2 2 21" xfId="851" xr:uid="{00000000-0005-0000-0000-00003A030000}"/>
    <cellStyle name="Comma [0] 2 2 22" xfId="852" xr:uid="{00000000-0005-0000-0000-00003B030000}"/>
    <cellStyle name="Comma [0] 2 2 23" xfId="853" xr:uid="{00000000-0005-0000-0000-00003C030000}"/>
    <cellStyle name="Comma [0] 2 2 24" xfId="854" xr:uid="{00000000-0005-0000-0000-00003D030000}"/>
    <cellStyle name="Comma [0] 2 2 25" xfId="855" xr:uid="{00000000-0005-0000-0000-00003E030000}"/>
    <cellStyle name="Comma [0] 2 2 26" xfId="856" xr:uid="{00000000-0005-0000-0000-00003F030000}"/>
    <cellStyle name="Comma [0] 2 2 27" xfId="857" xr:uid="{00000000-0005-0000-0000-000040030000}"/>
    <cellStyle name="Comma [0] 2 2 28" xfId="858" xr:uid="{00000000-0005-0000-0000-000041030000}"/>
    <cellStyle name="Comma [0] 2 2 29" xfId="859" xr:uid="{00000000-0005-0000-0000-000042030000}"/>
    <cellStyle name="Comma [0] 2 2 3" xfId="860" xr:uid="{00000000-0005-0000-0000-000043030000}"/>
    <cellStyle name="Comma [0] 2 2 30" xfId="861" xr:uid="{00000000-0005-0000-0000-000044030000}"/>
    <cellStyle name="Comma [0] 2 2 31" xfId="862" xr:uid="{00000000-0005-0000-0000-000045030000}"/>
    <cellStyle name="Comma [0] 2 2 32" xfId="863" xr:uid="{00000000-0005-0000-0000-000046030000}"/>
    <cellStyle name="Comma [0] 2 2 33" xfId="864" xr:uid="{00000000-0005-0000-0000-000047030000}"/>
    <cellStyle name="Comma [0] 2 2 34" xfId="865" xr:uid="{00000000-0005-0000-0000-000048030000}"/>
    <cellStyle name="Comma [0] 2 2 35" xfId="866" xr:uid="{00000000-0005-0000-0000-000049030000}"/>
    <cellStyle name="Comma [0] 2 2 4" xfId="867" xr:uid="{00000000-0005-0000-0000-00004A030000}"/>
    <cellStyle name="Comma [0] 2 2 5" xfId="868" xr:uid="{00000000-0005-0000-0000-00004B030000}"/>
    <cellStyle name="Comma [0] 2 2 6" xfId="869" xr:uid="{00000000-0005-0000-0000-00004C030000}"/>
    <cellStyle name="Comma [0] 2 2 7" xfId="870" xr:uid="{00000000-0005-0000-0000-00004D030000}"/>
    <cellStyle name="Comma [0] 2 2 8" xfId="871" xr:uid="{00000000-0005-0000-0000-00004E030000}"/>
    <cellStyle name="Comma [0] 2 2 9" xfId="872" xr:uid="{00000000-0005-0000-0000-00004F030000}"/>
    <cellStyle name="Comma [0] 2 20" xfId="873" xr:uid="{00000000-0005-0000-0000-000050030000}"/>
    <cellStyle name="Comma [0] 2 20 10" xfId="874" xr:uid="{00000000-0005-0000-0000-000051030000}"/>
    <cellStyle name="Comma [0] 2 20 11" xfId="875" xr:uid="{00000000-0005-0000-0000-000052030000}"/>
    <cellStyle name="Comma [0] 2 20 12" xfId="876" xr:uid="{00000000-0005-0000-0000-000053030000}"/>
    <cellStyle name="Comma [0] 2 20 13" xfId="877" xr:uid="{00000000-0005-0000-0000-000054030000}"/>
    <cellStyle name="Comma [0] 2 20 14" xfId="878" xr:uid="{00000000-0005-0000-0000-000055030000}"/>
    <cellStyle name="Comma [0] 2 20 15" xfId="879" xr:uid="{00000000-0005-0000-0000-000056030000}"/>
    <cellStyle name="Comma [0] 2 20 16" xfId="880" xr:uid="{00000000-0005-0000-0000-000057030000}"/>
    <cellStyle name="Comma [0] 2 20 17" xfId="881" xr:uid="{00000000-0005-0000-0000-000058030000}"/>
    <cellStyle name="Comma [0] 2 20 18" xfId="882" xr:uid="{00000000-0005-0000-0000-000059030000}"/>
    <cellStyle name="Comma [0] 2 20 19" xfId="883" xr:uid="{00000000-0005-0000-0000-00005A030000}"/>
    <cellStyle name="Comma [0] 2 20 2" xfId="884" xr:uid="{00000000-0005-0000-0000-00005B030000}"/>
    <cellStyle name="Comma [0] 2 20 20" xfId="885" xr:uid="{00000000-0005-0000-0000-00005C030000}"/>
    <cellStyle name="Comma [0] 2 20 21" xfId="886" xr:uid="{00000000-0005-0000-0000-00005D030000}"/>
    <cellStyle name="Comma [0] 2 20 22" xfId="887" xr:uid="{00000000-0005-0000-0000-00005E030000}"/>
    <cellStyle name="Comma [0] 2 20 23" xfId="888" xr:uid="{00000000-0005-0000-0000-00005F030000}"/>
    <cellStyle name="Comma [0] 2 20 24" xfId="889" xr:uid="{00000000-0005-0000-0000-000060030000}"/>
    <cellStyle name="Comma [0] 2 20 25" xfId="890" xr:uid="{00000000-0005-0000-0000-000061030000}"/>
    <cellStyle name="Comma [0] 2 20 26" xfId="891" xr:uid="{00000000-0005-0000-0000-000062030000}"/>
    <cellStyle name="Comma [0] 2 20 27" xfId="892" xr:uid="{00000000-0005-0000-0000-000063030000}"/>
    <cellStyle name="Comma [0] 2 20 28" xfId="893" xr:uid="{00000000-0005-0000-0000-000064030000}"/>
    <cellStyle name="Comma [0] 2 20 29" xfId="894" xr:uid="{00000000-0005-0000-0000-000065030000}"/>
    <cellStyle name="Comma [0] 2 20 3" xfId="895" xr:uid="{00000000-0005-0000-0000-000066030000}"/>
    <cellStyle name="Comma [0] 2 20 30" xfId="896" xr:uid="{00000000-0005-0000-0000-000067030000}"/>
    <cellStyle name="Comma [0] 2 20 31" xfId="897" xr:uid="{00000000-0005-0000-0000-000068030000}"/>
    <cellStyle name="Comma [0] 2 20 32" xfId="898" xr:uid="{00000000-0005-0000-0000-000069030000}"/>
    <cellStyle name="Comma [0] 2 20 33" xfId="899" xr:uid="{00000000-0005-0000-0000-00006A030000}"/>
    <cellStyle name="Comma [0] 2 20 34" xfId="900" xr:uid="{00000000-0005-0000-0000-00006B030000}"/>
    <cellStyle name="Comma [0] 2 20 35" xfId="901" xr:uid="{00000000-0005-0000-0000-00006C030000}"/>
    <cellStyle name="Comma [0] 2 20 4" xfId="902" xr:uid="{00000000-0005-0000-0000-00006D030000}"/>
    <cellStyle name="Comma [0] 2 20 5" xfId="903" xr:uid="{00000000-0005-0000-0000-00006E030000}"/>
    <cellStyle name="Comma [0] 2 20 6" xfId="904" xr:uid="{00000000-0005-0000-0000-00006F030000}"/>
    <cellStyle name="Comma [0] 2 20 7" xfId="905" xr:uid="{00000000-0005-0000-0000-000070030000}"/>
    <cellStyle name="Comma [0] 2 20 8" xfId="906" xr:uid="{00000000-0005-0000-0000-000071030000}"/>
    <cellStyle name="Comma [0] 2 20 9" xfId="907" xr:uid="{00000000-0005-0000-0000-000072030000}"/>
    <cellStyle name="Comma [0] 2 21" xfId="908" xr:uid="{00000000-0005-0000-0000-000073030000}"/>
    <cellStyle name="Comma [0] 2 21 10" xfId="909" xr:uid="{00000000-0005-0000-0000-000074030000}"/>
    <cellStyle name="Comma [0] 2 21 11" xfId="910" xr:uid="{00000000-0005-0000-0000-000075030000}"/>
    <cellStyle name="Comma [0] 2 21 12" xfId="911" xr:uid="{00000000-0005-0000-0000-000076030000}"/>
    <cellStyle name="Comma [0] 2 21 13" xfId="912" xr:uid="{00000000-0005-0000-0000-000077030000}"/>
    <cellStyle name="Comma [0] 2 21 14" xfId="913" xr:uid="{00000000-0005-0000-0000-000078030000}"/>
    <cellStyle name="Comma [0] 2 21 15" xfId="914" xr:uid="{00000000-0005-0000-0000-000079030000}"/>
    <cellStyle name="Comma [0] 2 21 16" xfId="915" xr:uid="{00000000-0005-0000-0000-00007A030000}"/>
    <cellStyle name="Comma [0] 2 21 17" xfId="916" xr:uid="{00000000-0005-0000-0000-00007B030000}"/>
    <cellStyle name="Comma [0] 2 21 18" xfId="917" xr:uid="{00000000-0005-0000-0000-00007C030000}"/>
    <cellStyle name="Comma [0] 2 21 19" xfId="918" xr:uid="{00000000-0005-0000-0000-00007D030000}"/>
    <cellStyle name="Comma [0] 2 21 2" xfId="919" xr:uid="{00000000-0005-0000-0000-00007E030000}"/>
    <cellStyle name="Comma [0] 2 21 20" xfId="920" xr:uid="{00000000-0005-0000-0000-00007F030000}"/>
    <cellStyle name="Comma [0] 2 21 21" xfId="921" xr:uid="{00000000-0005-0000-0000-000080030000}"/>
    <cellStyle name="Comma [0] 2 21 22" xfId="922" xr:uid="{00000000-0005-0000-0000-000081030000}"/>
    <cellStyle name="Comma [0] 2 21 23" xfId="923" xr:uid="{00000000-0005-0000-0000-000082030000}"/>
    <cellStyle name="Comma [0] 2 21 24" xfId="924" xr:uid="{00000000-0005-0000-0000-000083030000}"/>
    <cellStyle name="Comma [0] 2 21 25" xfId="925" xr:uid="{00000000-0005-0000-0000-000084030000}"/>
    <cellStyle name="Comma [0] 2 21 26" xfId="926" xr:uid="{00000000-0005-0000-0000-000085030000}"/>
    <cellStyle name="Comma [0] 2 21 27" xfId="927" xr:uid="{00000000-0005-0000-0000-000086030000}"/>
    <cellStyle name="Comma [0] 2 21 28" xfId="928" xr:uid="{00000000-0005-0000-0000-000087030000}"/>
    <cellStyle name="Comma [0] 2 21 29" xfId="929" xr:uid="{00000000-0005-0000-0000-000088030000}"/>
    <cellStyle name="Comma [0] 2 21 3" xfId="930" xr:uid="{00000000-0005-0000-0000-000089030000}"/>
    <cellStyle name="Comma [0] 2 21 30" xfId="931" xr:uid="{00000000-0005-0000-0000-00008A030000}"/>
    <cellStyle name="Comma [0] 2 21 31" xfId="932" xr:uid="{00000000-0005-0000-0000-00008B030000}"/>
    <cellStyle name="Comma [0] 2 21 32" xfId="933" xr:uid="{00000000-0005-0000-0000-00008C030000}"/>
    <cellStyle name="Comma [0] 2 21 33" xfId="934" xr:uid="{00000000-0005-0000-0000-00008D030000}"/>
    <cellStyle name="Comma [0] 2 21 34" xfId="935" xr:uid="{00000000-0005-0000-0000-00008E030000}"/>
    <cellStyle name="Comma [0] 2 21 35" xfId="936" xr:uid="{00000000-0005-0000-0000-00008F030000}"/>
    <cellStyle name="Comma [0] 2 21 4" xfId="937" xr:uid="{00000000-0005-0000-0000-000090030000}"/>
    <cellStyle name="Comma [0] 2 21 5" xfId="938" xr:uid="{00000000-0005-0000-0000-000091030000}"/>
    <cellStyle name="Comma [0] 2 21 6" xfId="939" xr:uid="{00000000-0005-0000-0000-000092030000}"/>
    <cellStyle name="Comma [0] 2 21 7" xfId="940" xr:uid="{00000000-0005-0000-0000-000093030000}"/>
    <cellStyle name="Comma [0] 2 21 8" xfId="941" xr:uid="{00000000-0005-0000-0000-000094030000}"/>
    <cellStyle name="Comma [0] 2 21 9" xfId="942" xr:uid="{00000000-0005-0000-0000-000095030000}"/>
    <cellStyle name="Comma [0] 2 22" xfId="943" xr:uid="{00000000-0005-0000-0000-000096030000}"/>
    <cellStyle name="Comma [0] 2 22 10" xfId="944" xr:uid="{00000000-0005-0000-0000-000097030000}"/>
    <cellStyle name="Comma [0] 2 22 11" xfId="945" xr:uid="{00000000-0005-0000-0000-000098030000}"/>
    <cellStyle name="Comma [0] 2 22 12" xfId="946" xr:uid="{00000000-0005-0000-0000-000099030000}"/>
    <cellStyle name="Comma [0] 2 22 13" xfId="947" xr:uid="{00000000-0005-0000-0000-00009A030000}"/>
    <cellStyle name="Comma [0] 2 22 14" xfId="948" xr:uid="{00000000-0005-0000-0000-00009B030000}"/>
    <cellStyle name="Comma [0] 2 22 15" xfId="949" xr:uid="{00000000-0005-0000-0000-00009C030000}"/>
    <cellStyle name="Comma [0] 2 22 16" xfId="950" xr:uid="{00000000-0005-0000-0000-00009D030000}"/>
    <cellStyle name="Comma [0] 2 22 17" xfId="951" xr:uid="{00000000-0005-0000-0000-00009E030000}"/>
    <cellStyle name="Comma [0] 2 22 18" xfId="952" xr:uid="{00000000-0005-0000-0000-00009F030000}"/>
    <cellStyle name="Comma [0] 2 22 19" xfId="953" xr:uid="{00000000-0005-0000-0000-0000A0030000}"/>
    <cellStyle name="Comma [0] 2 22 2" xfId="954" xr:uid="{00000000-0005-0000-0000-0000A1030000}"/>
    <cellStyle name="Comma [0] 2 22 20" xfId="955" xr:uid="{00000000-0005-0000-0000-0000A2030000}"/>
    <cellStyle name="Comma [0] 2 22 21" xfId="956" xr:uid="{00000000-0005-0000-0000-0000A3030000}"/>
    <cellStyle name="Comma [0] 2 22 22" xfId="957" xr:uid="{00000000-0005-0000-0000-0000A4030000}"/>
    <cellStyle name="Comma [0] 2 22 23" xfId="958" xr:uid="{00000000-0005-0000-0000-0000A5030000}"/>
    <cellStyle name="Comma [0] 2 22 24" xfId="959" xr:uid="{00000000-0005-0000-0000-0000A6030000}"/>
    <cellStyle name="Comma [0] 2 22 25" xfId="960" xr:uid="{00000000-0005-0000-0000-0000A7030000}"/>
    <cellStyle name="Comma [0] 2 22 26" xfId="961" xr:uid="{00000000-0005-0000-0000-0000A8030000}"/>
    <cellStyle name="Comma [0] 2 22 27" xfId="962" xr:uid="{00000000-0005-0000-0000-0000A9030000}"/>
    <cellStyle name="Comma [0] 2 22 28" xfId="963" xr:uid="{00000000-0005-0000-0000-0000AA030000}"/>
    <cellStyle name="Comma [0] 2 22 29" xfId="964" xr:uid="{00000000-0005-0000-0000-0000AB030000}"/>
    <cellStyle name="Comma [0] 2 22 3" xfId="965" xr:uid="{00000000-0005-0000-0000-0000AC030000}"/>
    <cellStyle name="Comma [0] 2 22 30" xfId="966" xr:uid="{00000000-0005-0000-0000-0000AD030000}"/>
    <cellStyle name="Comma [0] 2 22 31" xfId="967" xr:uid="{00000000-0005-0000-0000-0000AE030000}"/>
    <cellStyle name="Comma [0] 2 22 32" xfId="968" xr:uid="{00000000-0005-0000-0000-0000AF030000}"/>
    <cellStyle name="Comma [0] 2 22 33" xfId="969" xr:uid="{00000000-0005-0000-0000-0000B0030000}"/>
    <cellStyle name="Comma [0] 2 22 34" xfId="970" xr:uid="{00000000-0005-0000-0000-0000B1030000}"/>
    <cellStyle name="Comma [0] 2 22 35" xfId="971" xr:uid="{00000000-0005-0000-0000-0000B2030000}"/>
    <cellStyle name="Comma [0] 2 22 4" xfId="972" xr:uid="{00000000-0005-0000-0000-0000B3030000}"/>
    <cellStyle name="Comma [0] 2 22 5" xfId="973" xr:uid="{00000000-0005-0000-0000-0000B4030000}"/>
    <cellStyle name="Comma [0] 2 22 6" xfId="974" xr:uid="{00000000-0005-0000-0000-0000B5030000}"/>
    <cellStyle name="Comma [0] 2 22 7" xfId="975" xr:uid="{00000000-0005-0000-0000-0000B6030000}"/>
    <cellStyle name="Comma [0] 2 22 8" xfId="976" xr:uid="{00000000-0005-0000-0000-0000B7030000}"/>
    <cellStyle name="Comma [0] 2 22 9" xfId="977" xr:uid="{00000000-0005-0000-0000-0000B8030000}"/>
    <cellStyle name="Comma [0] 2 23" xfId="978" xr:uid="{00000000-0005-0000-0000-0000B9030000}"/>
    <cellStyle name="Comma [0] 2 23 10" xfId="979" xr:uid="{00000000-0005-0000-0000-0000BA030000}"/>
    <cellStyle name="Comma [0] 2 23 11" xfId="980" xr:uid="{00000000-0005-0000-0000-0000BB030000}"/>
    <cellStyle name="Comma [0] 2 23 12" xfId="981" xr:uid="{00000000-0005-0000-0000-0000BC030000}"/>
    <cellStyle name="Comma [0] 2 23 13" xfId="982" xr:uid="{00000000-0005-0000-0000-0000BD030000}"/>
    <cellStyle name="Comma [0] 2 23 14" xfId="983" xr:uid="{00000000-0005-0000-0000-0000BE030000}"/>
    <cellStyle name="Comma [0] 2 23 15" xfId="984" xr:uid="{00000000-0005-0000-0000-0000BF030000}"/>
    <cellStyle name="Comma [0] 2 23 16" xfId="985" xr:uid="{00000000-0005-0000-0000-0000C0030000}"/>
    <cellStyle name="Comma [0] 2 23 17" xfId="986" xr:uid="{00000000-0005-0000-0000-0000C1030000}"/>
    <cellStyle name="Comma [0] 2 23 18" xfId="987" xr:uid="{00000000-0005-0000-0000-0000C2030000}"/>
    <cellStyle name="Comma [0] 2 23 19" xfId="988" xr:uid="{00000000-0005-0000-0000-0000C3030000}"/>
    <cellStyle name="Comma [0] 2 23 2" xfId="989" xr:uid="{00000000-0005-0000-0000-0000C4030000}"/>
    <cellStyle name="Comma [0] 2 23 20" xfId="990" xr:uid="{00000000-0005-0000-0000-0000C5030000}"/>
    <cellStyle name="Comma [0] 2 23 21" xfId="991" xr:uid="{00000000-0005-0000-0000-0000C6030000}"/>
    <cellStyle name="Comma [0] 2 23 22" xfId="992" xr:uid="{00000000-0005-0000-0000-0000C7030000}"/>
    <cellStyle name="Comma [0] 2 23 23" xfId="993" xr:uid="{00000000-0005-0000-0000-0000C8030000}"/>
    <cellStyle name="Comma [0] 2 23 24" xfId="994" xr:uid="{00000000-0005-0000-0000-0000C9030000}"/>
    <cellStyle name="Comma [0] 2 23 25" xfId="995" xr:uid="{00000000-0005-0000-0000-0000CA030000}"/>
    <cellStyle name="Comma [0] 2 23 26" xfId="996" xr:uid="{00000000-0005-0000-0000-0000CB030000}"/>
    <cellStyle name="Comma [0] 2 23 27" xfId="997" xr:uid="{00000000-0005-0000-0000-0000CC030000}"/>
    <cellStyle name="Comma [0] 2 23 28" xfId="998" xr:uid="{00000000-0005-0000-0000-0000CD030000}"/>
    <cellStyle name="Comma [0] 2 23 29" xfId="999" xr:uid="{00000000-0005-0000-0000-0000CE030000}"/>
    <cellStyle name="Comma [0] 2 23 3" xfId="1000" xr:uid="{00000000-0005-0000-0000-0000CF030000}"/>
    <cellStyle name="Comma [0] 2 23 30" xfId="1001" xr:uid="{00000000-0005-0000-0000-0000D0030000}"/>
    <cellStyle name="Comma [0] 2 23 31" xfId="1002" xr:uid="{00000000-0005-0000-0000-0000D1030000}"/>
    <cellStyle name="Comma [0] 2 23 32" xfId="1003" xr:uid="{00000000-0005-0000-0000-0000D2030000}"/>
    <cellStyle name="Comma [0] 2 23 33" xfId="1004" xr:uid="{00000000-0005-0000-0000-0000D3030000}"/>
    <cellStyle name="Comma [0] 2 23 34" xfId="1005" xr:uid="{00000000-0005-0000-0000-0000D4030000}"/>
    <cellStyle name="Comma [0] 2 23 35" xfId="1006" xr:uid="{00000000-0005-0000-0000-0000D5030000}"/>
    <cellStyle name="Comma [0] 2 23 4" xfId="1007" xr:uid="{00000000-0005-0000-0000-0000D6030000}"/>
    <cellStyle name="Comma [0] 2 23 5" xfId="1008" xr:uid="{00000000-0005-0000-0000-0000D7030000}"/>
    <cellStyle name="Comma [0] 2 23 6" xfId="1009" xr:uid="{00000000-0005-0000-0000-0000D8030000}"/>
    <cellStyle name="Comma [0] 2 23 7" xfId="1010" xr:uid="{00000000-0005-0000-0000-0000D9030000}"/>
    <cellStyle name="Comma [0] 2 23 8" xfId="1011" xr:uid="{00000000-0005-0000-0000-0000DA030000}"/>
    <cellStyle name="Comma [0] 2 23 9" xfId="1012" xr:uid="{00000000-0005-0000-0000-0000DB030000}"/>
    <cellStyle name="Comma [0] 2 24" xfId="1013" xr:uid="{00000000-0005-0000-0000-0000DC030000}"/>
    <cellStyle name="Comma [0] 2 24 10" xfId="1014" xr:uid="{00000000-0005-0000-0000-0000DD030000}"/>
    <cellStyle name="Comma [0] 2 24 11" xfId="1015" xr:uid="{00000000-0005-0000-0000-0000DE030000}"/>
    <cellStyle name="Comma [0] 2 24 12" xfId="1016" xr:uid="{00000000-0005-0000-0000-0000DF030000}"/>
    <cellStyle name="Comma [0] 2 24 13" xfId="1017" xr:uid="{00000000-0005-0000-0000-0000E0030000}"/>
    <cellStyle name="Comma [0] 2 24 14" xfId="1018" xr:uid="{00000000-0005-0000-0000-0000E1030000}"/>
    <cellStyle name="Comma [0] 2 24 15" xfId="1019" xr:uid="{00000000-0005-0000-0000-0000E2030000}"/>
    <cellStyle name="Comma [0] 2 24 16" xfId="1020" xr:uid="{00000000-0005-0000-0000-0000E3030000}"/>
    <cellStyle name="Comma [0] 2 24 17" xfId="1021" xr:uid="{00000000-0005-0000-0000-0000E4030000}"/>
    <cellStyle name="Comma [0] 2 24 18" xfId="1022" xr:uid="{00000000-0005-0000-0000-0000E5030000}"/>
    <cellStyle name="Comma [0] 2 24 19" xfId="1023" xr:uid="{00000000-0005-0000-0000-0000E6030000}"/>
    <cellStyle name="Comma [0] 2 24 2" xfId="1024" xr:uid="{00000000-0005-0000-0000-0000E7030000}"/>
    <cellStyle name="Comma [0] 2 24 20" xfId="1025" xr:uid="{00000000-0005-0000-0000-0000E8030000}"/>
    <cellStyle name="Comma [0] 2 24 21" xfId="1026" xr:uid="{00000000-0005-0000-0000-0000E9030000}"/>
    <cellStyle name="Comma [0] 2 24 22" xfId="1027" xr:uid="{00000000-0005-0000-0000-0000EA030000}"/>
    <cellStyle name="Comma [0] 2 24 23" xfId="1028" xr:uid="{00000000-0005-0000-0000-0000EB030000}"/>
    <cellStyle name="Comma [0] 2 24 24" xfId="1029" xr:uid="{00000000-0005-0000-0000-0000EC030000}"/>
    <cellStyle name="Comma [0] 2 24 25" xfId="1030" xr:uid="{00000000-0005-0000-0000-0000ED030000}"/>
    <cellStyle name="Comma [0] 2 24 26" xfId="1031" xr:uid="{00000000-0005-0000-0000-0000EE030000}"/>
    <cellStyle name="Comma [0] 2 24 27" xfId="1032" xr:uid="{00000000-0005-0000-0000-0000EF030000}"/>
    <cellStyle name="Comma [0] 2 24 28" xfId="1033" xr:uid="{00000000-0005-0000-0000-0000F0030000}"/>
    <cellStyle name="Comma [0] 2 24 29" xfId="1034" xr:uid="{00000000-0005-0000-0000-0000F1030000}"/>
    <cellStyle name="Comma [0] 2 24 3" xfId="1035" xr:uid="{00000000-0005-0000-0000-0000F2030000}"/>
    <cellStyle name="Comma [0] 2 24 30" xfId="1036" xr:uid="{00000000-0005-0000-0000-0000F3030000}"/>
    <cellStyle name="Comma [0] 2 24 31" xfId="1037" xr:uid="{00000000-0005-0000-0000-0000F4030000}"/>
    <cellStyle name="Comma [0] 2 24 32" xfId="1038" xr:uid="{00000000-0005-0000-0000-0000F5030000}"/>
    <cellStyle name="Comma [0] 2 24 33" xfId="1039" xr:uid="{00000000-0005-0000-0000-0000F6030000}"/>
    <cellStyle name="Comma [0] 2 24 34" xfId="1040" xr:uid="{00000000-0005-0000-0000-0000F7030000}"/>
    <cellStyle name="Comma [0] 2 24 35" xfId="1041" xr:uid="{00000000-0005-0000-0000-0000F8030000}"/>
    <cellStyle name="Comma [0] 2 24 4" xfId="1042" xr:uid="{00000000-0005-0000-0000-0000F9030000}"/>
    <cellStyle name="Comma [0] 2 24 5" xfId="1043" xr:uid="{00000000-0005-0000-0000-0000FA030000}"/>
    <cellStyle name="Comma [0] 2 24 6" xfId="1044" xr:uid="{00000000-0005-0000-0000-0000FB030000}"/>
    <cellStyle name="Comma [0] 2 24 7" xfId="1045" xr:uid="{00000000-0005-0000-0000-0000FC030000}"/>
    <cellStyle name="Comma [0] 2 24 8" xfId="1046" xr:uid="{00000000-0005-0000-0000-0000FD030000}"/>
    <cellStyle name="Comma [0] 2 24 9" xfId="1047" xr:uid="{00000000-0005-0000-0000-0000FE030000}"/>
    <cellStyle name="Comma [0] 2 25" xfId="1048" xr:uid="{00000000-0005-0000-0000-0000FF030000}"/>
    <cellStyle name="Comma [0] 2 25 10" xfId="1049" xr:uid="{00000000-0005-0000-0000-000000040000}"/>
    <cellStyle name="Comma [0] 2 25 11" xfId="1050" xr:uid="{00000000-0005-0000-0000-000001040000}"/>
    <cellStyle name="Comma [0] 2 25 12" xfId="1051" xr:uid="{00000000-0005-0000-0000-000002040000}"/>
    <cellStyle name="Comma [0] 2 25 13" xfId="1052" xr:uid="{00000000-0005-0000-0000-000003040000}"/>
    <cellStyle name="Comma [0] 2 25 14" xfId="1053" xr:uid="{00000000-0005-0000-0000-000004040000}"/>
    <cellStyle name="Comma [0] 2 25 15" xfId="1054" xr:uid="{00000000-0005-0000-0000-000005040000}"/>
    <cellStyle name="Comma [0] 2 25 16" xfId="1055" xr:uid="{00000000-0005-0000-0000-000006040000}"/>
    <cellStyle name="Comma [0] 2 25 17" xfId="1056" xr:uid="{00000000-0005-0000-0000-000007040000}"/>
    <cellStyle name="Comma [0] 2 25 18" xfId="1057" xr:uid="{00000000-0005-0000-0000-000008040000}"/>
    <cellStyle name="Comma [0] 2 25 19" xfId="1058" xr:uid="{00000000-0005-0000-0000-000009040000}"/>
    <cellStyle name="Comma [0] 2 25 2" xfId="1059" xr:uid="{00000000-0005-0000-0000-00000A040000}"/>
    <cellStyle name="Comma [0] 2 25 20" xfId="1060" xr:uid="{00000000-0005-0000-0000-00000B040000}"/>
    <cellStyle name="Comma [0] 2 25 21" xfId="1061" xr:uid="{00000000-0005-0000-0000-00000C040000}"/>
    <cellStyle name="Comma [0] 2 25 22" xfId="1062" xr:uid="{00000000-0005-0000-0000-00000D040000}"/>
    <cellStyle name="Comma [0] 2 25 23" xfId="1063" xr:uid="{00000000-0005-0000-0000-00000E040000}"/>
    <cellStyle name="Comma [0] 2 25 24" xfId="1064" xr:uid="{00000000-0005-0000-0000-00000F040000}"/>
    <cellStyle name="Comma [0] 2 25 25" xfId="1065" xr:uid="{00000000-0005-0000-0000-000010040000}"/>
    <cellStyle name="Comma [0] 2 25 26" xfId="1066" xr:uid="{00000000-0005-0000-0000-000011040000}"/>
    <cellStyle name="Comma [0] 2 25 27" xfId="1067" xr:uid="{00000000-0005-0000-0000-000012040000}"/>
    <cellStyle name="Comma [0] 2 25 28" xfId="1068" xr:uid="{00000000-0005-0000-0000-000013040000}"/>
    <cellStyle name="Comma [0] 2 25 29" xfId="1069" xr:uid="{00000000-0005-0000-0000-000014040000}"/>
    <cellStyle name="Comma [0] 2 25 3" xfId="1070" xr:uid="{00000000-0005-0000-0000-000015040000}"/>
    <cellStyle name="Comma [0] 2 25 30" xfId="1071" xr:uid="{00000000-0005-0000-0000-000016040000}"/>
    <cellStyle name="Comma [0] 2 25 31" xfId="1072" xr:uid="{00000000-0005-0000-0000-000017040000}"/>
    <cellStyle name="Comma [0] 2 25 32" xfId="1073" xr:uid="{00000000-0005-0000-0000-000018040000}"/>
    <cellStyle name="Comma [0] 2 25 33" xfId="1074" xr:uid="{00000000-0005-0000-0000-000019040000}"/>
    <cellStyle name="Comma [0] 2 25 34" xfId="1075" xr:uid="{00000000-0005-0000-0000-00001A040000}"/>
    <cellStyle name="Comma [0] 2 25 35" xfId="1076" xr:uid="{00000000-0005-0000-0000-00001B040000}"/>
    <cellStyle name="Comma [0] 2 25 4" xfId="1077" xr:uid="{00000000-0005-0000-0000-00001C040000}"/>
    <cellStyle name="Comma [0] 2 25 5" xfId="1078" xr:uid="{00000000-0005-0000-0000-00001D040000}"/>
    <cellStyle name="Comma [0] 2 25 6" xfId="1079" xr:uid="{00000000-0005-0000-0000-00001E040000}"/>
    <cellStyle name="Comma [0] 2 25 7" xfId="1080" xr:uid="{00000000-0005-0000-0000-00001F040000}"/>
    <cellStyle name="Comma [0] 2 25 8" xfId="1081" xr:uid="{00000000-0005-0000-0000-000020040000}"/>
    <cellStyle name="Comma [0] 2 25 9" xfId="1082" xr:uid="{00000000-0005-0000-0000-000021040000}"/>
    <cellStyle name="Comma [0] 2 26" xfId="1083" xr:uid="{00000000-0005-0000-0000-000022040000}"/>
    <cellStyle name="Comma [0] 2 26 10" xfId="1084" xr:uid="{00000000-0005-0000-0000-000023040000}"/>
    <cellStyle name="Comma [0] 2 26 11" xfId="1085" xr:uid="{00000000-0005-0000-0000-000024040000}"/>
    <cellStyle name="Comma [0] 2 26 12" xfId="1086" xr:uid="{00000000-0005-0000-0000-000025040000}"/>
    <cellStyle name="Comma [0] 2 26 13" xfId="1087" xr:uid="{00000000-0005-0000-0000-000026040000}"/>
    <cellStyle name="Comma [0] 2 26 14" xfId="1088" xr:uid="{00000000-0005-0000-0000-000027040000}"/>
    <cellStyle name="Comma [0] 2 26 15" xfId="1089" xr:uid="{00000000-0005-0000-0000-000028040000}"/>
    <cellStyle name="Comma [0] 2 26 16" xfId="1090" xr:uid="{00000000-0005-0000-0000-000029040000}"/>
    <cellStyle name="Comma [0] 2 26 17" xfId="1091" xr:uid="{00000000-0005-0000-0000-00002A040000}"/>
    <cellStyle name="Comma [0] 2 26 18" xfId="1092" xr:uid="{00000000-0005-0000-0000-00002B040000}"/>
    <cellStyle name="Comma [0] 2 26 19" xfId="1093" xr:uid="{00000000-0005-0000-0000-00002C040000}"/>
    <cellStyle name="Comma [0] 2 26 2" xfId="1094" xr:uid="{00000000-0005-0000-0000-00002D040000}"/>
    <cellStyle name="Comma [0] 2 26 20" xfId="1095" xr:uid="{00000000-0005-0000-0000-00002E040000}"/>
    <cellStyle name="Comma [0] 2 26 21" xfId="1096" xr:uid="{00000000-0005-0000-0000-00002F040000}"/>
    <cellStyle name="Comma [0] 2 26 22" xfId="1097" xr:uid="{00000000-0005-0000-0000-000030040000}"/>
    <cellStyle name="Comma [0] 2 26 23" xfId="1098" xr:uid="{00000000-0005-0000-0000-000031040000}"/>
    <cellStyle name="Comma [0] 2 26 24" xfId="1099" xr:uid="{00000000-0005-0000-0000-000032040000}"/>
    <cellStyle name="Comma [0] 2 26 25" xfId="1100" xr:uid="{00000000-0005-0000-0000-000033040000}"/>
    <cellStyle name="Comma [0] 2 26 26" xfId="1101" xr:uid="{00000000-0005-0000-0000-000034040000}"/>
    <cellStyle name="Comma [0] 2 26 27" xfId="1102" xr:uid="{00000000-0005-0000-0000-000035040000}"/>
    <cellStyle name="Comma [0] 2 26 28" xfId="1103" xr:uid="{00000000-0005-0000-0000-000036040000}"/>
    <cellStyle name="Comma [0] 2 26 29" xfId="1104" xr:uid="{00000000-0005-0000-0000-000037040000}"/>
    <cellStyle name="Comma [0] 2 26 3" xfId="1105" xr:uid="{00000000-0005-0000-0000-000038040000}"/>
    <cellStyle name="Comma [0] 2 26 30" xfId="1106" xr:uid="{00000000-0005-0000-0000-000039040000}"/>
    <cellStyle name="Comma [0] 2 26 31" xfId="1107" xr:uid="{00000000-0005-0000-0000-00003A040000}"/>
    <cellStyle name="Comma [0] 2 26 32" xfId="1108" xr:uid="{00000000-0005-0000-0000-00003B040000}"/>
    <cellStyle name="Comma [0] 2 26 33" xfId="1109" xr:uid="{00000000-0005-0000-0000-00003C040000}"/>
    <cellStyle name="Comma [0] 2 26 34" xfId="1110" xr:uid="{00000000-0005-0000-0000-00003D040000}"/>
    <cellStyle name="Comma [0] 2 26 35" xfId="1111" xr:uid="{00000000-0005-0000-0000-00003E040000}"/>
    <cellStyle name="Comma [0] 2 26 4" xfId="1112" xr:uid="{00000000-0005-0000-0000-00003F040000}"/>
    <cellStyle name="Comma [0] 2 26 5" xfId="1113" xr:uid="{00000000-0005-0000-0000-000040040000}"/>
    <cellStyle name="Comma [0] 2 26 6" xfId="1114" xr:uid="{00000000-0005-0000-0000-000041040000}"/>
    <cellStyle name="Comma [0] 2 26 7" xfId="1115" xr:uid="{00000000-0005-0000-0000-000042040000}"/>
    <cellStyle name="Comma [0] 2 26 8" xfId="1116" xr:uid="{00000000-0005-0000-0000-000043040000}"/>
    <cellStyle name="Comma [0] 2 26 9" xfId="1117" xr:uid="{00000000-0005-0000-0000-000044040000}"/>
    <cellStyle name="Comma [0] 2 27" xfId="1118" xr:uid="{00000000-0005-0000-0000-000045040000}"/>
    <cellStyle name="Comma [0] 2 27 10" xfId="1119" xr:uid="{00000000-0005-0000-0000-000046040000}"/>
    <cellStyle name="Comma [0] 2 27 11" xfId="1120" xr:uid="{00000000-0005-0000-0000-000047040000}"/>
    <cellStyle name="Comma [0] 2 27 12" xfId="1121" xr:uid="{00000000-0005-0000-0000-000048040000}"/>
    <cellStyle name="Comma [0] 2 27 13" xfId="1122" xr:uid="{00000000-0005-0000-0000-000049040000}"/>
    <cellStyle name="Comma [0] 2 27 14" xfId="1123" xr:uid="{00000000-0005-0000-0000-00004A040000}"/>
    <cellStyle name="Comma [0] 2 27 15" xfId="1124" xr:uid="{00000000-0005-0000-0000-00004B040000}"/>
    <cellStyle name="Comma [0] 2 27 16" xfId="1125" xr:uid="{00000000-0005-0000-0000-00004C040000}"/>
    <cellStyle name="Comma [0] 2 27 17" xfId="1126" xr:uid="{00000000-0005-0000-0000-00004D040000}"/>
    <cellStyle name="Comma [0] 2 27 18" xfId="1127" xr:uid="{00000000-0005-0000-0000-00004E040000}"/>
    <cellStyle name="Comma [0] 2 27 19" xfId="1128" xr:uid="{00000000-0005-0000-0000-00004F040000}"/>
    <cellStyle name="Comma [0] 2 27 2" xfId="1129" xr:uid="{00000000-0005-0000-0000-000050040000}"/>
    <cellStyle name="Comma [0] 2 27 20" xfId="1130" xr:uid="{00000000-0005-0000-0000-000051040000}"/>
    <cellStyle name="Comma [0] 2 27 21" xfId="1131" xr:uid="{00000000-0005-0000-0000-000052040000}"/>
    <cellStyle name="Comma [0] 2 27 22" xfId="1132" xr:uid="{00000000-0005-0000-0000-000053040000}"/>
    <cellStyle name="Comma [0] 2 27 23" xfId="1133" xr:uid="{00000000-0005-0000-0000-000054040000}"/>
    <cellStyle name="Comma [0] 2 27 24" xfId="1134" xr:uid="{00000000-0005-0000-0000-000055040000}"/>
    <cellStyle name="Comma [0] 2 27 25" xfId="1135" xr:uid="{00000000-0005-0000-0000-000056040000}"/>
    <cellStyle name="Comma [0] 2 27 26" xfId="1136" xr:uid="{00000000-0005-0000-0000-000057040000}"/>
    <cellStyle name="Comma [0] 2 27 27" xfId="1137" xr:uid="{00000000-0005-0000-0000-000058040000}"/>
    <cellStyle name="Comma [0] 2 27 28" xfId="1138" xr:uid="{00000000-0005-0000-0000-000059040000}"/>
    <cellStyle name="Comma [0] 2 27 29" xfId="1139" xr:uid="{00000000-0005-0000-0000-00005A040000}"/>
    <cellStyle name="Comma [0] 2 27 3" xfId="1140" xr:uid="{00000000-0005-0000-0000-00005B040000}"/>
    <cellStyle name="Comma [0] 2 27 30" xfId="1141" xr:uid="{00000000-0005-0000-0000-00005C040000}"/>
    <cellStyle name="Comma [0] 2 27 31" xfId="1142" xr:uid="{00000000-0005-0000-0000-00005D040000}"/>
    <cellStyle name="Comma [0] 2 27 32" xfId="1143" xr:uid="{00000000-0005-0000-0000-00005E040000}"/>
    <cellStyle name="Comma [0] 2 27 33" xfId="1144" xr:uid="{00000000-0005-0000-0000-00005F040000}"/>
    <cellStyle name="Comma [0] 2 27 34" xfId="1145" xr:uid="{00000000-0005-0000-0000-000060040000}"/>
    <cellStyle name="Comma [0] 2 27 35" xfId="1146" xr:uid="{00000000-0005-0000-0000-000061040000}"/>
    <cellStyle name="Comma [0] 2 27 4" xfId="1147" xr:uid="{00000000-0005-0000-0000-000062040000}"/>
    <cellStyle name="Comma [0] 2 27 5" xfId="1148" xr:uid="{00000000-0005-0000-0000-000063040000}"/>
    <cellStyle name="Comma [0] 2 27 6" xfId="1149" xr:uid="{00000000-0005-0000-0000-000064040000}"/>
    <cellStyle name="Comma [0] 2 27 7" xfId="1150" xr:uid="{00000000-0005-0000-0000-000065040000}"/>
    <cellStyle name="Comma [0] 2 27 8" xfId="1151" xr:uid="{00000000-0005-0000-0000-000066040000}"/>
    <cellStyle name="Comma [0] 2 27 9" xfId="1152" xr:uid="{00000000-0005-0000-0000-000067040000}"/>
    <cellStyle name="Comma [0] 2 28" xfId="1153" xr:uid="{00000000-0005-0000-0000-000068040000}"/>
    <cellStyle name="Comma [0] 2 28 10" xfId="1154" xr:uid="{00000000-0005-0000-0000-000069040000}"/>
    <cellStyle name="Comma [0] 2 28 11" xfId="1155" xr:uid="{00000000-0005-0000-0000-00006A040000}"/>
    <cellStyle name="Comma [0] 2 28 12" xfId="1156" xr:uid="{00000000-0005-0000-0000-00006B040000}"/>
    <cellStyle name="Comma [0] 2 28 13" xfId="1157" xr:uid="{00000000-0005-0000-0000-00006C040000}"/>
    <cellStyle name="Comma [0] 2 28 14" xfId="1158" xr:uid="{00000000-0005-0000-0000-00006D040000}"/>
    <cellStyle name="Comma [0] 2 28 15" xfId="1159" xr:uid="{00000000-0005-0000-0000-00006E040000}"/>
    <cellStyle name="Comma [0] 2 28 16" xfId="1160" xr:uid="{00000000-0005-0000-0000-00006F040000}"/>
    <cellStyle name="Comma [0] 2 28 17" xfId="1161" xr:uid="{00000000-0005-0000-0000-000070040000}"/>
    <cellStyle name="Comma [0] 2 28 18" xfId="1162" xr:uid="{00000000-0005-0000-0000-000071040000}"/>
    <cellStyle name="Comma [0] 2 28 19" xfId="1163" xr:uid="{00000000-0005-0000-0000-000072040000}"/>
    <cellStyle name="Comma [0] 2 28 2" xfId="1164" xr:uid="{00000000-0005-0000-0000-000073040000}"/>
    <cellStyle name="Comma [0] 2 28 20" xfId="1165" xr:uid="{00000000-0005-0000-0000-000074040000}"/>
    <cellStyle name="Comma [0] 2 28 21" xfId="1166" xr:uid="{00000000-0005-0000-0000-000075040000}"/>
    <cellStyle name="Comma [0] 2 28 22" xfId="1167" xr:uid="{00000000-0005-0000-0000-000076040000}"/>
    <cellStyle name="Comma [0] 2 28 23" xfId="1168" xr:uid="{00000000-0005-0000-0000-000077040000}"/>
    <cellStyle name="Comma [0] 2 28 24" xfId="1169" xr:uid="{00000000-0005-0000-0000-000078040000}"/>
    <cellStyle name="Comma [0] 2 28 25" xfId="1170" xr:uid="{00000000-0005-0000-0000-000079040000}"/>
    <cellStyle name="Comma [0] 2 28 26" xfId="1171" xr:uid="{00000000-0005-0000-0000-00007A040000}"/>
    <cellStyle name="Comma [0] 2 28 27" xfId="1172" xr:uid="{00000000-0005-0000-0000-00007B040000}"/>
    <cellStyle name="Comma [0] 2 28 28" xfId="1173" xr:uid="{00000000-0005-0000-0000-00007C040000}"/>
    <cellStyle name="Comma [0] 2 28 29" xfId="1174" xr:uid="{00000000-0005-0000-0000-00007D040000}"/>
    <cellStyle name="Comma [0] 2 28 3" xfId="1175" xr:uid="{00000000-0005-0000-0000-00007E040000}"/>
    <cellStyle name="Comma [0] 2 28 30" xfId="1176" xr:uid="{00000000-0005-0000-0000-00007F040000}"/>
    <cellStyle name="Comma [0] 2 28 31" xfId="1177" xr:uid="{00000000-0005-0000-0000-000080040000}"/>
    <cellStyle name="Comma [0] 2 28 32" xfId="1178" xr:uid="{00000000-0005-0000-0000-000081040000}"/>
    <cellStyle name="Comma [0] 2 28 33" xfId="1179" xr:uid="{00000000-0005-0000-0000-000082040000}"/>
    <cellStyle name="Comma [0] 2 28 34" xfId="1180" xr:uid="{00000000-0005-0000-0000-000083040000}"/>
    <cellStyle name="Comma [0] 2 28 35" xfId="1181" xr:uid="{00000000-0005-0000-0000-000084040000}"/>
    <cellStyle name="Comma [0] 2 28 4" xfId="1182" xr:uid="{00000000-0005-0000-0000-000085040000}"/>
    <cellStyle name="Comma [0] 2 28 5" xfId="1183" xr:uid="{00000000-0005-0000-0000-000086040000}"/>
    <cellStyle name="Comma [0] 2 28 6" xfId="1184" xr:uid="{00000000-0005-0000-0000-000087040000}"/>
    <cellStyle name="Comma [0] 2 28 7" xfId="1185" xr:uid="{00000000-0005-0000-0000-000088040000}"/>
    <cellStyle name="Comma [0] 2 28 8" xfId="1186" xr:uid="{00000000-0005-0000-0000-000089040000}"/>
    <cellStyle name="Comma [0] 2 28 9" xfId="1187" xr:uid="{00000000-0005-0000-0000-00008A040000}"/>
    <cellStyle name="Comma [0] 2 29" xfId="1188" xr:uid="{00000000-0005-0000-0000-00008B040000}"/>
    <cellStyle name="Comma [0] 2 29 10" xfId="1189" xr:uid="{00000000-0005-0000-0000-00008C040000}"/>
    <cellStyle name="Comma [0] 2 29 11" xfId="1190" xr:uid="{00000000-0005-0000-0000-00008D040000}"/>
    <cellStyle name="Comma [0] 2 29 12" xfId="1191" xr:uid="{00000000-0005-0000-0000-00008E040000}"/>
    <cellStyle name="Comma [0] 2 29 13" xfId="1192" xr:uid="{00000000-0005-0000-0000-00008F040000}"/>
    <cellStyle name="Comma [0] 2 29 14" xfId="1193" xr:uid="{00000000-0005-0000-0000-000090040000}"/>
    <cellStyle name="Comma [0] 2 29 15" xfId="1194" xr:uid="{00000000-0005-0000-0000-000091040000}"/>
    <cellStyle name="Comma [0] 2 29 16" xfId="1195" xr:uid="{00000000-0005-0000-0000-000092040000}"/>
    <cellStyle name="Comma [0] 2 29 17" xfId="1196" xr:uid="{00000000-0005-0000-0000-000093040000}"/>
    <cellStyle name="Comma [0] 2 29 18" xfId="1197" xr:uid="{00000000-0005-0000-0000-000094040000}"/>
    <cellStyle name="Comma [0] 2 29 19" xfId="1198" xr:uid="{00000000-0005-0000-0000-000095040000}"/>
    <cellStyle name="Comma [0] 2 29 2" xfId="1199" xr:uid="{00000000-0005-0000-0000-000096040000}"/>
    <cellStyle name="Comma [0] 2 29 20" xfId="1200" xr:uid="{00000000-0005-0000-0000-000097040000}"/>
    <cellStyle name="Comma [0] 2 29 21" xfId="1201" xr:uid="{00000000-0005-0000-0000-000098040000}"/>
    <cellStyle name="Comma [0] 2 29 22" xfId="1202" xr:uid="{00000000-0005-0000-0000-000099040000}"/>
    <cellStyle name="Comma [0] 2 29 23" xfId="1203" xr:uid="{00000000-0005-0000-0000-00009A040000}"/>
    <cellStyle name="Comma [0] 2 29 24" xfId="1204" xr:uid="{00000000-0005-0000-0000-00009B040000}"/>
    <cellStyle name="Comma [0] 2 29 25" xfId="1205" xr:uid="{00000000-0005-0000-0000-00009C040000}"/>
    <cellStyle name="Comma [0] 2 29 26" xfId="1206" xr:uid="{00000000-0005-0000-0000-00009D040000}"/>
    <cellStyle name="Comma [0] 2 29 27" xfId="1207" xr:uid="{00000000-0005-0000-0000-00009E040000}"/>
    <cellStyle name="Comma [0] 2 29 28" xfId="1208" xr:uid="{00000000-0005-0000-0000-00009F040000}"/>
    <cellStyle name="Comma [0] 2 29 29" xfId="1209" xr:uid="{00000000-0005-0000-0000-0000A0040000}"/>
    <cellStyle name="Comma [0] 2 29 3" xfId="1210" xr:uid="{00000000-0005-0000-0000-0000A1040000}"/>
    <cellStyle name="Comma [0] 2 29 30" xfId="1211" xr:uid="{00000000-0005-0000-0000-0000A2040000}"/>
    <cellStyle name="Comma [0] 2 29 31" xfId="1212" xr:uid="{00000000-0005-0000-0000-0000A3040000}"/>
    <cellStyle name="Comma [0] 2 29 32" xfId="1213" xr:uid="{00000000-0005-0000-0000-0000A4040000}"/>
    <cellStyle name="Comma [0] 2 29 33" xfId="1214" xr:uid="{00000000-0005-0000-0000-0000A5040000}"/>
    <cellStyle name="Comma [0] 2 29 34" xfId="1215" xr:uid="{00000000-0005-0000-0000-0000A6040000}"/>
    <cellStyle name="Comma [0] 2 29 35" xfId="1216" xr:uid="{00000000-0005-0000-0000-0000A7040000}"/>
    <cellStyle name="Comma [0] 2 29 4" xfId="1217" xr:uid="{00000000-0005-0000-0000-0000A8040000}"/>
    <cellStyle name="Comma [0] 2 29 5" xfId="1218" xr:uid="{00000000-0005-0000-0000-0000A9040000}"/>
    <cellStyle name="Comma [0] 2 29 6" xfId="1219" xr:uid="{00000000-0005-0000-0000-0000AA040000}"/>
    <cellStyle name="Comma [0] 2 29 7" xfId="1220" xr:uid="{00000000-0005-0000-0000-0000AB040000}"/>
    <cellStyle name="Comma [0] 2 29 8" xfId="1221" xr:uid="{00000000-0005-0000-0000-0000AC040000}"/>
    <cellStyle name="Comma [0] 2 29 9" xfId="1222" xr:uid="{00000000-0005-0000-0000-0000AD040000}"/>
    <cellStyle name="Comma [0] 2 3" xfId="1223" xr:uid="{00000000-0005-0000-0000-0000AE040000}"/>
    <cellStyle name="Comma [0] 2 3 10" xfId="1224" xr:uid="{00000000-0005-0000-0000-0000AF040000}"/>
    <cellStyle name="Comma [0] 2 3 11" xfId="1225" xr:uid="{00000000-0005-0000-0000-0000B0040000}"/>
    <cellStyle name="Comma [0] 2 3 12" xfId="1226" xr:uid="{00000000-0005-0000-0000-0000B1040000}"/>
    <cellStyle name="Comma [0] 2 3 13" xfId="1227" xr:uid="{00000000-0005-0000-0000-0000B2040000}"/>
    <cellStyle name="Comma [0] 2 3 14" xfId="1228" xr:uid="{00000000-0005-0000-0000-0000B3040000}"/>
    <cellStyle name="Comma [0] 2 3 15" xfId="1229" xr:uid="{00000000-0005-0000-0000-0000B4040000}"/>
    <cellStyle name="Comma [0] 2 3 16" xfId="1230" xr:uid="{00000000-0005-0000-0000-0000B5040000}"/>
    <cellStyle name="Comma [0] 2 3 17" xfId="1231" xr:uid="{00000000-0005-0000-0000-0000B6040000}"/>
    <cellStyle name="Comma [0] 2 3 18" xfId="1232" xr:uid="{00000000-0005-0000-0000-0000B7040000}"/>
    <cellStyle name="Comma [0] 2 3 19" xfId="1233" xr:uid="{00000000-0005-0000-0000-0000B8040000}"/>
    <cellStyle name="Comma [0] 2 3 2" xfId="1234" xr:uid="{00000000-0005-0000-0000-0000B9040000}"/>
    <cellStyle name="Comma [0] 2 3 20" xfId="1235" xr:uid="{00000000-0005-0000-0000-0000BA040000}"/>
    <cellStyle name="Comma [0] 2 3 21" xfId="1236" xr:uid="{00000000-0005-0000-0000-0000BB040000}"/>
    <cellStyle name="Comma [0] 2 3 22" xfId="1237" xr:uid="{00000000-0005-0000-0000-0000BC040000}"/>
    <cellStyle name="Comma [0] 2 3 23" xfId="1238" xr:uid="{00000000-0005-0000-0000-0000BD040000}"/>
    <cellStyle name="Comma [0] 2 3 24" xfId="1239" xr:uid="{00000000-0005-0000-0000-0000BE040000}"/>
    <cellStyle name="Comma [0] 2 3 25" xfId="1240" xr:uid="{00000000-0005-0000-0000-0000BF040000}"/>
    <cellStyle name="Comma [0] 2 3 26" xfId="1241" xr:uid="{00000000-0005-0000-0000-0000C0040000}"/>
    <cellStyle name="Comma [0] 2 3 27" xfId="1242" xr:uid="{00000000-0005-0000-0000-0000C1040000}"/>
    <cellStyle name="Comma [0] 2 3 28" xfId="1243" xr:uid="{00000000-0005-0000-0000-0000C2040000}"/>
    <cellStyle name="Comma [0] 2 3 29" xfId="1244" xr:uid="{00000000-0005-0000-0000-0000C3040000}"/>
    <cellStyle name="Comma [0] 2 3 3" xfId="1245" xr:uid="{00000000-0005-0000-0000-0000C4040000}"/>
    <cellStyle name="Comma [0] 2 3 30" xfId="1246" xr:uid="{00000000-0005-0000-0000-0000C5040000}"/>
    <cellStyle name="Comma [0] 2 3 31" xfId="1247" xr:uid="{00000000-0005-0000-0000-0000C6040000}"/>
    <cellStyle name="Comma [0] 2 3 32" xfId="1248" xr:uid="{00000000-0005-0000-0000-0000C7040000}"/>
    <cellStyle name="Comma [0] 2 3 33" xfId="1249" xr:uid="{00000000-0005-0000-0000-0000C8040000}"/>
    <cellStyle name="Comma [0] 2 3 34" xfId="1250" xr:uid="{00000000-0005-0000-0000-0000C9040000}"/>
    <cellStyle name="Comma [0] 2 3 35" xfId="1251" xr:uid="{00000000-0005-0000-0000-0000CA040000}"/>
    <cellStyle name="Comma [0] 2 3 4" xfId="1252" xr:uid="{00000000-0005-0000-0000-0000CB040000}"/>
    <cellStyle name="Comma [0] 2 3 5" xfId="1253" xr:uid="{00000000-0005-0000-0000-0000CC040000}"/>
    <cellStyle name="Comma [0] 2 3 6" xfId="1254" xr:uid="{00000000-0005-0000-0000-0000CD040000}"/>
    <cellStyle name="Comma [0] 2 3 7" xfId="1255" xr:uid="{00000000-0005-0000-0000-0000CE040000}"/>
    <cellStyle name="Comma [0] 2 3 8" xfId="1256" xr:uid="{00000000-0005-0000-0000-0000CF040000}"/>
    <cellStyle name="Comma [0] 2 3 9" xfId="1257" xr:uid="{00000000-0005-0000-0000-0000D0040000}"/>
    <cellStyle name="Comma [0] 2 30" xfId="1258" xr:uid="{00000000-0005-0000-0000-0000D1040000}"/>
    <cellStyle name="Comma [0] 2 30 10" xfId="1259" xr:uid="{00000000-0005-0000-0000-0000D2040000}"/>
    <cellStyle name="Comma [0] 2 30 11" xfId="1260" xr:uid="{00000000-0005-0000-0000-0000D3040000}"/>
    <cellStyle name="Comma [0] 2 30 12" xfId="1261" xr:uid="{00000000-0005-0000-0000-0000D4040000}"/>
    <cellStyle name="Comma [0] 2 30 13" xfId="1262" xr:uid="{00000000-0005-0000-0000-0000D5040000}"/>
    <cellStyle name="Comma [0] 2 30 14" xfId="1263" xr:uid="{00000000-0005-0000-0000-0000D6040000}"/>
    <cellStyle name="Comma [0] 2 30 15" xfId="1264" xr:uid="{00000000-0005-0000-0000-0000D7040000}"/>
    <cellStyle name="Comma [0] 2 30 16" xfId="1265" xr:uid="{00000000-0005-0000-0000-0000D8040000}"/>
    <cellStyle name="Comma [0] 2 30 17" xfId="1266" xr:uid="{00000000-0005-0000-0000-0000D9040000}"/>
    <cellStyle name="Comma [0] 2 30 18" xfId="1267" xr:uid="{00000000-0005-0000-0000-0000DA040000}"/>
    <cellStyle name="Comma [0] 2 30 19" xfId="1268" xr:uid="{00000000-0005-0000-0000-0000DB040000}"/>
    <cellStyle name="Comma [0] 2 30 2" xfId="1269" xr:uid="{00000000-0005-0000-0000-0000DC040000}"/>
    <cellStyle name="Comma [0] 2 30 20" xfId="1270" xr:uid="{00000000-0005-0000-0000-0000DD040000}"/>
    <cellStyle name="Comma [0] 2 30 21" xfId="1271" xr:uid="{00000000-0005-0000-0000-0000DE040000}"/>
    <cellStyle name="Comma [0] 2 30 22" xfId="1272" xr:uid="{00000000-0005-0000-0000-0000DF040000}"/>
    <cellStyle name="Comma [0] 2 30 23" xfId="1273" xr:uid="{00000000-0005-0000-0000-0000E0040000}"/>
    <cellStyle name="Comma [0] 2 30 24" xfId="1274" xr:uid="{00000000-0005-0000-0000-0000E1040000}"/>
    <cellStyle name="Comma [0] 2 30 25" xfId="1275" xr:uid="{00000000-0005-0000-0000-0000E2040000}"/>
    <cellStyle name="Comma [0] 2 30 26" xfId="1276" xr:uid="{00000000-0005-0000-0000-0000E3040000}"/>
    <cellStyle name="Comma [0] 2 30 27" xfId="1277" xr:uid="{00000000-0005-0000-0000-0000E4040000}"/>
    <cellStyle name="Comma [0] 2 30 28" xfId="1278" xr:uid="{00000000-0005-0000-0000-0000E5040000}"/>
    <cellStyle name="Comma [0] 2 30 29" xfId="1279" xr:uid="{00000000-0005-0000-0000-0000E6040000}"/>
    <cellStyle name="Comma [0] 2 30 3" xfId="1280" xr:uid="{00000000-0005-0000-0000-0000E7040000}"/>
    <cellStyle name="Comma [0] 2 30 30" xfId="1281" xr:uid="{00000000-0005-0000-0000-0000E8040000}"/>
    <cellStyle name="Comma [0] 2 30 31" xfId="1282" xr:uid="{00000000-0005-0000-0000-0000E9040000}"/>
    <cellStyle name="Comma [0] 2 30 32" xfId="1283" xr:uid="{00000000-0005-0000-0000-0000EA040000}"/>
    <cellStyle name="Comma [0] 2 30 33" xfId="1284" xr:uid="{00000000-0005-0000-0000-0000EB040000}"/>
    <cellStyle name="Comma [0] 2 30 34" xfId="1285" xr:uid="{00000000-0005-0000-0000-0000EC040000}"/>
    <cellStyle name="Comma [0] 2 30 35" xfId="1286" xr:uid="{00000000-0005-0000-0000-0000ED040000}"/>
    <cellStyle name="Comma [0] 2 30 4" xfId="1287" xr:uid="{00000000-0005-0000-0000-0000EE040000}"/>
    <cellStyle name="Comma [0] 2 30 5" xfId="1288" xr:uid="{00000000-0005-0000-0000-0000EF040000}"/>
    <cellStyle name="Comma [0] 2 30 6" xfId="1289" xr:uid="{00000000-0005-0000-0000-0000F0040000}"/>
    <cellStyle name="Comma [0] 2 30 7" xfId="1290" xr:uid="{00000000-0005-0000-0000-0000F1040000}"/>
    <cellStyle name="Comma [0] 2 30 8" xfId="1291" xr:uid="{00000000-0005-0000-0000-0000F2040000}"/>
    <cellStyle name="Comma [0] 2 30 9" xfId="1292" xr:uid="{00000000-0005-0000-0000-0000F3040000}"/>
    <cellStyle name="Comma [0] 2 31" xfId="1293" xr:uid="{00000000-0005-0000-0000-0000F4040000}"/>
    <cellStyle name="Comma [0] 2 31 10" xfId="1294" xr:uid="{00000000-0005-0000-0000-0000F5040000}"/>
    <cellStyle name="Comma [0] 2 31 11" xfId="1295" xr:uid="{00000000-0005-0000-0000-0000F6040000}"/>
    <cellStyle name="Comma [0] 2 31 12" xfId="1296" xr:uid="{00000000-0005-0000-0000-0000F7040000}"/>
    <cellStyle name="Comma [0] 2 31 13" xfId="1297" xr:uid="{00000000-0005-0000-0000-0000F8040000}"/>
    <cellStyle name="Comma [0] 2 31 14" xfId="1298" xr:uid="{00000000-0005-0000-0000-0000F9040000}"/>
    <cellStyle name="Comma [0] 2 31 15" xfId="1299" xr:uid="{00000000-0005-0000-0000-0000FA040000}"/>
    <cellStyle name="Comma [0] 2 31 16" xfId="1300" xr:uid="{00000000-0005-0000-0000-0000FB040000}"/>
    <cellStyle name="Comma [0] 2 31 17" xfId="1301" xr:uid="{00000000-0005-0000-0000-0000FC040000}"/>
    <cellStyle name="Comma [0] 2 31 18" xfId="1302" xr:uid="{00000000-0005-0000-0000-0000FD040000}"/>
    <cellStyle name="Comma [0] 2 31 19" xfId="1303" xr:uid="{00000000-0005-0000-0000-0000FE040000}"/>
    <cellStyle name="Comma [0] 2 31 2" xfId="1304" xr:uid="{00000000-0005-0000-0000-0000FF040000}"/>
    <cellStyle name="Comma [0] 2 31 20" xfId="1305" xr:uid="{00000000-0005-0000-0000-000000050000}"/>
    <cellStyle name="Comma [0] 2 31 21" xfId="1306" xr:uid="{00000000-0005-0000-0000-000001050000}"/>
    <cellStyle name="Comma [0] 2 31 22" xfId="1307" xr:uid="{00000000-0005-0000-0000-000002050000}"/>
    <cellStyle name="Comma [0] 2 31 23" xfId="1308" xr:uid="{00000000-0005-0000-0000-000003050000}"/>
    <cellStyle name="Comma [0] 2 31 24" xfId="1309" xr:uid="{00000000-0005-0000-0000-000004050000}"/>
    <cellStyle name="Comma [0] 2 31 25" xfId="1310" xr:uid="{00000000-0005-0000-0000-000005050000}"/>
    <cellStyle name="Comma [0] 2 31 26" xfId="1311" xr:uid="{00000000-0005-0000-0000-000006050000}"/>
    <cellStyle name="Comma [0] 2 31 27" xfId="1312" xr:uid="{00000000-0005-0000-0000-000007050000}"/>
    <cellStyle name="Comma [0] 2 31 28" xfId="1313" xr:uid="{00000000-0005-0000-0000-000008050000}"/>
    <cellStyle name="Comma [0] 2 31 29" xfId="1314" xr:uid="{00000000-0005-0000-0000-000009050000}"/>
    <cellStyle name="Comma [0] 2 31 3" xfId="1315" xr:uid="{00000000-0005-0000-0000-00000A050000}"/>
    <cellStyle name="Comma [0] 2 31 30" xfId="1316" xr:uid="{00000000-0005-0000-0000-00000B050000}"/>
    <cellStyle name="Comma [0] 2 31 31" xfId="1317" xr:uid="{00000000-0005-0000-0000-00000C050000}"/>
    <cellStyle name="Comma [0] 2 31 32" xfId="1318" xr:uid="{00000000-0005-0000-0000-00000D050000}"/>
    <cellStyle name="Comma [0] 2 31 33" xfId="1319" xr:uid="{00000000-0005-0000-0000-00000E050000}"/>
    <cellStyle name="Comma [0] 2 31 34" xfId="1320" xr:uid="{00000000-0005-0000-0000-00000F050000}"/>
    <cellStyle name="Comma [0] 2 31 35" xfId="1321" xr:uid="{00000000-0005-0000-0000-000010050000}"/>
    <cellStyle name="Comma [0] 2 31 4" xfId="1322" xr:uid="{00000000-0005-0000-0000-000011050000}"/>
    <cellStyle name="Comma [0] 2 31 5" xfId="1323" xr:uid="{00000000-0005-0000-0000-000012050000}"/>
    <cellStyle name="Comma [0] 2 31 6" xfId="1324" xr:uid="{00000000-0005-0000-0000-000013050000}"/>
    <cellStyle name="Comma [0] 2 31 7" xfId="1325" xr:uid="{00000000-0005-0000-0000-000014050000}"/>
    <cellStyle name="Comma [0] 2 31 8" xfId="1326" xr:uid="{00000000-0005-0000-0000-000015050000}"/>
    <cellStyle name="Comma [0] 2 31 9" xfId="1327" xr:uid="{00000000-0005-0000-0000-000016050000}"/>
    <cellStyle name="Comma [0] 2 32" xfId="1328" xr:uid="{00000000-0005-0000-0000-000017050000}"/>
    <cellStyle name="Comma [0] 2 32 10" xfId="1329" xr:uid="{00000000-0005-0000-0000-000018050000}"/>
    <cellStyle name="Comma [0] 2 32 11" xfId="1330" xr:uid="{00000000-0005-0000-0000-000019050000}"/>
    <cellStyle name="Comma [0] 2 32 12" xfId="1331" xr:uid="{00000000-0005-0000-0000-00001A050000}"/>
    <cellStyle name="Comma [0] 2 32 13" xfId="1332" xr:uid="{00000000-0005-0000-0000-00001B050000}"/>
    <cellStyle name="Comma [0] 2 32 14" xfId="1333" xr:uid="{00000000-0005-0000-0000-00001C050000}"/>
    <cellStyle name="Comma [0] 2 32 15" xfId="1334" xr:uid="{00000000-0005-0000-0000-00001D050000}"/>
    <cellStyle name="Comma [0] 2 32 16" xfId="1335" xr:uid="{00000000-0005-0000-0000-00001E050000}"/>
    <cellStyle name="Comma [0] 2 32 17" xfId="1336" xr:uid="{00000000-0005-0000-0000-00001F050000}"/>
    <cellStyle name="Comma [0] 2 32 18" xfId="1337" xr:uid="{00000000-0005-0000-0000-000020050000}"/>
    <cellStyle name="Comma [0] 2 32 19" xfId="1338" xr:uid="{00000000-0005-0000-0000-000021050000}"/>
    <cellStyle name="Comma [0] 2 32 2" xfId="1339" xr:uid="{00000000-0005-0000-0000-000022050000}"/>
    <cellStyle name="Comma [0] 2 32 20" xfId="1340" xr:uid="{00000000-0005-0000-0000-000023050000}"/>
    <cellStyle name="Comma [0] 2 32 21" xfId="1341" xr:uid="{00000000-0005-0000-0000-000024050000}"/>
    <cellStyle name="Comma [0] 2 32 22" xfId="1342" xr:uid="{00000000-0005-0000-0000-000025050000}"/>
    <cellStyle name="Comma [0] 2 32 23" xfId="1343" xr:uid="{00000000-0005-0000-0000-000026050000}"/>
    <cellStyle name="Comma [0] 2 32 24" xfId="1344" xr:uid="{00000000-0005-0000-0000-000027050000}"/>
    <cellStyle name="Comma [0] 2 32 25" xfId="1345" xr:uid="{00000000-0005-0000-0000-000028050000}"/>
    <cellStyle name="Comma [0] 2 32 26" xfId="1346" xr:uid="{00000000-0005-0000-0000-000029050000}"/>
    <cellStyle name="Comma [0] 2 32 27" xfId="1347" xr:uid="{00000000-0005-0000-0000-00002A050000}"/>
    <cellStyle name="Comma [0] 2 32 28" xfId="1348" xr:uid="{00000000-0005-0000-0000-00002B050000}"/>
    <cellStyle name="Comma [0] 2 32 29" xfId="1349" xr:uid="{00000000-0005-0000-0000-00002C050000}"/>
    <cellStyle name="Comma [0] 2 32 3" xfId="1350" xr:uid="{00000000-0005-0000-0000-00002D050000}"/>
    <cellStyle name="Comma [0] 2 32 30" xfId="1351" xr:uid="{00000000-0005-0000-0000-00002E050000}"/>
    <cellStyle name="Comma [0] 2 32 31" xfId="1352" xr:uid="{00000000-0005-0000-0000-00002F050000}"/>
    <cellStyle name="Comma [0] 2 32 32" xfId="1353" xr:uid="{00000000-0005-0000-0000-000030050000}"/>
    <cellStyle name="Comma [0] 2 32 33" xfId="1354" xr:uid="{00000000-0005-0000-0000-000031050000}"/>
    <cellStyle name="Comma [0] 2 32 34" xfId="1355" xr:uid="{00000000-0005-0000-0000-000032050000}"/>
    <cellStyle name="Comma [0] 2 32 35" xfId="1356" xr:uid="{00000000-0005-0000-0000-000033050000}"/>
    <cellStyle name="Comma [0] 2 32 4" xfId="1357" xr:uid="{00000000-0005-0000-0000-000034050000}"/>
    <cellStyle name="Comma [0] 2 32 5" xfId="1358" xr:uid="{00000000-0005-0000-0000-000035050000}"/>
    <cellStyle name="Comma [0] 2 32 6" xfId="1359" xr:uid="{00000000-0005-0000-0000-000036050000}"/>
    <cellStyle name="Comma [0] 2 32 7" xfId="1360" xr:uid="{00000000-0005-0000-0000-000037050000}"/>
    <cellStyle name="Comma [0] 2 32 8" xfId="1361" xr:uid="{00000000-0005-0000-0000-000038050000}"/>
    <cellStyle name="Comma [0] 2 32 9" xfId="1362" xr:uid="{00000000-0005-0000-0000-000039050000}"/>
    <cellStyle name="Comma [0] 2 33" xfId="1363" xr:uid="{00000000-0005-0000-0000-00003A050000}"/>
    <cellStyle name="Comma [0] 2 33 10" xfId="1364" xr:uid="{00000000-0005-0000-0000-00003B050000}"/>
    <cellStyle name="Comma [0] 2 33 11" xfId="1365" xr:uid="{00000000-0005-0000-0000-00003C050000}"/>
    <cellStyle name="Comma [0] 2 33 12" xfId="1366" xr:uid="{00000000-0005-0000-0000-00003D050000}"/>
    <cellStyle name="Comma [0] 2 33 13" xfId="1367" xr:uid="{00000000-0005-0000-0000-00003E050000}"/>
    <cellStyle name="Comma [0] 2 33 14" xfId="1368" xr:uid="{00000000-0005-0000-0000-00003F050000}"/>
    <cellStyle name="Comma [0] 2 33 15" xfId="1369" xr:uid="{00000000-0005-0000-0000-000040050000}"/>
    <cellStyle name="Comma [0] 2 33 16" xfId="1370" xr:uid="{00000000-0005-0000-0000-000041050000}"/>
    <cellStyle name="Comma [0] 2 33 17" xfId="1371" xr:uid="{00000000-0005-0000-0000-000042050000}"/>
    <cellStyle name="Comma [0] 2 33 18" xfId="1372" xr:uid="{00000000-0005-0000-0000-000043050000}"/>
    <cellStyle name="Comma [0] 2 33 19" xfId="1373" xr:uid="{00000000-0005-0000-0000-000044050000}"/>
    <cellStyle name="Comma [0] 2 33 2" xfId="1374" xr:uid="{00000000-0005-0000-0000-000045050000}"/>
    <cellStyle name="Comma [0] 2 33 20" xfId="1375" xr:uid="{00000000-0005-0000-0000-000046050000}"/>
    <cellStyle name="Comma [0] 2 33 21" xfId="1376" xr:uid="{00000000-0005-0000-0000-000047050000}"/>
    <cellStyle name="Comma [0] 2 33 22" xfId="1377" xr:uid="{00000000-0005-0000-0000-000048050000}"/>
    <cellStyle name="Comma [0] 2 33 23" xfId="1378" xr:uid="{00000000-0005-0000-0000-000049050000}"/>
    <cellStyle name="Comma [0] 2 33 24" xfId="1379" xr:uid="{00000000-0005-0000-0000-00004A050000}"/>
    <cellStyle name="Comma [0] 2 33 25" xfId="1380" xr:uid="{00000000-0005-0000-0000-00004B050000}"/>
    <cellStyle name="Comma [0] 2 33 26" xfId="1381" xr:uid="{00000000-0005-0000-0000-00004C050000}"/>
    <cellStyle name="Comma [0] 2 33 27" xfId="1382" xr:uid="{00000000-0005-0000-0000-00004D050000}"/>
    <cellStyle name="Comma [0] 2 33 28" xfId="1383" xr:uid="{00000000-0005-0000-0000-00004E050000}"/>
    <cellStyle name="Comma [0] 2 33 29" xfId="1384" xr:uid="{00000000-0005-0000-0000-00004F050000}"/>
    <cellStyle name="Comma [0] 2 33 3" xfId="1385" xr:uid="{00000000-0005-0000-0000-000050050000}"/>
    <cellStyle name="Comma [0] 2 33 30" xfId="1386" xr:uid="{00000000-0005-0000-0000-000051050000}"/>
    <cellStyle name="Comma [0] 2 33 31" xfId="1387" xr:uid="{00000000-0005-0000-0000-000052050000}"/>
    <cellStyle name="Comma [0] 2 33 32" xfId="1388" xr:uid="{00000000-0005-0000-0000-000053050000}"/>
    <cellStyle name="Comma [0] 2 33 33" xfId="1389" xr:uid="{00000000-0005-0000-0000-000054050000}"/>
    <cellStyle name="Comma [0] 2 33 34" xfId="1390" xr:uid="{00000000-0005-0000-0000-000055050000}"/>
    <cellStyle name="Comma [0] 2 33 35" xfId="1391" xr:uid="{00000000-0005-0000-0000-000056050000}"/>
    <cellStyle name="Comma [0] 2 33 4" xfId="1392" xr:uid="{00000000-0005-0000-0000-000057050000}"/>
    <cellStyle name="Comma [0] 2 33 5" xfId="1393" xr:uid="{00000000-0005-0000-0000-000058050000}"/>
    <cellStyle name="Comma [0] 2 33 6" xfId="1394" xr:uid="{00000000-0005-0000-0000-000059050000}"/>
    <cellStyle name="Comma [0] 2 33 7" xfId="1395" xr:uid="{00000000-0005-0000-0000-00005A050000}"/>
    <cellStyle name="Comma [0] 2 33 8" xfId="1396" xr:uid="{00000000-0005-0000-0000-00005B050000}"/>
    <cellStyle name="Comma [0] 2 33 9" xfId="1397" xr:uid="{00000000-0005-0000-0000-00005C050000}"/>
    <cellStyle name="Comma [0] 2 34" xfId="1398" xr:uid="{00000000-0005-0000-0000-00005D050000}"/>
    <cellStyle name="Comma [0] 2 34 10" xfId="1399" xr:uid="{00000000-0005-0000-0000-00005E050000}"/>
    <cellStyle name="Comma [0] 2 34 11" xfId="1400" xr:uid="{00000000-0005-0000-0000-00005F050000}"/>
    <cellStyle name="Comma [0] 2 34 12" xfId="1401" xr:uid="{00000000-0005-0000-0000-000060050000}"/>
    <cellStyle name="Comma [0] 2 34 13" xfId="1402" xr:uid="{00000000-0005-0000-0000-000061050000}"/>
    <cellStyle name="Comma [0] 2 34 14" xfId="1403" xr:uid="{00000000-0005-0000-0000-000062050000}"/>
    <cellStyle name="Comma [0] 2 34 15" xfId="1404" xr:uid="{00000000-0005-0000-0000-000063050000}"/>
    <cellStyle name="Comma [0] 2 34 16" xfId="1405" xr:uid="{00000000-0005-0000-0000-000064050000}"/>
    <cellStyle name="Comma [0] 2 34 17" xfId="1406" xr:uid="{00000000-0005-0000-0000-000065050000}"/>
    <cellStyle name="Comma [0] 2 34 18" xfId="1407" xr:uid="{00000000-0005-0000-0000-000066050000}"/>
    <cellStyle name="Comma [0] 2 34 19" xfId="1408" xr:uid="{00000000-0005-0000-0000-000067050000}"/>
    <cellStyle name="Comma [0] 2 34 2" xfId="1409" xr:uid="{00000000-0005-0000-0000-000068050000}"/>
    <cellStyle name="Comma [0] 2 34 20" xfId="1410" xr:uid="{00000000-0005-0000-0000-000069050000}"/>
    <cellStyle name="Comma [0] 2 34 21" xfId="1411" xr:uid="{00000000-0005-0000-0000-00006A050000}"/>
    <cellStyle name="Comma [0] 2 34 22" xfId="1412" xr:uid="{00000000-0005-0000-0000-00006B050000}"/>
    <cellStyle name="Comma [0] 2 34 23" xfId="1413" xr:uid="{00000000-0005-0000-0000-00006C050000}"/>
    <cellStyle name="Comma [0] 2 34 24" xfId="1414" xr:uid="{00000000-0005-0000-0000-00006D050000}"/>
    <cellStyle name="Comma [0] 2 34 25" xfId="1415" xr:uid="{00000000-0005-0000-0000-00006E050000}"/>
    <cellStyle name="Comma [0] 2 34 26" xfId="1416" xr:uid="{00000000-0005-0000-0000-00006F050000}"/>
    <cellStyle name="Comma [0] 2 34 27" xfId="1417" xr:uid="{00000000-0005-0000-0000-000070050000}"/>
    <cellStyle name="Comma [0] 2 34 28" xfId="1418" xr:uid="{00000000-0005-0000-0000-000071050000}"/>
    <cellStyle name="Comma [0] 2 34 29" xfId="1419" xr:uid="{00000000-0005-0000-0000-000072050000}"/>
    <cellStyle name="Comma [0] 2 34 3" xfId="1420" xr:uid="{00000000-0005-0000-0000-000073050000}"/>
    <cellStyle name="Comma [0] 2 34 30" xfId="1421" xr:uid="{00000000-0005-0000-0000-000074050000}"/>
    <cellStyle name="Comma [0] 2 34 31" xfId="1422" xr:uid="{00000000-0005-0000-0000-000075050000}"/>
    <cellStyle name="Comma [0] 2 34 32" xfId="1423" xr:uid="{00000000-0005-0000-0000-000076050000}"/>
    <cellStyle name="Comma [0] 2 34 33" xfId="1424" xr:uid="{00000000-0005-0000-0000-000077050000}"/>
    <cellStyle name="Comma [0] 2 34 34" xfId="1425" xr:uid="{00000000-0005-0000-0000-000078050000}"/>
    <cellStyle name="Comma [0] 2 34 35" xfId="1426" xr:uid="{00000000-0005-0000-0000-000079050000}"/>
    <cellStyle name="Comma [0] 2 34 4" xfId="1427" xr:uid="{00000000-0005-0000-0000-00007A050000}"/>
    <cellStyle name="Comma [0] 2 34 5" xfId="1428" xr:uid="{00000000-0005-0000-0000-00007B050000}"/>
    <cellStyle name="Comma [0] 2 34 6" xfId="1429" xr:uid="{00000000-0005-0000-0000-00007C050000}"/>
    <cellStyle name="Comma [0] 2 34 7" xfId="1430" xr:uid="{00000000-0005-0000-0000-00007D050000}"/>
    <cellStyle name="Comma [0] 2 34 8" xfId="1431" xr:uid="{00000000-0005-0000-0000-00007E050000}"/>
    <cellStyle name="Comma [0] 2 34 9" xfId="1432" xr:uid="{00000000-0005-0000-0000-00007F050000}"/>
    <cellStyle name="Comma [0] 2 35" xfId="1433" xr:uid="{00000000-0005-0000-0000-000080050000}"/>
    <cellStyle name="Comma [0] 2 35 10" xfId="1434" xr:uid="{00000000-0005-0000-0000-000081050000}"/>
    <cellStyle name="Comma [0] 2 35 11" xfId="1435" xr:uid="{00000000-0005-0000-0000-000082050000}"/>
    <cellStyle name="Comma [0] 2 35 12" xfId="1436" xr:uid="{00000000-0005-0000-0000-000083050000}"/>
    <cellStyle name="Comma [0] 2 35 13" xfId="1437" xr:uid="{00000000-0005-0000-0000-000084050000}"/>
    <cellStyle name="Comma [0] 2 35 14" xfId="1438" xr:uid="{00000000-0005-0000-0000-000085050000}"/>
    <cellStyle name="Comma [0] 2 35 15" xfId="1439" xr:uid="{00000000-0005-0000-0000-000086050000}"/>
    <cellStyle name="Comma [0] 2 35 16" xfId="1440" xr:uid="{00000000-0005-0000-0000-000087050000}"/>
    <cellStyle name="Comma [0] 2 35 17" xfId="1441" xr:uid="{00000000-0005-0000-0000-000088050000}"/>
    <cellStyle name="Comma [0] 2 35 18" xfId="1442" xr:uid="{00000000-0005-0000-0000-000089050000}"/>
    <cellStyle name="Comma [0] 2 35 19" xfId="1443" xr:uid="{00000000-0005-0000-0000-00008A050000}"/>
    <cellStyle name="Comma [0] 2 35 2" xfId="1444" xr:uid="{00000000-0005-0000-0000-00008B050000}"/>
    <cellStyle name="Comma [0] 2 35 20" xfId="1445" xr:uid="{00000000-0005-0000-0000-00008C050000}"/>
    <cellStyle name="Comma [0] 2 35 21" xfId="1446" xr:uid="{00000000-0005-0000-0000-00008D050000}"/>
    <cellStyle name="Comma [0] 2 35 22" xfId="1447" xr:uid="{00000000-0005-0000-0000-00008E050000}"/>
    <cellStyle name="Comma [0] 2 35 23" xfId="1448" xr:uid="{00000000-0005-0000-0000-00008F050000}"/>
    <cellStyle name="Comma [0] 2 35 24" xfId="1449" xr:uid="{00000000-0005-0000-0000-000090050000}"/>
    <cellStyle name="Comma [0] 2 35 25" xfId="1450" xr:uid="{00000000-0005-0000-0000-000091050000}"/>
    <cellStyle name="Comma [0] 2 35 26" xfId="1451" xr:uid="{00000000-0005-0000-0000-000092050000}"/>
    <cellStyle name="Comma [0] 2 35 27" xfId="1452" xr:uid="{00000000-0005-0000-0000-000093050000}"/>
    <cellStyle name="Comma [0] 2 35 28" xfId="1453" xr:uid="{00000000-0005-0000-0000-000094050000}"/>
    <cellStyle name="Comma [0] 2 35 29" xfId="1454" xr:uid="{00000000-0005-0000-0000-000095050000}"/>
    <cellStyle name="Comma [0] 2 35 3" xfId="1455" xr:uid="{00000000-0005-0000-0000-000096050000}"/>
    <cellStyle name="Comma [0] 2 35 30" xfId="1456" xr:uid="{00000000-0005-0000-0000-000097050000}"/>
    <cellStyle name="Comma [0] 2 35 31" xfId="1457" xr:uid="{00000000-0005-0000-0000-000098050000}"/>
    <cellStyle name="Comma [0] 2 35 32" xfId="1458" xr:uid="{00000000-0005-0000-0000-000099050000}"/>
    <cellStyle name="Comma [0] 2 35 33" xfId="1459" xr:uid="{00000000-0005-0000-0000-00009A050000}"/>
    <cellStyle name="Comma [0] 2 35 34" xfId="1460" xr:uid="{00000000-0005-0000-0000-00009B050000}"/>
    <cellStyle name="Comma [0] 2 35 35" xfId="1461" xr:uid="{00000000-0005-0000-0000-00009C050000}"/>
    <cellStyle name="Comma [0] 2 35 4" xfId="1462" xr:uid="{00000000-0005-0000-0000-00009D050000}"/>
    <cellStyle name="Comma [0] 2 35 5" xfId="1463" xr:uid="{00000000-0005-0000-0000-00009E050000}"/>
    <cellStyle name="Comma [0] 2 35 6" xfId="1464" xr:uid="{00000000-0005-0000-0000-00009F050000}"/>
    <cellStyle name="Comma [0] 2 35 7" xfId="1465" xr:uid="{00000000-0005-0000-0000-0000A0050000}"/>
    <cellStyle name="Comma [0] 2 35 8" xfId="1466" xr:uid="{00000000-0005-0000-0000-0000A1050000}"/>
    <cellStyle name="Comma [0] 2 35 9" xfId="1467" xr:uid="{00000000-0005-0000-0000-0000A2050000}"/>
    <cellStyle name="Comma [0] 2 36" xfId="1468" xr:uid="{00000000-0005-0000-0000-0000A3050000}"/>
    <cellStyle name="Comma [0] 2 36 10" xfId="1469" xr:uid="{00000000-0005-0000-0000-0000A4050000}"/>
    <cellStyle name="Comma [0] 2 36 11" xfId="1470" xr:uid="{00000000-0005-0000-0000-0000A5050000}"/>
    <cellStyle name="Comma [0] 2 36 12" xfId="1471" xr:uid="{00000000-0005-0000-0000-0000A6050000}"/>
    <cellStyle name="Comma [0] 2 36 13" xfId="1472" xr:uid="{00000000-0005-0000-0000-0000A7050000}"/>
    <cellStyle name="Comma [0] 2 36 14" xfId="1473" xr:uid="{00000000-0005-0000-0000-0000A8050000}"/>
    <cellStyle name="Comma [0] 2 36 15" xfId="1474" xr:uid="{00000000-0005-0000-0000-0000A9050000}"/>
    <cellStyle name="Comma [0] 2 36 16" xfId="1475" xr:uid="{00000000-0005-0000-0000-0000AA050000}"/>
    <cellStyle name="Comma [0] 2 36 17" xfId="1476" xr:uid="{00000000-0005-0000-0000-0000AB050000}"/>
    <cellStyle name="Comma [0] 2 36 18" xfId="1477" xr:uid="{00000000-0005-0000-0000-0000AC050000}"/>
    <cellStyle name="Comma [0] 2 36 19" xfId="1478" xr:uid="{00000000-0005-0000-0000-0000AD050000}"/>
    <cellStyle name="Comma [0] 2 36 2" xfId="1479" xr:uid="{00000000-0005-0000-0000-0000AE050000}"/>
    <cellStyle name="Comma [0] 2 36 20" xfId="1480" xr:uid="{00000000-0005-0000-0000-0000AF050000}"/>
    <cellStyle name="Comma [0] 2 36 21" xfId="1481" xr:uid="{00000000-0005-0000-0000-0000B0050000}"/>
    <cellStyle name="Comma [0] 2 36 22" xfId="1482" xr:uid="{00000000-0005-0000-0000-0000B1050000}"/>
    <cellStyle name="Comma [0] 2 36 23" xfId="1483" xr:uid="{00000000-0005-0000-0000-0000B2050000}"/>
    <cellStyle name="Comma [0] 2 36 24" xfId="1484" xr:uid="{00000000-0005-0000-0000-0000B3050000}"/>
    <cellStyle name="Comma [0] 2 36 25" xfId="1485" xr:uid="{00000000-0005-0000-0000-0000B4050000}"/>
    <cellStyle name="Comma [0] 2 36 26" xfId="1486" xr:uid="{00000000-0005-0000-0000-0000B5050000}"/>
    <cellStyle name="Comma [0] 2 36 27" xfId="1487" xr:uid="{00000000-0005-0000-0000-0000B6050000}"/>
    <cellStyle name="Comma [0] 2 36 28" xfId="1488" xr:uid="{00000000-0005-0000-0000-0000B7050000}"/>
    <cellStyle name="Comma [0] 2 36 29" xfId="1489" xr:uid="{00000000-0005-0000-0000-0000B8050000}"/>
    <cellStyle name="Comma [0] 2 36 3" xfId="1490" xr:uid="{00000000-0005-0000-0000-0000B9050000}"/>
    <cellStyle name="Comma [0] 2 36 30" xfId="1491" xr:uid="{00000000-0005-0000-0000-0000BA050000}"/>
    <cellStyle name="Comma [0] 2 36 31" xfId="1492" xr:uid="{00000000-0005-0000-0000-0000BB050000}"/>
    <cellStyle name="Comma [0] 2 36 32" xfId="1493" xr:uid="{00000000-0005-0000-0000-0000BC050000}"/>
    <cellStyle name="Comma [0] 2 36 33" xfId="1494" xr:uid="{00000000-0005-0000-0000-0000BD050000}"/>
    <cellStyle name="Comma [0] 2 36 34" xfId="1495" xr:uid="{00000000-0005-0000-0000-0000BE050000}"/>
    <cellStyle name="Comma [0] 2 36 35" xfId="1496" xr:uid="{00000000-0005-0000-0000-0000BF050000}"/>
    <cellStyle name="Comma [0] 2 36 4" xfId="1497" xr:uid="{00000000-0005-0000-0000-0000C0050000}"/>
    <cellStyle name="Comma [0] 2 36 5" xfId="1498" xr:uid="{00000000-0005-0000-0000-0000C1050000}"/>
    <cellStyle name="Comma [0] 2 36 6" xfId="1499" xr:uid="{00000000-0005-0000-0000-0000C2050000}"/>
    <cellStyle name="Comma [0] 2 36 7" xfId="1500" xr:uid="{00000000-0005-0000-0000-0000C3050000}"/>
    <cellStyle name="Comma [0] 2 36 8" xfId="1501" xr:uid="{00000000-0005-0000-0000-0000C4050000}"/>
    <cellStyle name="Comma [0] 2 36 9" xfId="1502" xr:uid="{00000000-0005-0000-0000-0000C5050000}"/>
    <cellStyle name="Comma [0] 2 37" xfId="1503" xr:uid="{00000000-0005-0000-0000-0000C6050000}"/>
    <cellStyle name="Comma [0] 2 37 10" xfId="1504" xr:uid="{00000000-0005-0000-0000-0000C7050000}"/>
    <cellStyle name="Comma [0] 2 37 11" xfId="1505" xr:uid="{00000000-0005-0000-0000-0000C8050000}"/>
    <cellStyle name="Comma [0] 2 37 12" xfId="1506" xr:uid="{00000000-0005-0000-0000-0000C9050000}"/>
    <cellStyle name="Comma [0] 2 37 13" xfId="1507" xr:uid="{00000000-0005-0000-0000-0000CA050000}"/>
    <cellStyle name="Comma [0] 2 37 14" xfId="1508" xr:uid="{00000000-0005-0000-0000-0000CB050000}"/>
    <cellStyle name="Comma [0] 2 37 15" xfId="1509" xr:uid="{00000000-0005-0000-0000-0000CC050000}"/>
    <cellStyle name="Comma [0] 2 37 16" xfId="1510" xr:uid="{00000000-0005-0000-0000-0000CD050000}"/>
    <cellStyle name="Comma [0] 2 37 17" xfId="1511" xr:uid="{00000000-0005-0000-0000-0000CE050000}"/>
    <cellStyle name="Comma [0] 2 37 18" xfId="1512" xr:uid="{00000000-0005-0000-0000-0000CF050000}"/>
    <cellStyle name="Comma [0] 2 37 19" xfId="1513" xr:uid="{00000000-0005-0000-0000-0000D0050000}"/>
    <cellStyle name="Comma [0] 2 37 2" xfId="1514" xr:uid="{00000000-0005-0000-0000-0000D1050000}"/>
    <cellStyle name="Comma [0] 2 37 20" xfId="1515" xr:uid="{00000000-0005-0000-0000-0000D2050000}"/>
    <cellStyle name="Comma [0] 2 37 21" xfId="1516" xr:uid="{00000000-0005-0000-0000-0000D3050000}"/>
    <cellStyle name="Comma [0] 2 37 22" xfId="1517" xr:uid="{00000000-0005-0000-0000-0000D4050000}"/>
    <cellStyle name="Comma [0] 2 37 23" xfId="1518" xr:uid="{00000000-0005-0000-0000-0000D5050000}"/>
    <cellStyle name="Comma [0] 2 37 24" xfId="1519" xr:uid="{00000000-0005-0000-0000-0000D6050000}"/>
    <cellStyle name="Comma [0] 2 37 25" xfId="1520" xr:uid="{00000000-0005-0000-0000-0000D7050000}"/>
    <cellStyle name="Comma [0] 2 37 26" xfId="1521" xr:uid="{00000000-0005-0000-0000-0000D8050000}"/>
    <cellStyle name="Comma [0] 2 37 27" xfId="1522" xr:uid="{00000000-0005-0000-0000-0000D9050000}"/>
    <cellStyle name="Comma [0] 2 37 28" xfId="1523" xr:uid="{00000000-0005-0000-0000-0000DA050000}"/>
    <cellStyle name="Comma [0] 2 37 29" xfId="1524" xr:uid="{00000000-0005-0000-0000-0000DB050000}"/>
    <cellStyle name="Comma [0] 2 37 3" xfId="1525" xr:uid="{00000000-0005-0000-0000-0000DC050000}"/>
    <cellStyle name="Comma [0] 2 37 30" xfId="1526" xr:uid="{00000000-0005-0000-0000-0000DD050000}"/>
    <cellStyle name="Comma [0] 2 37 31" xfId="1527" xr:uid="{00000000-0005-0000-0000-0000DE050000}"/>
    <cellStyle name="Comma [0] 2 37 32" xfId="1528" xr:uid="{00000000-0005-0000-0000-0000DF050000}"/>
    <cellStyle name="Comma [0] 2 37 33" xfId="1529" xr:uid="{00000000-0005-0000-0000-0000E0050000}"/>
    <cellStyle name="Comma [0] 2 37 34" xfId="1530" xr:uid="{00000000-0005-0000-0000-0000E1050000}"/>
    <cellStyle name="Comma [0] 2 37 35" xfId="1531" xr:uid="{00000000-0005-0000-0000-0000E2050000}"/>
    <cellStyle name="Comma [0] 2 37 4" xfId="1532" xr:uid="{00000000-0005-0000-0000-0000E3050000}"/>
    <cellStyle name="Comma [0] 2 37 5" xfId="1533" xr:uid="{00000000-0005-0000-0000-0000E4050000}"/>
    <cellStyle name="Comma [0] 2 37 6" xfId="1534" xr:uid="{00000000-0005-0000-0000-0000E5050000}"/>
    <cellStyle name="Comma [0] 2 37 7" xfId="1535" xr:uid="{00000000-0005-0000-0000-0000E6050000}"/>
    <cellStyle name="Comma [0] 2 37 8" xfId="1536" xr:uid="{00000000-0005-0000-0000-0000E7050000}"/>
    <cellStyle name="Comma [0] 2 37 9" xfId="1537" xr:uid="{00000000-0005-0000-0000-0000E8050000}"/>
    <cellStyle name="Comma [0] 2 38" xfId="1538" xr:uid="{00000000-0005-0000-0000-0000E9050000}"/>
    <cellStyle name="Comma [0] 2 38 10" xfId="1539" xr:uid="{00000000-0005-0000-0000-0000EA050000}"/>
    <cellStyle name="Comma [0] 2 38 11" xfId="1540" xr:uid="{00000000-0005-0000-0000-0000EB050000}"/>
    <cellStyle name="Comma [0] 2 38 12" xfId="1541" xr:uid="{00000000-0005-0000-0000-0000EC050000}"/>
    <cellStyle name="Comma [0] 2 38 13" xfId="1542" xr:uid="{00000000-0005-0000-0000-0000ED050000}"/>
    <cellStyle name="Comma [0] 2 38 14" xfId="1543" xr:uid="{00000000-0005-0000-0000-0000EE050000}"/>
    <cellStyle name="Comma [0] 2 38 15" xfId="1544" xr:uid="{00000000-0005-0000-0000-0000EF050000}"/>
    <cellStyle name="Comma [0] 2 38 16" xfId="1545" xr:uid="{00000000-0005-0000-0000-0000F0050000}"/>
    <cellStyle name="Comma [0] 2 38 17" xfId="1546" xr:uid="{00000000-0005-0000-0000-0000F1050000}"/>
    <cellStyle name="Comma [0] 2 38 18" xfId="1547" xr:uid="{00000000-0005-0000-0000-0000F2050000}"/>
    <cellStyle name="Comma [0] 2 38 19" xfId="1548" xr:uid="{00000000-0005-0000-0000-0000F3050000}"/>
    <cellStyle name="Comma [0] 2 38 2" xfId="1549" xr:uid="{00000000-0005-0000-0000-0000F4050000}"/>
    <cellStyle name="Comma [0] 2 38 20" xfId="1550" xr:uid="{00000000-0005-0000-0000-0000F5050000}"/>
    <cellStyle name="Comma [0] 2 38 21" xfId="1551" xr:uid="{00000000-0005-0000-0000-0000F6050000}"/>
    <cellStyle name="Comma [0] 2 38 22" xfId="1552" xr:uid="{00000000-0005-0000-0000-0000F7050000}"/>
    <cellStyle name="Comma [0] 2 38 23" xfId="1553" xr:uid="{00000000-0005-0000-0000-0000F8050000}"/>
    <cellStyle name="Comma [0] 2 38 24" xfId="1554" xr:uid="{00000000-0005-0000-0000-0000F9050000}"/>
    <cellStyle name="Comma [0] 2 38 25" xfId="1555" xr:uid="{00000000-0005-0000-0000-0000FA050000}"/>
    <cellStyle name="Comma [0] 2 38 26" xfId="1556" xr:uid="{00000000-0005-0000-0000-0000FB050000}"/>
    <cellStyle name="Comma [0] 2 38 27" xfId="1557" xr:uid="{00000000-0005-0000-0000-0000FC050000}"/>
    <cellStyle name="Comma [0] 2 38 28" xfId="1558" xr:uid="{00000000-0005-0000-0000-0000FD050000}"/>
    <cellStyle name="Comma [0] 2 38 29" xfId="1559" xr:uid="{00000000-0005-0000-0000-0000FE050000}"/>
    <cellStyle name="Comma [0] 2 38 3" xfId="1560" xr:uid="{00000000-0005-0000-0000-0000FF050000}"/>
    <cellStyle name="Comma [0] 2 38 30" xfId="1561" xr:uid="{00000000-0005-0000-0000-000000060000}"/>
    <cellStyle name="Comma [0] 2 38 31" xfId="1562" xr:uid="{00000000-0005-0000-0000-000001060000}"/>
    <cellStyle name="Comma [0] 2 38 32" xfId="1563" xr:uid="{00000000-0005-0000-0000-000002060000}"/>
    <cellStyle name="Comma [0] 2 38 33" xfId="1564" xr:uid="{00000000-0005-0000-0000-000003060000}"/>
    <cellStyle name="Comma [0] 2 38 34" xfId="1565" xr:uid="{00000000-0005-0000-0000-000004060000}"/>
    <cellStyle name="Comma [0] 2 38 35" xfId="1566" xr:uid="{00000000-0005-0000-0000-000005060000}"/>
    <cellStyle name="Comma [0] 2 38 4" xfId="1567" xr:uid="{00000000-0005-0000-0000-000006060000}"/>
    <cellStyle name="Comma [0] 2 38 5" xfId="1568" xr:uid="{00000000-0005-0000-0000-000007060000}"/>
    <cellStyle name="Comma [0] 2 38 6" xfId="1569" xr:uid="{00000000-0005-0000-0000-000008060000}"/>
    <cellStyle name="Comma [0] 2 38 7" xfId="1570" xr:uid="{00000000-0005-0000-0000-000009060000}"/>
    <cellStyle name="Comma [0] 2 38 8" xfId="1571" xr:uid="{00000000-0005-0000-0000-00000A060000}"/>
    <cellStyle name="Comma [0] 2 38 9" xfId="1572" xr:uid="{00000000-0005-0000-0000-00000B060000}"/>
    <cellStyle name="Comma [0] 2 39" xfId="1573" xr:uid="{00000000-0005-0000-0000-00000C060000}"/>
    <cellStyle name="Comma [0] 2 39 10" xfId="1574" xr:uid="{00000000-0005-0000-0000-00000D060000}"/>
    <cellStyle name="Comma [0] 2 39 11" xfId="1575" xr:uid="{00000000-0005-0000-0000-00000E060000}"/>
    <cellStyle name="Comma [0] 2 39 12" xfId="1576" xr:uid="{00000000-0005-0000-0000-00000F060000}"/>
    <cellStyle name="Comma [0] 2 39 13" xfId="1577" xr:uid="{00000000-0005-0000-0000-000010060000}"/>
    <cellStyle name="Comma [0] 2 39 14" xfId="1578" xr:uid="{00000000-0005-0000-0000-000011060000}"/>
    <cellStyle name="Comma [0] 2 39 15" xfId="1579" xr:uid="{00000000-0005-0000-0000-000012060000}"/>
    <cellStyle name="Comma [0] 2 39 16" xfId="1580" xr:uid="{00000000-0005-0000-0000-000013060000}"/>
    <cellStyle name="Comma [0] 2 39 17" xfId="1581" xr:uid="{00000000-0005-0000-0000-000014060000}"/>
    <cellStyle name="Comma [0] 2 39 18" xfId="1582" xr:uid="{00000000-0005-0000-0000-000015060000}"/>
    <cellStyle name="Comma [0] 2 39 19" xfId="1583" xr:uid="{00000000-0005-0000-0000-000016060000}"/>
    <cellStyle name="Comma [0] 2 39 2" xfId="1584" xr:uid="{00000000-0005-0000-0000-000017060000}"/>
    <cellStyle name="Comma [0] 2 39 20" xfId="1585" xr:uid="{00000000-0005-0000-0000-000018060000}"/>
    <cellStyle name="Comma [0] 2 39 21" xfId="1586" xr:uid="{00000000-0005-0000-0000-000019060000}"/>
    <cellStyle name="Comma [0] 2 39 22" xfId="1587" xr:uid="{00000000-0005-0000-0000-00001A060000}"/>
    <cellStyle name="Comma [0] 2 39 23" xfId="1588" xr:uid="{00000000-0005-0000-0000-00001B060000}"/>
    <cellStyle name="Comma [0] 2 39 24" xfId="1589" xr:uid="{00000000-0005-0000-0000-00001C060000}"/>
    <cellStyle name="Comma [0] 2 39 25" xfId="1590" xr:uid="{00000000-0005-0000-0000-00001D060000}"/>
    <cellStyle name="Comma [0] 2 39 26" xfId="1591" xr:uid="{00000000-0005-0000-0000-00001E060000}"/>
    <cellStyle name="Comma [0] 2 39 27" xfId="1592" xr:uid="{00000000-0005-0000-0000-00001F060000}"/>
    <cellStyle name="Comma [0] 2 39 28" xfId="1593" xr:uid="{00000000-0005-0000-0000-000020060000}"/>
    <cellStyle name="Comma [0] 2 39 29" xfId="1594" xr:uid="{00000000-0005-0000-0000-000021060000}"/>
    <cellStyle name="Comma [0] 2 39 3" xfId="1595" xr:uid="{00000000-0005-0000-0000-000022060000}"/>
    <cellStyle name="Comma [0] 2 39 30" xfId="1596" xr:uid="{00000000-0005-0000-0000-000023060000}"/>
    <cellStyle name="Comma [0] 2 39 31" xfId="1597" xr:uid="{00000000-0005-0000-0000-000024060000}"/>
    <cellStyle name="Comma [0] 2 39 32" xfId="1598" xr:uid="{00000000-0005-0000-0000-000025060000}"/>
    <cellStyle name="Comma [0] 2 39 33" xfId="1599" xr:uid="{00000000-0005-0000-0000-000026060000}"/>
    <cellStyle name="Comma [0] 2 39 34" xfId="1600" xr:uid="{00000000-0005-0000-0000-000027060000}"/>
    <cellStyle name="Comma [0] 2 39 35" xfId="1601" xr:uid="{00000000-0005-0000-0000-000028060000}"/>
    <cellStyle name="Comma [0] 2 39 4" xfId="1602" xr:uid="{00000000-0005-0000-0000-000029060000}"/>
    <cellStyle name="Comma [0] 2 39 5" xfId="1603" xr:uid="{00000000-0005-0000-0000-00002A060000}"/>
    <cellStyle name="Comma [0] 2 39 6" xfId="1604" xr:uid="{00000000-0005-0000-0000-00002B060000}"/>
    <cellStyle name="Comma [0] 2 39 7" xfId="1605" xr:uid="{00000000-0005-0000-0000-00002C060000}"/>
    <cellStyle name="Comma [0] 2 39 8" xfId="1606" xr:uid="{00000000-0005-0000-0000-00002D060000}"/>
    <cellStyle name="Comma [0] 2 39 9" xfId="1607" xr:uid="{00000000-0005-0000-0000-00002E060000}"/>
    <cellStyle name="Comma [0] 2 4" xfId="1608" xr:uid="{00000000-0005-0000-0000-00002F060000}"/>
    <cellStyle name="Comma [0] 2 4 10" xfId="1609" xr:uid="{00000000-0005-0000-0000-000030060000}"/>
    <cellStyle name="Comma [0] 2 4 11" xfId="1610" xr:uid="{00000000-0005-0000-0000-000031060000}"/>
    <cellStyle name="Comma [0] 2 4 12" xfId="1611" xr:uid="{00000000-0005-0000-0000-000032060000}"/>
    <cellStyle name="Comma [0] 2 4 13" xfId="1612" xr:uid="{00000000-0005-0000-0000-000033060000}"/>
    <cellStyle name="Comma [0] 2 4 14" xfId="1613" xr:uid="{00000000-0005-0000-0000-000034060000}"/>
    <cellStyle name="Comma [0] 2 4 15" xfId="1614" xr:uid="{00000000-0005-0000-0000-000035060000}"/>
    <cellStyle name="Comma [0] 2 4 16" xfId="1615" xr:uid="{00000000-0005-0000-0000-000036060000}"/>
    <cellStyle name="Comma [0] 2 4 17" xfId="1616" xr:uid="{00000000-0005-0000-0000-000037060000}"/>
    <cellStyle name="Comma [0] 2 4 18" xfId="1617" xr:uid="{00000000-0005-0000-0000-000038060000}"/>
    <cellStyle name="Comma [0] 2 4 19" xfId="1618" xr:uid="{00000000-0005-0000-0000-000039060000}"/>
    <cellStyle name="Comma [0] 2 4 2" xfId="1619" xr:uid="{00000000-0005-0000-0000-00003A060000}"/>
    <cellStyle name="Comma [0] 2 4 20" xfId="1620" xr:uid="{00000000-0005-0000-0000-00003B060000}"/>
    <cellStyle name="Comma [0] 2 4 21" xfId="1621" xr:uid="{00000000-0005-0000-0000-00003C060000}"/>
    <cellStyle name="Comma [0] 2 4 22" xfId="1622" xr:uid="{00000000-0005-0000-0000-00003D060000}"/>
    <cellStyle name="Comma [0] 2 4 23" xfId="1623" xr:uid="{00000000-0005-0000-0000-00003E060000}"/>
    <cellStyle name="Comma [0] 2 4 24" xfId="1624" xr:uid="{00000000-0005-0000-0000-00003F060000}"/>
    <cellStyle name="Comma [0] 2 4 25" xfId="1625" xr:uid="{00000000-0005-0000-0000-000040060000}"/>
    <cellStyle name="Comma [0] 2 4 26" xfId="1626" xr:uid="{00000000-0005-0000-0000-000041060000}"/>
    <cellStyle name="Comma [0] 2 4 27" xfId="1627" xr:uid="{00000000-0005-0000-0000-000042060000}"/>
    <cellStyle name="Comma [0] 2 4 28" xfId="1628" xr:uid="{00000000-0005-0000-0000-000043060000}"/>
    <cellStyle name="Comma [0] 2 4 29" xfId="1629" xr:uid="{00000000-0005-0000-0000-000044060000}"/>
    <cellStyle name="Comma [0] 2 4 3" xfId="1630" xr:uid="{00000000-0005-0000-0000-000045060000}"/>
    <cellStyle name="Comma [0] 2 4 30" xfId="1631" xr:uid="{00000000-0005-0000-0000-000046060000}"/>
    <cellStyle name="Comma [0] 2 4 31" xfId="1632" xr:uid="{00000000-0005-0000-0000-000047060000}"/>
    <cellStyle name="Comma [0] 2 4 32" xfId="1633" xr:uid="{00000000-0005-0000-0000-000048060000}"/>
    <cellStyle name="Comma [0] 2 4 33" xfId="1634" xr:uid="{00000000-0005-0000-0000-000049060000}"/>
    <cellStyle name="Comma [0] 2 4 34" xfId="1635" xr:uid="{00000000-0005-0000-0000-00004A060000}"/>
    <cellStyle name="Comma [0] 2 4 35" xfId="1636" xr:uid="{00000000-0005-0000-0000-00004B060000}"/>
    <cellStyle name="Comma [0] 2 4 4" xfId="1637" xr:uid="{00000000-0005-0000-0000-00004C060000}"/>
    <cellStyle name="Comma [0] 2 4 5" xfId="1638" xr:uid="{00000000-0005-0000-0000-00004D060000}"/>
    <cellStyle name="Comma [0] 2 4 6" xfId="1639" xr:uid="{00000000-0005-0000-0000-00004E060000}"/>
    <cellStyle name="Comma [0] 2 4 7" xfId="1640" xr:uid="{00000000-0005-0000-0000-00004F060000}"/>
    <cellStyle name="Comma [0] 2 4 8" xfId="1641" xr:uid="{00000000-0005-0000-0000-000050060000}"/>
    <cellStyle name="Comma [0] 2 4 9" xfId="1642" xr:uid="{00000000-0005-0000-0000-000051060000}"/>
    <cellStyle name="Comma [0] 2 40" xfId="1643" xr:uid="{00000000-0005-0000-0000-000052060000}"/>
    <cellStyle name="Comma [0] 2 40 10" xfId="1644" xr:uid="{00000000-0005-0000-0000-000053060000}"/>
    <cellStyle name="Comma [0] 2 40 11" xfId="1645" xr:uid="{00000000-0005-0000-0000-000054060000}"/>
    <cellStyle name="Comma [0] 2 40 12" xfId="1646" xr:uid="{00000000-0005-0000-0000-000055060000}"/>
    <cellStyle name="Comma [0] 2 40 13" xfId="1647" xr:uid="{00000000-0005-0000-0000-000056060000}"/>
    <cellStyle name="Comma [0] 2 40 14" xfId="1648" xr:uid="{00000000-0005-0000-0000-000057060000}"/>
    <cellStyle name="Comma [0] 2 40 15" xfId="1649" xr:uid="{00000000-0005-0000-0000-000058060000}"/>
    <cellStyle name="Comma [0] 2 40 16" xfId="1650" xr:uid="{00000000-0005-0000-0000-000059060000}"/>
    <cellStyle name="Comma [0] 2 40 17" xfId="1651" xr:uid="{00000000-0005-0000-0000-00005A060000}"/>
    <cellStyle name="Comma [0] 2 40 18" xfId="1652" xr:uid="{00000000-0005-0000-0000-00005B060000}"/>
    <cellStyle name="Comma [0] 2 40 19" xfId="1653" xr:uid="{00000000-0005-0000-0000-00005C060000}"/>
    <cellStyle name="Comma [0] 2 40 2" xfId="1654" xr:uid="{00000000-0005-0000-0000-00005D060000}"/>
    <cellStyle name="Comma [0] 2 40 20" xfId="1655" xr:uid="{00000000-0005-0000-0000-00005E060000}"/>
    <cellStyle name="Comma [0] 2 40 21" xfId="1656" xr:uid="{00000000-0005-0000-0000-00005F060000}"/>
    <cellStyle name="Comma [0] 2 40 22" xfId="1657" xr:uid="{00000000-0005-0000-0000-000060060000}"/>
    <cellStyle name="Comma [0] 2 40 23" xfId="1658" xr:uid="{00000000-0005-0000-0000-000061060000}"/>
    <cellStyle name="Comma [0] 2 40 24" xfId="1659" xr:uid="{00000000-0005-0000-0000-000062060000}"/>
    <cellStyle name="Comma [0] 2 40 25" xfId="1660" xr:uid="{00000000-0005-0000-0000-000063060000}"/>
    <cellStyle name="Comma [0] 2 40 26" xfId="1661" xr:uid="{00000000-0005-0000-0000-000064060000}"/>
    <cellStyle name="Comma [0] 2 40 27" xfId="1662" xr:uid="{00000000-0005-0000-0000-000065060000}"/>
    <cellStyle name="Comma [0] 2 40 28" xfId="1663" xr:uid="{00000000-0005-0000-0000-000066060000}"/>
    <cellStyle name="Comma [0] 2 40 29" xfId="1664" xr:uid="{00000000-0005-0000-0000-000067060000}"/>
    <cellStyle name="Comma [0] 2 40 3" xfId="1665" xr:uid="{00000000-0005-0000-0000-000068060000}"/>
    <cellStyle name="Comma [0] 2 40 30" xfId="1666" xr:uid="{00000000-0005-0000-0000-000069060000}"/>
    <cellStyle name="Comma [0] 2 40 31" xfId="1667" xr:uid="{00000000-0005-0000-0000-00006A060000}"/>
    <cellStyle name="Comma [0] 2 40 32" xfId="1668" xr:uid="{00000000-0005-0000-0000-00006B060000}"/>
    <cellStyle name="Comma [0] 2 40 33" xfId="1669" xr:uid="{00000000-0005-0000-0000-00006C060000}"/>
    <cellStyle name="Comma [0] 2 40 34" xfId="1670" xr:uid="{00000000-0005-0000-0000-00006D060000}"/>
    <cellStyle name="Comma [0] 2 40 35" xfId="1671" xr:uid="{00000000-0005-0000-0000-00006E060000}"/>
    <cellStyle name="Comma [0] 2 40 4" xfId="1672" xr:uid="{00000000-0005-0000-0000-00006F060000}"/>
    <cellStyle name="Comma [0] 2 40 5" xfId="1673" xr:uid="{00000000-0005-0000-0000-000070060000}"/>
    <cellStyle name="Comma [0] 2 40 6" xfId="1674" xr:uid="{00000000-0005-0000-0000-000071060000}"/>
    <cellStyle name="Comma [0] 2 40 7" xfId="1675" xr:uid="{00000000-0005-0000-0000-000072060000}"/>
    <cellStyle name="Comma [0] 2 40 8" xfId="1676" xr:uid="{00000000-0005-0000-0000-000073060000}"/>
    <cellStyle name="Comma [0] 2 40 9" xfId="1677" xr:uid="{00000000-0005-0000-0000-000074060000}"/>
    <cellStyle name="Comma [0] 2 41" xfId="1678" xr:uid="{00000000-0005-0000-0000-000075060000}"/>
    <cellStyle name="Comma [0] 2 41 10" xfId="1679" xr:uid="{00000000-0005-0000-0000-000076060000}"/>
    <cellStyle name="Comma [0] 2 41 11" xfId="1680" xr:uid="{00000000-0005-0000-0000-000077060000}"/>
    <cellStyle name="Comma [0] 2 41 12" xfId="1681" xr:uid="{00000000-0005-0000-0000-000078060000}"/>
    <cellStyle name="Comma [0] 2 41 13" xfId="1682" xr:uid="{00000000-0005-0000-0000-000079060000}"/>
    <cellStyle name="Comma [0] 2 41 14" xfId="1683" xr:uid="{00000000-0005-0000-0000-00007A060000}"/>
    <cellStyle name="Comma [0] 2 41 15" xfId="1684" xr:uid="{00000000-0005-0000-0000-00007B060000}"/>
    <cellStyle name="Comma [0] 2 41 16" xfId="1685" xr:uid="{00000000-0005-0000-0000-00007C060000}"/>
    <cellStyle name="Comma [0] 2 41 17" xfId="1686" xr:uid="{00000000-0005-0000-0000-00007D060000}"/>
    <cellStyle name="Comma [0] 2 41 18" xfId="1687" xr:uid="{00000000-0005-0000-0000-00007E060000}"/>
    <cellStyle name="Comma [0] 2 41 19" xfId="1688" xr:uid="{00000000-0005-0000-0000-00007F060000}"/>
    <cellStyle name="Comma [0] 2 41 2" xfId="1689" xr:uid="{00000000-0005-0000-0000-000080060000}"/>
    <cellStyle name="Comma [0] 2 41 20" xfId="1690" xr:uid="{00000000-0005-0000-0000-000081060000}"/>
    <cellStyle name="Comma [0] 2 41 21" xfId="1691" xr:uid="{00000000-0005-0000-0000-000082060000}"/>
    <cellStyle name="Comma [0] 2 41 22" xfId="1692" xr:uid="{00000000-0005-0000-0000-000083060000}"/>
    <cellStyle name="Comma [0] 2 41 23" xfId="1693" xr:uid="{00000000-0005-0000-0000-000084060000}"/>
    <cellStyle name="Comma [0] 2 41 24" xfId="1694" xr:uid="{00000000-0005-0000-0000-000085060000}"/>
    <cellStyle name="Comma [0] 2 41 25" xfId="1695" xr:uid="{00000000-0005-0000-0000-000086060000}"/>
    <cellStyle name="Comma [0] 2 41 26" xfId="1696" xr:uid="{00000000-0005-0000-0000-000087060000}"/>
    <cellStyle name="Comma [0] 2 41 27" xfId="1697" xr:uid="{00000000-0005-0000-0000-000088060000}"/>
    <cellStyle name="Comma [0] 2 41 28" xfId="1698" xr:uid="{00000000-0005-0000-0000-000089060000}"/>
    <cellStyle name="Comma [0] 2 41 29" xfId="1699" xr:uid="{00000000-0005-0000-0000-00008A060000}"/>
    <cellStyle name="Comma [0] 2 41 3" xfId="1700" xr:uid="{00000000-0005-0000-0000-00008B060000}"/>
    <cellStyle name="Comma [0] 2 41 30" xfId="1701" xr:uid="{00000000-0005-0000-0000-00008C060000}"/>
    <cellStyle name="Comma [0] 2 41 31" xfId="1702" xr:uid="{00000000-0005-0000-0000-00008D060000}"/>
    <cellStyle name="Comma [0] 2 41 32" xfId="1703" xr:uid="{00000000-0005-0000-0000-00008E060000}"/>
    <cellStyle name="Comma [0] 2 41 33" xfId="1704" xr:uid="{00000000-0005-0000-0000-00008F060000}"/>
    <cellStyle name="Comma [0] 2 41 34" xfId="1705" xr:uid="{00000000-0005-0000-0000-000090060000}"/>
    <cellStyle name="Comma [0] 2 41 35" xfId="1706" xr:uid="{00000000-0005-0000-0000-000091060000}"/>
    <cellStyle name="Comma [0] 2 41 4" xfId="1707" xr:uid="{00000000-0005-0000-0000-000092060000}"/>
    <cellStyle name="Comma [0] 2 41 5" xfId="1708" xr:uid="{00000000-0005-0000-0000-000093060000}"/>
    <cellStyle name="Comma [0] 2 41 6" xfId="1709" xr:uid="{00000000-0005-0000-0000-000094060000}"/>
    <cellStyle name="Comma [0] 2 41 7" xfId="1710" xr:uid="{00000000-0005-0000-0000-000095060000}"/>
    <cellStyle name="Comma [0] 2 41 8" xfId="1711" xr:uid="{00000000-0005-0000-0000-000096060000}"/>
    <cellStyle name="Comma [0] 2 41 9" xfId="1712" xr:uid="{00000000-0005-0000-0000-000097060000}"/>
    <cellStyle name="Comma [0] 2 42" xfId="1713" xr:uid="{00000000-0005-0000-0000-000098060000}"/>
    <cellStyle name="Comma [0] 2 42 10" xfId="1714" xr:uid="{00000000-0005-0000-0000-000099060000}"/>
    <cellStyle name="Comma [0] 2 42 11" xfId="1715" xr:uid="{00000000-0005-0000-0000-00009A060000}"/>
    <cellStyle name="Comma [0] 2 42 12" xfId="1716" xr:uid="{00000000-0005-0000-0000-00009B060000}"/>
    <cellStyle name="Comma [0] 2 42 13" xfId="1717" xr:uid="{00000000-0005-0000-0000-00009C060000}"/>
    <cellStyle name="Comma [0] 2 42 14" xfId="1718" xr:uid="{00000000-0005-0000-0000-00009D060000}"/>
    <cellStyle name="Comma [0] 2 42 15" xfId="1719" xr:uid="{00000000-0005-0000-0000-00009E060000}"/>
    <cellStyle name="Comma [0] 2 42 16" xfId="1720" xr:uid="{00000000-0005-0000-0000-00009F060000}"/>
    <cellStyle name="Comma [0] 2 42 17" xfId="1721" xr:uid="{00000000-0005-0000-0000-0000A0060000}"/>
    <cellStyle name="Comma [0] 2 42 18" xfId="1722" xr:uid="{00000000-0005-0000-0000-0000A1060000}"/>
    <cellStyle name="Comma [0] 2 42 19" xfId="1723" xr:uid="{00000000-0005-0000-0000-0000A2060000}"/>
    <cellStyle name="Comma [0] 2 42 2" xfId="1724" xr:uid="{00000000-0005-0000-0000-0000A3060000}"/>
    <cellStyle name="Comma [0] 2 42 20" xfId="1725" xr:uid="{00000000-0005-0000-0000-0000A4060000}"/>
    <cellStyle name="Comma [0] 2 42 21" xfId="1726" xr:uid="{00000000-0005-0000-0000-0000A5060000}"/>
    <cellStyle name="Comma [0] 2 42 22" xfId="1727" xr:uid="{00000000-0005-0000-0000-0000A6060000}"/>
    <cellStyle name="Comma [0] 2 42 23" xfId="1728" xr:uid="{00000000-0005-0000-0000-0000A7060000}"/>
    <cellStyle name="Comma [0] 2 42 24" xfId="1729" xr:uid="{00000000-0005-0000-0000-0000A8060000}"/>
    <cellStyle name="Comma [0] 2 42 25" xfId="1730" xr:uid="{00000000-0005-0000-0000-0000A9060000}"/>
    <cellStyle name="Comma [0] 2 42 26" xfId="1731" xr:uid="{00000000-0005-0000-0000-0000AA060000}"/>
    <cellStyle name="Comma [0] 2 42 27" xfId="1732" xr:uid="{00000000-0005-0000-0000-0000AB060000}"/>
    <cellStyle name="Comma [0] 2 42 28" xfId="1733" xr:uid="{00000000-0005-0000-0000-0000AC060000}"/>
    <cellStyle name="Comma [0] 2 42 29" xfId="1734" xr:uid="{00000000-0005-0000-0000-0000AD060000}"/>
    <cellStyle name="Comma [0] 2 42 3" xfId="1735" xr:uid="{00000000-0005-0000-0000-0000AE060000}"/>
    <cellStyle name="Comma [0] 2 42 30" xfId="1736" xr:uid="{00000000-0005-0000-0000-0000AF060000}"/>
    <cellStyle name="Comma [0] 2 42 31" xfId="1737" xr:uid="{00000000-0005-0000-0000-0000B0060000}"/>
    <cellStyle name="Comma [0] 2 42 32" xfId="1738" xr:uid="{00000000-0005-0000-0000-0000B1060000}"/>
    <cellStyle name="Comma [0] 2 42 33" xfId="1739" xr:uid="{00000000-0005-0000-0000-0000B2060000}"/>
    <cellStyle name="Comma [0] 2 42 34" xfId="1740" xr:uid="{00000000-0005-0000-0000-0000B3060000}"/>
    <cellStyle name="Comma [0] 2 42 35" xfId="1741" xr:uid="{00000000-0005-0000-0000-0000B4060000}"/>
    <cellStyle name="Comma [0] 2 42 4" xfId="1742" xr:uid="{00000000-0005-0000-0000-0000B5060000}"/>
    <cellStyle name="Comma [0] 2 42 5" xfId="1743" xr:uid="{00000000-0005-0000-0000-0000B6060000}"/>
    <cellStyle name="Comma [0] 2 42 6" xfId="1744" xr:uid="{00000000-0005-0000-0000-0000B7060000}"/>
    <cellStyle name="Comma [0] 2 42 7" xfId="1745" xr:uid="{00000000-0005-0000-0000-0000B8060000}"/>
    <cellStyle name="Comma [0] 2 42 8" xfId="1746" xr:uid="{00000000-0005-0000-0000-0000B9060000}"/>
    <cellStyle name="Comma [0] 2 42 9" xfId="1747" xr:uid="{00000000-0005-0000-0000-0000BA060000}"/>
    <cellStyle name="Comma [0] 2 43" xfId="1748" xr:uid="{00000000-0005-0000-0000-0000BB060000}"/>
    <cellStyle name="Comma [0] 2 43 10" xfId="1749" xr:uid="{00000000-0005-0000-0000-0000BC060000}"/>
    <cellStyle name="Comma [0] 2 43 11" xfId="1750" xr:uid="{00000000-0005-0000-0000-0000BD060000}"/>
    <cellStyle name="Comma [0] 2 43 12" xfId="1751" xr:uid="{00000000-0005-0000-0000-0000BE060000}"/>
    <cellStyle name="Comma [0] 2 43 13" xfId="1752" xr:uid="{00000000-0005-0000-0000-0000BF060000}"/>
    <cellStyle name="Comma [0] 2 43 14" xfId="1753" xr:uid="{00000000-0005-0000-0000-0000C0060000}"/>
    <cellStyle name="Comma [0] 2 43 15" xfId="1754" xr:uid="{00000000-0005-0000-0000-0000C1060000}"/>
    <cellStyle name="Comma [0] 2 43 16" xfId="1755" xr:uid="{00000000-0005-0000-0000-0000C2060000}"/>
    <cellStyle name="Comma [0] 2 43 17" xfId="1756" xr:uid="{00000000-0005-0000-0000-0000C3060000}"/>
    <cellStyle name="Comma [0] 2 43 18" xfId="1757" xr:uid="{00000000-0005-0000-0000-0000C4060000}"/>
    <cellStyle name="Comma [0] 2 43 19" xfId="1758" xr:uid="{00000000-0005-0000-0000-0000C5060000}"/>
    <cellStyle name="Comma [0] 2 43 2" xfId="1759" xr:uid="{00000000-0005-0000-0000-0000C6060000}"/>
    <cellStyle name="Comma [0] 2 43 20" xfId="1760" xr:uid="{00000000-0005-0000-0000-0000C7060000}"/>
    <cellStyle name="Comma [0] 2 43 21" xfId="1761" xr:uid="{00000000-0005-0000-0000-0000C8060000}"/>
    <cellStyle name="Comma [0] 2 43 22" xfId="1762" xr:uid="{00000000-0005-0000-0000-0000C9060000}"/>
    <cellStyle name="Comma [0] 2 43 23" xfId="1763" xr:uid="{00000000-0005-0000-0000-0000CA060000}"/>
    <cellStyle name="Comma [0] 2 43 24" xfId="1764" xr:uid="{00000000-0005-0000-0000-0000CB060000}"/>
    <cellStyle name="Comma [0] 2 43 25" xfId="1765" xr:uid="{00000000-0005-0000-0000-0000CC060000}"/>
    <cellStyle name="Comma [0] 2 43 26" xfId="1766" xr:uid="{00000000-0005-0000-0000-0000CD060000}"/>
    <cellStyle name="Comma [0] 2 43 27" xfId="1767" xr:uid="{00000000-0005-0000-0000-0000CE060000}"/>
    <cellStyle name="Comma [0] 2 43 28" xfId="1768" xr:uid="{00000000-0005-0000-0000-0000CF060000}"/>
    <cellStyle name="Comma [0] 2 43 29" xfId="1769" xr:uid="{00000000-0005-0000-0000-0000D0060000}"/>
    <cellStyle name="Comma [0] 2 43 3" xfId="1770" xr:uid="{00000000-0005-0000-0000-0000D1060000}"/>
    <cellStyle name="Comma [0] 2 43 30" xfId="1771" xr:uid="{00000000-0005-0000-0000-0000D2060000}"/>
    <cellStyle name="Comma [0] 2 43 31" xfId="1772" xr:uid="{00000000-0005-0000-0000-0000D3060000}"/>
    <cellStyle name="Comma [0] 2 43 32" xfId="1773" xr:uid="{00000000-0005-0000-0000-0000D4060000}"/>
    <cellStyle name="Comma [0] 2 43 33" xfId="1774" xr:uid="{00000000-0005-0000-0000-0000D5060000}"/>
    <cellStyle name="Comma [0] 2 43 34" xfId="1775" xr:uid="{00000000-0005-0000-0000-0000D6060000}"/>
    <cellStyle name="Comma [0] 2 43 35" xfId="1776" xr:uid="{00000000-0005-0000-0000-0000D7060000}"/>
    <cellStyle name="Comma [0] 2 43 4" xfId="1777" xr:uid="{00000000-0005-0000-0000-0000D8060000}"/>
    <cellStyle name="Comma [0] 2 43 5" xfId="1778" xr:uid="{00000000-0005-0000-0000-0000D9060000}"/>
    <cellStyle name="Comma [0] 2 43 6" xfId="1779" xr:uid="{00000000-0005-0000-0000-0000DA060000}"/>
    <cellStyle name="Comma [0] 2 43 7" xfId="1780" xr:uid="{00000000-0005-0000-0000-0000DB060000}"/>
    <cellStyle name="Comma [0] 2 43 8" xfId="1781" xr:uid="{00000000-0005-0000-0000-0000DC060000}"/>
    <cellStyle name="Comma [0] 2 43 9" xfId="1782" xr:uid="{00000000-0005-0000-0000-0000DD060000}"/>
    <cellStyle name="Comma [0] 2 44" xfId="1783" xr:uid="{00000000-0005-0000-0000-0000DE060000}"/>
    <cellStyle name="Comma [0] 2 44 10" xfId="1784" xr:uid="{00000000-0005-0000-0000-0000DF060000}"/>
    <cellStyle name="Comma [0] 2 44 11" xfId="1785" xr:uid="{00000000-0005-0000-0000-0000E0060000}"/>
    <cellStyle name="Comma [0] 2 44 12" xfId="1786" xr:uid="{00000000-0005-0000-0000-0000E1060000}"/>
    <cellStyle name="Comma [0] 2 44 13" xfId="1787" xr:uid="{00000000-0005-0000-0000-0000E2060000}"/>
    <cellStyle name="Comma [0] 2 44 14" xfId="1788" xr:uid="{00000000-0005-0000-0000-0000E3060000}"/>
    <cellStyle name="Comma [0] 2 44 15" xfId="1789" xr:uid="{00000000-0005-0000-0000-0000E4060000}"/>
    <cellStyle name="Comma [0] 2 44 16" xfId="1790" xr:uid="{00000000-0005-0000-0000-0000E5060000}"/>
    <cellStyle name="Comma [0] 2 44 17" xfId="1791" xr:uid="{00000000-0005-0000-0000-0000E6060000}"/>
    <cellStyle name="Comma [0] 2 44 18" xfId="1792" xr:uid="{00000000-0005-0000-0000-0000E7060000}"/>
    <cellStyle name="Comma [0] 2 44 19" xfId="1793" xr:uid="{00000000-0005-0000-0000-0000E8060000}"/>
    <cellStyle name="Comma [0] 2 44 2" xfId="1794" xr:uid="{00000000-0005-0000-0000-0000E9060000}"/>
    <cellStyle name="Comma [0] 2 44 20" xfId="1795" xr:uid="{00000000-0005-0000-0000-0000EA060000}"/>
    <cellStyle name="Comma [0] 2 44 21" xfId="1796" xr:uid="{00000000-0005-0000-0000-0000EB060000}"/>
    <cellStyle name="Comma [0] 2 44 22" xfId="1797" xr:uid="{00000000-0005-0000-0000-0000EC060000}"/>
    <cellStyle name="Comma [0] 2 44 23" xfId="1798" xr:uid="{00000000-0005-0000-0000-0000ED060000}"/>
    <cellStyle name="Comma [0] 2 44 24" xfId="1799" xr:uid="{00000000-0005-0000-0000-0000EE060000}"/>
    <cellStyle name="Comma [0] 2 44 25" xfId="1800" xr:uid="{00000000-0005-0000-0000-0000EF060000}"/>
    <cellStyle name="Comma [0] 2 44 26" xfId="1801" xr:uid="{00000000-0005-0000-0000-0000F0060000}"/>
    <cellStyle name="Comma [0] 2 44 27" xfId="1802" xr:uid="{00000000-0005-0000-0000-0000F1060000}"/>
    <cellStyle name="Comma [0] 2 44 28" xfId="1803" xr:uid="{00000000-0005-0000-0000-0000F2060000}"/>
    <cellStyle name="Comma [0] 2 44 29" xfId="1804" xr:uid="{00000000-0005-0000-0000-0000F3060000}"/>
    <cellStyle name="Comma [0] 2 44 3" xfId="1805" xr:uid="{00000000-0005-0000-0000-0000F4060000}"/>
    <cellStyle name="Comma [0] 2 44 30" xfId="1806" xr:uid="{00000000-0005-0000-0000-0000F5060000}"/>
    <cellStyle name="Comma [0] 2 44 31" xfId="1807" xr:uid="{00000000-0005-0000-0000-0000F6060000}"/>
    <cellStyle name="Comma [0] 2 44 32" xfId="1808" xr:uid="{00000000-0005-0000-0000-0000F7060000}"/>
    <cellStyle name="Comma [0] 2 44 33" xfId="1809" xr:uid="{00000000-0005-0000-0000-0000F8060000}"/>
    <cellStyle name="Comma [0] 2 44 34" xfId="1810" xr:uid="{00000000-0005-0000-0000-0000F9060000}"/>
    <cellStyle name="Comma [0] 2 44 35" xfId="1811" xr:uid="{00000000-0005-0000-0000-0000FA060000}"/>
    <cellStyle name="Comma [0] 2 44 4" xfId="1812" xr:uid="{00000000-0005-0000-0000-0000FB060000}"/>
    <cellStyle name="Comma [0] 2 44 5" xfId="1813" xr:uid="{00000000-0005-0000-0000-0000FC060000}"/>
    <cellStyle name="Comma [0] 2 44 6" xfId="1814" xr:uid="{00000000-0005-0000-0000-0000FD060000}"/>
    <cellStyle name="Comma [0] 2 44 7" xfId="1815" xr:uid="{00000000-0005-0000-0000-0000FE060000}"/>
    <cellStyle name="Comma [0] 2 44 8" xfId="1816" xr:uid="{00000000-0005-0000-0000-0000FF060000}"/>
    <cellStyle name="Comma [0] 2 44 9" xfId="1817" xr:uid="{00000000-0005-0000-0000-000000070000}"/>
    <cellStyle name="Comma [0] 2 45" xfId="1818" xr:uid="{00000000-0005-0000-0000-000001070000}"/>
    <cellStyle name="Comma [0] 2 45 10" xfId="1819" xr:uid="{00000000-0005-0000-0000-000002070000}"/>
    <cellStyle name="Comma [0] 2 45 11" xfId="1820" xr:uid="{00000000-0005-0000-0000-000003070000}"/>
    <cellStyle name="Comma [0] 2 45 12" xfId="1821" xr:uid="{00000000-0005-0000-0000-000004070000}"/>
    <cellStyle name="Comma [0] 2 45 13" xfId="1822" xr:uid="{00000000-0005-0000-0000-000005070000}"/>
    <cellStyle name="Comma [0] 2 45 14" xfId="1823" xr:uid="{00000000-0005-0000-0000-000006070000}"/>
    <cellStyle name="Comma [0] 2 45 15" xfId="1824" xr:uid="{00000000-0005-0000-0000-000007070000}"/>
    <cellStyle name="Comma [0] 2 45 16" xfId="1825" xr:uid="{00000000-0005-0000-0000-000008070000}"/>
    <cellStyle name="Comma [0] 2 45 17" xfId="1826" xr:uid="{00000000-0005-0000-0000-000009070000}"/>
    <cellStyle name="Comma [0] 2 45 18" xfId="1827" xr:uid="{00000000-0005-0000-0000-00000A070000}"/>
    <cellStyle name="Comma [0] 2 45 19" xfId="1828" xr:uid="{00000000-0005-0000-0000-00000B070000}"/>
    <cellStyle name="Comma [0] 2 45 2" xfId="1829" xr:uid="{00000000-0005-0000-0000-00000C070000}"/>
    <cellStyle name="Comma [0] 2 45 20" xfId="1830" xr:uid="{00000000-0005-0000-0000-00000D070000}"/>
    <cellStyle name="Comma [0] 2 45 21" xfId="1831" xr:uid="{00000000-0005-0000-0000-00000E070000}"/>
    <cellStyle name="Comma [0] 2 45 22" xfId="1832" xr:uid="{00000000-0005-0000-0000-00000F070000}"/>
    <cellStyle name="Comma [0] 2 45 23" xfId="1833" xr:uid="{00000000-0005-0000-0000-000010070000}"/>
    <cellStyle name="Comma [0] 2 45 24" xfId="1834" xr:uid="{00000000-0005-0000-0000-000011070000}"/>
    <cellStyle name="Comma [0] 2 45 25" xfId="1835" xr:uid="{00000000-0005-0000-0000-000012070000}"/>
    <cellStyle name="Comma [0] 2 45 26" xfId="1836" xr:uid="{00000000-0005-0000-0000-000013070000}"/>
    <cellStyle name="Comma [0] 2 45 27" xfId="1837" xr:uid="{00000000-0005-0000-0000-000014070000}"/>
    <cellStyle name="Comma [0] 2 45 28" xfId="1838" xr:uid="{00000000-0005-0000-0000-000015070000}"/>
    <cellStyle name="Comma [0] 2 45 29" xfId="1839" xr:uid="{00000000-0005-0000-0000-000016070000}"/>
    <cellStyle name="Comma [0] 2 45 3" xfId="1840" xr:uid="{00000000-0005-0000-0000-000017070000}"/>
    <cellStyle name="Comma [0] 2 45 30" xfId="1841" xr:uid="{00000000-0005-0000-0000-000018070000}"/>
    <cellStyle name="Comma [0] 2 45 31" xfId="1842" xr:uid="{00000000-0005-0000-0000-000019070000}"/>
    <cellStyle name="Comma [0] 2 45 32" xfId="1843" xr:uid="{00000000-0005-0000-0000-00001A070000}"/>
    <cellStyle name="Comma [0] 2 45 33" xfId="1844" xr:uid="{00000000-0005-0000-0000-00001B070000}"/>
    <cellStyle name="Comma [0] 2 45 34" xfId="1845" xr:uid="{00000000-0005-0000-0000-00001C070000}"/>
    <cellStyle name="Comma [0] 2 45 35" xfId="1846" xr:uid="{00000000-0005-0000-0000-00001D070000}"/>
    <cellStyle name="Comma [0] 2 45 4" xfId="1847" xr:uid="{00000000-0005-0000-0000-00001E070000}"/>
    <cellStyle name="Comma [0] 2 45 5" xfId="1848" xr:uid="{00000000-0005-0000-0000-00001F070000}"/>
    <cellStyle name="Comma [0] 2 45 6" xfId="1849" xr:uid="{00000000-0005-0000-0000-000020070000}"/>
    <cellStyle name="Comma [0] 2 45 7" xfId="1850" xr:uid="{00000000-0005-0000-0000-000021070000}"/>
    <cellStyle name="Comma [0] 2 45 8" xfId="1851" xr:uid="{00000000-0005-0000-0000-000022070000}"/>
    <cellStyle name="Comma [0] 2 45 9" xfId="1852" xr:uid="{00000000-0005-0000-0000-000023070000}"/>
    <cellStyle name="Comma [0] 2 46" xfId="1853" xr:uid="{00000000-0005-0000-0000-000024070000}"/>
    <cellStyle name="Comma [0] 2 46 10" xfId="1854" xr:uid="{00000000-0005-0000-0000-000025070000}"/>
    <cellStyle name="Comma [0] 2 46 11" xfId="1855" xr:uid="{00000000-0005-0000-0000-000026070000}"/>
    <cellStyle name="Comma [0] 2 46 12" xfId="1856" xr:uid="{00000000-0005-0000-0000-000027070000}"/>
    <cellStyle name="Comma [0] 2 46 13" xfId="1857" xr:uid="{00000000-0005-0000-0000-000028070000}"/>
    <cellStyle name="Comma [0] 2 46 14" xfId="1858" xr:uid="{00000000-0005-0000-0000-000029070000}"/>
    <cellStyle name="Comma [0] 2 46 15" xfId="1859" xr:uid="{00000000-0005-0000-0000-00002A070000}"/>
    <cellStyle name="Comma [0] 2 46 16" xfId="1860" xr:uid="{00000000-0005-0000-0000-00002B070000}"/>
    <cellStyle name="Comma [0] 2 46 17" xfId="1861" xr:uid="{00000000-0005-0000-0000-00002C070000}"/>
    <cellStyle name="Comma [0] 2 46 18" xfId="1862" xr:uid="{00000000-0005-0000-0000-00002D070000}"/>
    <cellStyle name="Comma [0] 2 46 19" xfId="1863" xr:uid="{00000000-0005-0000-0000-00002E070000}"/>
    <cellStyle name="Comma [0] 2 46 2" xfId="1864" xr:uid="{00000000-0005-0000-0000-00002F070000}"/>
    <cellStyle name="Comma [0] 2 46 20" xfId="1865" xr:uid="{00000000-0005-0000-0000-000030070000}"/>
    <cellStyle name="Comma [0] 2 46 21" xfId="1866" xr:uid="{00000000-0005-0000-0000-000031070000}"/>
    <cellStyle name="Comma [0] 2 46 22" xfId="1867" xr:uid="{00000000-0005-0000-0000-000032070000}"/>
    <cellStyle name="Comma [0] 2 46 23" xfId="1868" xr:uid="{00000000-0005-0000-0000-000033070000}"/>
    <cellStyle name="Comma [0] 2 46 24" xfId="1869" xr:uid="{00000000-0005-0000-0000-000034070000}"/>
    <cellStyle name="Comma [0] 2 46 25" xfId="1870" xr:uid="{00000000-0005-0000-0000-000035070000}"/>
    <cellStyle name="Comma [0] 2 46 26" xfId="1871" xr:uid="{00000000-0005-0000-0000-000036070000}"/>
    <cellStyle name="Comma [0] 2 46 27" xfId="1872" xr:uid="{00000000-0005-0000-0000-000037070000}"/>
    <cellStyle name="Comma [0] 2 46 28" xfId="1873" xr:uid="{00000000-0005-0000-0000-000038070000}"/>
    <cellStyle name="Comma [0] 2 46 29" xfId="1874" xr:uid="{00000000-0005-0000-0000-000039070000}"/>
    <cellStyle name="Comma [0] 2 46 3" xfId="1875" xr:uid="{00000000-0005-0000-0000-00003A070000}"/>
    <cellStyle name="Comma [0] 2 46 30" xfId="1876" xr:uid="{00000000-0005-0000-0000-00003B070000}"/>
    <cellStyle name="Comma [0] 2 46 31" xfId="1877" xr:uid="{00000000-0005-0000-0000-00003C070000}"/>
    <cellStyle name="Comma [0] 2 46 32" xfId="1878" xr:uid="{00000000-0005-0000-0000-00003D070000}"/>
    <cellStyle name="Comma [0] 2 46 33" xfId="1879" xr:uid="{00000000-0005-0000-0000-00003E070000}"/>
    <cellStyle name="Comma [0] 2 46 34" xfId="1880" xr:uid="{00000000-0005-0000-0000-00003F070000}"/>
    <cellStyle name="Comma [0] 2 46 35" xfId="1881" xr:uid="{00000000-0005-0000-0000-000040070000}"/>
    <cellStyle name="Comma [0] 2 46 4" xfId="1882" xr:uid="{00000000-0005-0000-0000-000041070000}"/>
    <cellStyle name="Comma [0] 2 46 5" xfId="1883" xr:uid="{00000000-0005-0000-0000-000042070000}"/>
    <cellStyle name="Comma [0] 2 46 6" xfId="1884" xr:uid="{00000000-0005-0000-0000-000043070000}"/>
    <cellStyle name="Comma [0] 2 46 7" xfId="1885" xr:uid="{00000000-0005-0000-0000-000044070000}"/>
    <cellStyle name="Comma [0] 2 46 8" xfId="1886" xr:uid="{00000000-0005-0000-0000-000045070000}"/>
    <cellStyle name="Comma [0] 2 46 9" xfId="1887" xr:uid="{00000000-0005-0000-0000-000046070000}"/>
    <cellStyle name="Comma [0] 2 47" xfId="1888" xr:uid="{00000000-0005-0000-0000-000047070000}"/>
    <cellStyle name="Comma [0] 2 47 10" xfId="1889" xr:uid="{00000000-0005-0000-0000-000048070000}"/>
    <cellStyle name="Comma [0] 2 47 11" xfId="1890" xr:uid="{00000000-0005-0000-0000-000049070000}"/>
    <cellStyle name="Comma [0] 2 47 12" xfId="1891" xr:uid="{00000000-0005-0000-0000-00004A070000}"/>
    <cellStyle name="Comma [0] 2 47 13" xfId="1892" xr:uid="{00000000-0005-0000-0000-00004B070000}"/>
    <cellStyle name="Comma [0] 2 47 14" xfId="1893" xr:uid="{00000000-0005-0000-0000-00004C070000}"/>
    <cellStyle name="Comma [0] 2 47 15" xfId="1894" xr:uid="{00000000-0005-0000-0000-00004D070000}"/>
    <cellStyle name="Comma [0] 2 47 16" xfId="1895" xr:uid="{00000000-0005-0000-0000-00004E070000}"/>
    <cellStyle name="Comma [0] 2 47 17" xfId="1896" xr:uid="{00000000-0005-0000-0000-00004F070000}"/>
    <cellStyle name="Comma [0] 2 47 18" xfId="1897" xr:uid="{00000000-0005-0000-0000-000050070000}"/>
    <cellStyle name="Comma [0] 2 47 19" xfId="1898" xr:uid="{00000000-0005-0000-0000-000051070000}"/>
    <cellStyle name="Comma [0] 2 47 2" xfId="1899" xr:uid="{00000000-0005-0000-0000-000052070000}"/>
    <cellStyle name="Comma [0] 2 47 20" xfId="1900" xr:uid="{00000000-0005-0000-0000-000053070000}"/>
    <cellStyle name="Comma [0] 2 47 21" xfId="1901" xr:uid="{00000000-0005-0000-0000-000054070000}"/>
    <cellStyle name="Comma [0] 2 47 22" xfId="1902" xr:uid="{00000000-0005-0000-0000-000055070000}"/>
    <cellStyle name="Comma [0] 2 47 23" xfId="1903" xr:uid="{00000000-0005-0000-0000-000056070000}"/>
    <cellStyle name="Comma [0] 2 47 24" xfId="1904" xr:uid="{00000000-0005-0000-0000-000057070000}"/>
    <cellStyle name="Comma [0] 2 47 25" xfId="1905" xr:uid="{00000000-0005-0000-0000-000058070000}"/>
    <cellStyle name="Comma [0] 2 47 26" xfId="1906" xr:uid="{00000000-0005-0000-0000-000059070000}"/>
    <cellStyle name="Comma [0] 2 47 27" xfId="1907" xr:uid="{00000000-0005-0000-0000-00005A070000}"/>
    <cellStyle name="Comma [0] 2 47 28" xfId="1908" xr:uid="{00000000-0005-0000-0000-00005B070000}"/>
    <cellStyle name="Comma [0] 2 47 29" xfId="1909" xr:uid="{00000000-0005-0000-0000-00005C070000}"/>
    <cellStyle name="Comma [0] 2 47 3" xfId="1910" xr:uid="{00000000-0005-0000-0000-00005D070000}"/>
    <cellStyle name="Comma [0] 2 47 30" xfId="1911" xr:uid="{00000000-0005-0000-0000-00005E070000}"/>
    <cellStyle name="Comma [0] 2 47 31" xfId="1912" xr:uid="{00000000-0005-0000-0000-00005F070000}"/>
    <cellStyle name="Comma [0] 2 47 32" xfId="1913" xr:uid="{00000000-0005-0000-0000-000060070000}"/>
    <cellStyle name="Comma [0] 2 47 33" xfId="1914" xr:uid="{00000000-0005-0000-0000-000061070000}"/>
    <cellStyle name="Comma [0] 2 47 34" xfId="1915" xr:uid="{00000000-0005-0000-0000-000062070000}"/>
    <cellStyle name="Comma [0] 2 47 35" xfId="1916" xr:uid="{00000000-0005-0000-0000-000063070000}"/>
    <cellStyle name="Comma [0] 2 47 4" xfId="1917" xr:uid="{00000000-0005-0000-0000-000064070000}"/>
    <cellStyle name="Comma [0] 2 47 5" xfId="1918" xr:uid="{00000000-0005-0000-0000-000065070000}"/>
    <cellStyle name="Comma [0] 2 47 6" xfId="1919" xr:uid="{00000000-0005-0000-0000-000066070000}"/>
    <cellStyle name="Comma [0] 2 47 7" xfId="1920" xr:uid="{00000000-0005-0000-0000-000067070000}"/>
    <cellStyle name="Comma [0] 2 47 8" xfId="1921" xr:uid="{00000000-0005-0000-0000-000068070000}"/>
    <cellStyle name="Comma [0] 2 47 9" xfId="1922" xr:uid="{00000000-0005-0000-0000-000069070000}"/>
    <cellStyle name="Comma [0] 2 48" xfId="1923" xr:uid="{00000000-0005-0000-0000-00006A070000}"/>
    <cellStyle name="Comma [0] 2 48 10" xfId="1924" xr:uid="{00000000-0005-0000-0000-00006B070000}"/>
    <cellStyle name="Comma [0] 2 48 11" xfId="1925" xr:uid="{00000000-0005-0000-0000-00006C070000}"/>
    <cellStyle name="Comma [0] 2 48 12" xfId="1926" xr:uid="{00000000-0005-0000-0000-00006D070000}"/>
    <cellStyle name="Comma [0] 2 48 13" xfId="1927" xr:uid="{00000000-0005-0000-0000-00006E070000}"/>
    <cellStyle name="Comma [0] 2 48 14" xfId="1928" xr:uid="{00000000-0005-0000-0000-00006F070000}"/>
    <cellStyle name="Comma [0] 2 48 15" xfId="1929" xr:uid="{00000000-0005-0000-0000-000070070000}"/>
    <cellStyle name="Comma [0] 2 48 16" xfId="1930" xr:uid="{00000000-0005-0000-0000-000071070000}"/>
    <cellStyle name="Comma [0] 2 48 17" xfId="1931" xr:uid="{00000000-0005-0000-0000-000072070000}"/>
    <cellStyle name="Comma [0] 2 48 18" xfId="1932" xr:uid="{00000000-0005-0000-0000-000073070000}"/>
    <cellStyle name="Comma [0] 2 48 19" xfId="1933" xr:uid="{00000000-0005-0000-0000-000074070000}"/>
    <cellStyle name="Comma [0] 2 48 2" xfId="1934" xr:uid="{00000000-0005-0000-0000-000075070000}"/>
    <cellStyle name="Comma [0] 2 48 20" xfId="1935" xr:uid="{00000000-0005-0000-0000-000076070000}"/>
    <cellStyle name="Comma [0] 2 48 21" xfId="1936" xr:uid="{00000000-0005-0000-0000-000077070000}"/>
    <cellStyle name="Comma [0] 2 48 22" xfId="1937" xr:uid="{00000000-0005-0000-0000-000078070000}"/>
    <cellStyle name="Comma [0] 2 48 23" xfId="1938" xr:uid="{00000000-0005-0000-0000-000079070000}"/>
    <cellStyle name="Comma [0] 2 48 24" xfId="1939" xr:uid="{00000000-0005-0000-0000-00007A070000}"/>
    <cellStyle name="Comma [0] 2 48 25" xfId="1940" xr:uid="{00000000-0005-0000-0000-00007B070000}"/>
    <cellStyle name="Comma [0] 2 48 26" xfId="1941" xr:uid="{00000000-0005-0000-0000-00007C070000}"/>
    <cellStyle name="Comma [0] 2 48 27" xfId="1942" xr:uid="{00000000-0005-0000-0000-00007D070000}"/>
    <cellStyle name="Comma [0] 2 48 28" xfId="1943" xr:uid="{00000000-0005-0000-0000-00007E070000}"/>
    <cellStyle name="Comma [0] 2 48 29" xfId="1944" xr:uid="{00000000-0005-0000-0000-00007F070000}"/>
    <cellStyle name="Comma [0] 2 48 3" xfId="1945" xr:uid="{00000000-0005-0000-0000-000080070000}"/>
    <cellStyle name="Comma [0] 2 48 30" xfId="1946" xr:uid="{00000000-0005-0000-0000-000081070000}"/>
    <cellStyle name="Comma [0] 2 48 31" xfId="1947" xr:uid="{00000000-0005-0000-0000-000082070000}"/>
    <cellStyle name="Comma [0] 2 48 32" xfId="1948" xr:uid="{00000000-0005-0000-0000-000083070000}"/>
    <cellStyle name="Comma [0] 2 48 33" xfId="1949" xr:uid="{00000000-0005-0000-0000-000084070000}"/>
    <cellStyle name="Comma [0] 2 48 34" xfId="1950" xr:uid="{00000000-0005-0000-0000-000085070000}"/>
    <cellStyle name="Comma [0] 2 48 35" xfId="1951" xr:uid="{00000000-0005-0000-0000-000086070000}"/>
    <cellStyle name="Comma [0] 2 48 4" xfId="1952" xr:uid="{00000000-0005-0000-0000-000087070000}"/>
    <cellStyle name="Comma [0] 2 48 5" xfId="1953" xr:uid="{00000000-0005-0000-0000-000088070000}"/>
    <cellStyle name="Comma [0] 2 48 6" xfId="1954" xr:uid="{00000000-0005-0000-0000-000089070000}"/>
    <cellStyle name="Comma [0] 2 48 7" xfId="1955" xr:uid="{00000000-0005-0000-0000-00008A070000}"/>
    <cellStyle name="Comma [0] 2 48 8" xfId="1956" xr:uid="{00000000-0005-0000-0000-00008B070000}"/>
    <cellStyle name="Comma [0] 2 48 9" xfId="1957" xr:uid="{00000000-0005-0000-0000-00008C070000}"/>
    <cellStyle name="Comma [0] 2 49" xfId="1958" xr:uid="{00000000-0005-0000-0000-00008D070000}"/>
    <cellStyle name="Comma [0] 2 49 10" xfId="1959" xr:uid="{00000000-0005-0000-0000-00008E070000}"/>
    <cellStyle name="Comma [0] 2 49 11" xfId="1960" xr:uid="{00000000-0005-0000-0000-00008F070000}"/>
    <cellStyle name="Comma [0] 2 49 12" xfId="1961" xr:uid="{00000000-0005-0000-0000-000090070000}"/>
    <cellStyle name="Comma [0] 2 49 13" xfId="1962" xr:uid="{00000000-0005-0000-0000-000091070000}"/>
    <cellStyle name="Comma [0] 2 49 14" xfId="1963" xr:uid="{00000000-0005-0000-0000-000092070000}"/>
    <cellStyle name="Comma [0] 2 49 15" xfId="1964" xr:uid="{00000000-0005-0000-0000-000093070000}"/>
    <cellStyle name="Comma [0] 2 49 16" xfId="1965" xr:uid="{00000000-0005-0000-0000-000094070000}"/>
    <cellStyle name="Comma [0] 2 49 17" xfId="1966" xr:uid="{00000000-0005-0000-0000-000095070000}"/>
    <cellStyle name="Comma [0] 2 49 18" xfId="1967" xr:uid="{00000000-0005-0000-0000-000096070000}"/>
    <cellStyle name="Comma [0] 2 49 19" xfId="1968" xr:uid="{00000000-0005-0000-0000-000097070000}"/>
    <cellStyle name="Comma [0] 2 49 2" xfId="1969" xr:uid="{00000000-0005-0000-0000-000098070000}"/>
    <cellStyle name="Comma [0] 2 49 20" xfId="1970" xr:uid="{00000000-0005-0000-0000-000099070000}"/>
    <cellStyle name="Comma [0] 2 49 21" xfId="1971" xr:uid="{00000000-0005-0000-0000-00009A070000}"/>
    <cellStyle name="Comma [0] 2 49 22" xfId="1972" xr:uid="{00000000-0005-0000-0000-00009B070000}"/>
    <cellStyle name="Comma [0] 2 49 23" xfId="1973" xr:uid="{00000000-0005-0000-0000-00009C070000}"/>
    <cellStyle name="Comma [0] 2 49 24" xfId="1974" xr:uid="{00000000-0005-0000-0000-00009D070000}"/>
    <cellStyle name="Comma [0] 2 49 25" xfId="1975" xr:uid="{00000000-0005-0000-0000-00009E070000}"/>
    <cellStyle name="Comma [0] 2 49 26" xfId="1976" xr:uid="{00000000-0005-0000-0000-00009F070000}"/>
    <cellStyle name="Comma [0] 2 49 27" xfId="1977" xr:uid="{00000000-0005-0000-0000-0000A0070000}"/>
    <cellStyle name="Comma [0] 2 49 28" xfId="1978" xr:uid="{00000000-0005-0000-0000-0000A1070000}"/>
    <cellStyle name="Comma [0] 2 49 29" xfId="1979" xr:uid="{00000000-0005-0000-0000-0000A2070000}"/>
    <cellStyle name="Comma [0] 2 49 3" xfId="1980" xr:uid="{00000000-0005-0000-0000-0000A3070000}"/>
    <cellStyle name="Comma [0] 2 49 30" xfId="1981" xr:uid="{00000000-0005-0000-0000-0000A4070000}"/>
    <cellStyle name="Comma [0] 2 49 31" xfId="1982" xr:uid="{00000000-0005-0000-0000-0000A5070000}"/>
    <cellStyle name="Comma [0] 2 49 32" xfId="1983" xr:uid="{00000000-0005-0000-0000-0000A6070000}"/>
    <cellStyle name="Comma [0] 2 49 33" xfId="1984" xr:uid="{00000000-0005-0000-0000-0000A7070000}"/>
    <cellStyle name="Comma [0] 2 49 34" xfId="1985" xr:uid="{00000000-0005-0000-0000-0000A8070000}"/>
    <cellStyle name="Comma [0] 2 49 35" xfId="1986" xr:uid="{00000000-0005-0000-0000-0000A9070000}"/>
    <cellStyle name="Comma [0] 2 49 4" xfId="1987" xr:uid="{00000000-0005-0000-0000-0000AA070000}"/>
    <cellStyle name="Comma [0] 2 49 5" xfId="1988" xr:uid="{00000000-0005-0000-0000-0000AB070000}"/>
    <cellStyle name="Comma [0] 2 49 6" xfId="1989" xr:uid="{00000000-0005-0000-0000-0000AC070000}"/>
    <cellStyle name="Comma [0] 2 49 7" xfId="1990" xr:uid="{00000000-0005-0000-0000-0000AD070000}"/>
    <cellStyle name="Comma [0] 2 49 8" xfId="1991" xr:uid="{00000000-0005-0000-0000-0000AE070000}"/>
    <cellStyle name="Comma [0] 2 49 9" xfId="1992" xr:uid="{00000000-0005-0000-0000-0000AF070000}"/>
    <cellStyle name="Comma [0] 2 5" xfId="1993" xr:uid="{00000000-0005-0000-0000-0000B0070000}"/>
    <cellStyle name="Comma [0] 2 5 10" xfId="1994" xr:uid="{00000000-0005-0000-0000-0000B1070000}"/>
    <cellStyle name="Comma [0] 2 5 11" xfId="1995" xr:uid="{00000000-0005-0000-0000-0000B2070000}"/>
    <cellStyle name="Comma [0] 2 5 12" xfId="1996" xr:uid="{00000000-0005-0000-0000-0000B3070000}"/>
    <cellStyle name="Comma [0] 2 5 13" xfId="1997" xr:uid="{00000000-0005-0000-0000-0000B4070000}"/>
    <cellStyle name="Comma [0] 2 5 14" xfId="1998" xr:uid="{00000000-0005-0000-0000-0000B5070000}"/>
    <cellStyle name="Comma [0] 2 5 15" xfId="1999" xr:uid="{00000000-0005-0000-0000-0000B6070000}"/>
    <cellStyle name="Comma [0] 2 5 16" xfId="2000" xr:uid="{00000000-0005-0000-0000-0000B7070000}"/>
    <cellStyle name="Comma [0] 2 5 17" xfId="2001" xr:uid="{00000000-0005-0000-0000-0000B8070000}"/>
    <cellStyle name="Comma [0] 2 5 18" xfId="2002" xr:uid="{00000000-0005-0000-0000-0000B9070000}"/>
    <cellStyle name="Comma [0] 2 5 19" xfId="2003" xr:uid="{00000000-0005-0000-0000-0000BA070000}"/>
    <cellStyle name="Comma [0] 2 5 2" xfId="2004" xr:uid="{00000000-0005-0000-0000-0000BB070000}"/>
    <cellStyle name="Comma [0] 2 5 20" xfId="2005" xr:uid="{00000000-0005-0000-0000-0000BC070000}"/>
    <cellStyle name="Comma [0] 2 5 21" xfId="2006" xr:uid="{00000000-0005-0000-0000-0000BD070000}"/>
    <cellStyle name="Comma [0] 2 5 22" xfId="2007" xr:uid="{00000000-0005-0000-0000-0000BE070000}"/>
    <cellStyle name="Comma [0] 2 5 23" xfId="2008" xr:uid="{00000000-0005-0000-0000-0000BF070000}"/>
    <cellStyle name="Comma [0] 2 5 24" xfId="2009" xr:uid="{00000000-0005-0000-0000-0000C0070000}"/>
    <cellStyle name="Comma [0] 2 5 25" xfId="2010" xr:uid="{00000000-0005-0000-0000-0000C1070000}"/>
    <cellStyle name="Comma [0] 2 5 26" xfId="2011" xr:uid="{00000000-0005-0000-0000-0000C2070000}"/>
    <cellStyle name="Comma [0] 2 5 27" xfId="2012" xr:uid="{00000000-0005-0000-0000-0000C3070000}"/>
    <cellStyle name="Comma [0] 2 5 28" xfId="2013" xr:uid="{00000000-0005-0000-0000-0000C4070000}"/>
    <cellStyle name="Comma [0] 2 5 29" xfId="2014" xr:uid="{00000000-0005-0000-0000-0000C5070000}"/>
    <cellStyle name="Comma [0] 2 5 3" xfId="2015" xr:uid="{00000000-0005-0000-0000-0000C6070000}"/>
    <cellStyle name="Comma [0] 2 5 30" xfId="2016" xr:uid="{00000000-0005-0000-0000-0000C7070000}"/>
    <cellStyle name="Comma [0] 2 5 31" xfId="2017" xr:uid="{00000000-0005-0000-0000-0000C8070000}"/>
    <cellStyle name="Comma [0] 2 5 32" xfId="2018" xr:uid="{00000000-0005-0000-0000-0000C9070000}"/>
    <cellStyle name="Comma [0] 2 5 33" xfId="2019" xr:uid="{00000000-0005-0000-0000-0000CA070000}"/>
    <cellStyle name="Comma [0] 2 5 34" xfId="2020" xr:uid="{00000000-0005-0000-0000-0000CB070000}"/>
    <cellStyle name="Comma [0] 2 5 35" xfId="2021" xr:uid="{00000000-0005-0000-0000-0000CC070000}"/>
    <cellStyle name="Comma [0] 2 5 4" xfId="2022" xr:uid="{00000000-0005-0000-0000-0000CD070000}"/>
    <cellStyle name="Comma [0] 2 5 5" xfId="2023" xr:uid="{00000000-0005-0000-0000-0000CE070000}"/>
    <cellStyle name="Comma [0] 2 5 6" xfId="2024" xr:uid="{00000000-0005-0000-0000-0000CF070000}"/>
    <cellStyle name="Comma [0] 2 5 7" xfId="2025" xr:uid="{00000000-0005-0000-0000-0000D0070000}"/>
    <cellStyle name="Comma [0] 2 5 8" xfId="2026" xr:uid="{00000000-0005-0000-0000-0000D1070000}"/>
    <cellStyle name="Comma [0] 2 5 9" xfId="2027" xr:uid="{00000000-0005-0000-0000-0000D2070000}"/>
    <cellStyle name="Comma [0] 2 50" xfId="2028" xr:uid="{00000000-0005-0000-0000-0000D3070000}"/>
    <cellStyle name="Comma [0] 2 50 10" xfId="2029" xr:uid="{00000000-0005-0000-0000-0000D4070000}"/>
    <cellStyle name="Comma [0] 2 50 11" xfId="2030" xr:uid="{00000000-0005-0000-0000-0000D5070000}"/>
    <cellStyle name="Comma [0] 2 50 12" xfId="2031" xr:uid="{00000000-0005-0000-0000-0000D6070000}"/>
    <cellStyle name="Comma [0] 2 50 13" xfId="2032" xr:uid="{00000000-0005-0000-0000-0000D7070000}"/>
    <cellStyle name="Comma [0] 2 50 14" xfId="2033" xr:uid="{00000000-0005-0000-0000-0000D8070000}"/>
    <cellStyle name="Comma [0] 2 50 15" xfId="2034" xr:uid="{00000000-0005-0000-0000-0000D9070000}"/>
    <cellStyle name="Comma [0] 2 50 16" xfId="2035" xr:uid="{00000000-0005-0000-0000-0000DA070000}"/>
    <cellStyle name="Comma [0] 2 50 17" xfId="2036" xr:uid="{00000000-0005-0000-0000-0000DB070000}"/>
    <cellStyle name="Comma [0] 2 50 18" xfId="2037" xr:uid="{00000000-0005-0000-0000-0000DC070000}"/>
    <cellStyle name="Comma [0] 2 50 19" xfId="2038" xr:uid="{00000000-0005-0000-0000-0000DD070000}"/>
    <cellStyle name="Comma [0] 2 50 2" xfId="2039" xr:uid="{00000000-0005-0000-0000-0000DE070000}"/>
    <cellStyle name="Comma [0] 2 50 20" xfId="2040" xr:uid="{00000000-0005-0000-0000-0000DF070000}"/>
    <cellStyle name="Comma [0] 2 50 21" xfId="2041" xr:uid="{00000000-0005-0000-0000-0000E0070000}"/>
    <cellStyle name="Comma [0] 2 50 22" xfId="2042" xr:uid="{00000000-0005-0000-0000-0000E1070000}"/>
    <cellStyle name="Comma [0] 2 50 23" xfId="2043" xr:uid="{00000000-0005-0000-0000-0000E2070000}"/>
    <cellStyle name="Comma [0] 2 50 24" xfId="2044" xr:uid="{00000000-0005-0000-0000-0000E3070000}"/>
    <cellStyle name="Comma [0] 2 50 25" xfId="2045" xr:uid="{00000000-0005-0000-0000-0000E4070000}"/>
    <cellStyle name="Comma [0] 2 50 26" xfId="2046" xr:uid="{00000000-0005-0000-0000-0000E5070000}"/>
    <cellStyle name="Comma [0] 2 50 27" xfId="2047" xr:uid="{00000000-0005-0000-0000-0000E6070000}"/>
    <cellStyle name="Comma [0] 2 50 28" xfId="2048" xr:uid="{00000000-0005-0000-0000-0000E7070000}"/>
    <cellStyle name="Comma [0] 2 50 29" xfId="2049" xr:uid="{00000000-0005-0000-0000-0000E8070000}"/>
    <cellStyle name="Comma [0] 2 50 3" xfId="2050" xr:uid="{00000000-0005-0000-0000-0000E9070000}"/>
    <cellStyle name="Comma [0] 2 50 30" xfId="2051" xr:uid="{00000000-0005-0000-0000-0000EA070000}"/>
    <cellStyle name="Comma [0] 2 50 31" xfId="2052" xr:uid="{00000000-0005-0000-0000-0000EB070000}"/>
    <cellStyle name="Comma [0] 2 50 32" xfId="2053" xr:uid="{00000000-0005-0000-0000-0000EC070000}"/>
    <cellStyle name="Comma [0] 2 50 33" xfId="2054" xr:uid="{00000000-0005-0000-0000-0000ED070000}"/>
    <cellStyle name="Comma [0] 2 50 34" xfId="2055" xr:uid="{00000000-0005-0000-0000-0000EE070000}"/>
    <cellStyle name="Comma [0] 2 50 35" xfId="2056" xr:uid="{00000000-0005-0000-0000-0000EF070000}"/>
    <cellStyle name="Comma [0] 2 50 4" xfId="2057" xr:uid="{00000000-0005-0000-0000-0000F0070000}"/>
    <cellStyle name="Comma [0] 2 50 5" xfId="2058" xr:uid="{00000000-0005-0000-0000-0000F1070000}"/>
    <cellStyle name="Comma [0] 2 50 6" xfId="2059" xr:uid="{00000000-0005-0000-0000-0000F2070000}"/>
    <cellStyle name="Comma [0] 2 50 7" xfId="2060" xr:uid="{00000000-0005-0000-0000-0000F3070000}"/>
    <cellStyle name="Comma [0] 2 50 8" xfId="2061" xr:uid="{00000000-0005-0000-0000-0000F4070000}"/>
    <cellStyle name="Comma [0] 2 50 9" xfId="2062" xr:uid="{00000000-0005-0000-0000-0000F5070000}"/>
    <cellStyle name="Comma [0] 2 51" xfId="2063" xr:uid="{00000000-0005-0000-0000-0000F6070000}"/>
    <cellStyle name="Comma [0] 2 51 10" xfId="2064" xr:uid="{00000000-0005-0000-0000-0000F7070000}"/>
    <cellStyle name="Comma [0] 2 51 11" xfId="2065" xr:uid="{00000000-0005-0000-0000-0000F8070000}"/>
    <cellStyle name="Comma [0] 2 51 12" xfId="2066" xr:uid="{00000000-0005-0000-0000-0000F9070000}"/>
    <cellStyle name="Comma [0] 2 51 13" xfId="2067" xr:uid="{00000000-0005-0000-0000-0000FA070000}"/>
    <cellStyle name="Comma [0] 2 51 14" xfId="2068" xr:uid="{00000000-0005-0000-0000-0000FB070000}"/>
    <cellStyle name="Comma [0] 2 51 15" xfId="2069" xr:uid="{00000000-0005-0000-0000-0000FC070000}"/>
    <cellStyle name="Comma [0] 2 51 16" xfId="2070" xr:uid="{00000000-0005-0000-0000-0000FD070000}"/>
    <cellStyle name="Comma [0] 2 51 17" xfId="2071" xr:uid="{00000000-0005-0000-0000-0000FE070000}"/>
    <cellStyle name="Comma [0] 2 51 18" xfId="2072" xr:uid="{00000000-0005-0000-0000-0000FF070000}"/>
    <cellStyle name="Comma [0] 2 51 19" xfId="2073" xr:uid="{00000000-0005-0000-0000-000000080000}"/>
    <cellStyle name="Comma [0] 2 51 2" xfId="2074" xr:uid="{00000000-0005-0000-0000-000001080000}"/>
    <cellStyle name="Comma [0] 2 51 20" xfId="2075" xr:uid="{00000000-0005-0000-0000-000002080000}"/>
    <cellStyle name="Comma [0] 2 51 21" xfId="2076" xr:uid="{00000000-0005-0000-0000-000003080000}"/>
    <cellStyle name="Comma [0] 2 51 22" xfId="2077" xr:uid="{00000000-0005-0000-0000-000004080000}"/>
    <cellStyle name="Comma [0] 2 51 23" xfId="2078" xr:uid="{00000000-0005-0000-0000-000005080000}"/>
    <cellStyle name="Comma [0] 2 51 24" xfId="2079" xr:uid="{00000000-0005-0000-0000-000006080000}"/>
    <cellStyle name="Comma [0] 2 51 25" xfId="2080" xr:uid="{00000000-0005-0000-0000-000007080000}"/>
    <cellStyle name="Comma [0] 2 51 26" xfId="2081" xr:uid="{00000000-0005-0000-0000-000008080000}"/>
    <cellStyle name="Comma [0] 2 51 27" xfId="2082" xr:uid="{00000000-0005-0000-0000-000009080000}"/>
    <cellStyle name="Comma [0] 2 51 28" xfId="2083" xr:uid="{00000000-0005-0000-0000-00000A080000}"/>
    <cellStyle name="Comma [0] 2 51 29" xfId="2084" xr:uid="{00000000-0005-0000-0000-00000B080000}"/>
    <cellStyle name="Comma [0] 2 51 3" xfId="2085" xr:uid="{00000000-0005-0000-0000-00000C080000}"/>
    <cellStyle name="Comma [0] 2 51 30" xfId="2086" xr:uid="{00000000-0005-0000-0000-00000D080000}"/>
    <cellStyle name="Comma [0] 2 51 31" xfId="2087" xr:uid="{00000000-0005-0000-0000-00000E080000}"/>
    <cellStyle name="Comma [0] 2 51 32" xfId="2088" xr:uid="{00000000-0005-0000-0000-00000F080000}"/>
    <cellStyle name="Comma [0] 2 51 33" xfId="2089" xr:uid="{00000000-0005-0000-0000-000010080000}"/>
    <cellStyle name="Comma [0] 2 51 34" xfId="2090" xr:uid="{00000000-0005-0000-0000-000011080000}"/>
    <cellStyle name="Comma [0] 2 51 35" xfId="2091" xr:uid="{00000000-0005-0000-0000-000012080000}"/>
    <cellStyle name="Comma [0] 2 51 4" xfId="2092" xr:uid="{00000000-0005-0000-0000-000013080000}"/>
    <cellStyle name="Comma [0] 2 51 5" xfId="2093" xr:uid="{00000000-0005-0000-0000-000014080000}"/>
    <cellStyle name="Comma [0] 2 51 6" xfId="2094" xr:uid="{00000000-0005-0000-0000-000015080000}"/>
    <cellStyle name="Comma [0] 2 51 7" xfId="2095" xr:uid="{00000000-0005-0000-0000-000016080000}"/>
    <cellStyle name="Comma [0] 2 51 8" xfId="2096" xr:uid="{00000000-0005-0000-0000-000017080000}"/>
    <cellStyle name="Comma [0] 2 51 9" xfId="2097" xr:uid="{00000000-0005-0000-0000-000018080000}"/>
    <cellStyle name="Comma [0] 2 52" xfId="2098" xr:uid="{00000000-0005-0000-0000-000019080000}"/>
    <cellStyle name="Comma [0] 2 52 10" xfId="2099" xr:uid="{00000000-0005-0000-0000-00001A080000}"/>
    <cellStyle name="Comma [0] 2 52 11" xfId="2100" xr:uid="{00000000-0005-0000-0000-00001B080000}"/>
    <cellStyle name="Comma [0] 2 52 12" xfId="2101" xr:uid="{00000000-0005-0000-0000-00001C080000}"/>
    <cellStyle name="Comma [0] 2 52 13" xfId="2102" xr:uid="{00000000-0005-0000-0000-00001D080000}"/>
    <cellStyle name="Comma [0] 2 52 14" xfId="2103" xr:uid="{00000000-0005-0000-0000-00001E080000}"/>
    <cellStyle name="Comma [0] 2 52 15" xfId="2104" xr:uid="{00000000-0005-0000-0000-00001F080000}"/>
    <cellStyle name="Comma [0] 2 52 16" xfId="2105" xr:uid="{00000000-0005-0000-0000-000020080000}"/>
    <cellStyle name="Comma [0] 2 52 17" xfId="2106" xr:uid="{00000000-0005-0000-0000-000021080000}"/>
    <cellStyle name="Comma [0] 2 52 18" xfId="2107" xr:uid="{00000000-0005-0000-0000-000022080000}"/>
    <cellStyle name="Comma [0] 2 52 19" xfId="2108" xr:uid="{00000000-0005-0000-0000-000023080000}"/>
    <cellStyle name="Comma [0] 2 52 2" xfId="2109" xr:uid="{00000000-0005-0000-0000-000024080000}"/>
    <cellStyle name="Comma [0] 2 52 20" xfId="2110" xr:uid="{00000000-0005-0000-0000-000025080000}"/>
    <cellStyle name="Comma [0] 2 52 21" xfId="2111" xr:uid="{00000000-0005-0000-0000-000026080000}"/>
    <cellStyle name="Comma [0] 2 52 22" xfId="2112" xr:uid="{00000000-0005-0000-0000-000027080000}"/>
    <cellStyle name="Comma [0] 2 52 23" xfId="2113" xr:uid="{00000000-0005-0000-0000-000028080000}"/>
    <cellStyle name="Comma [0] 2 52 24" xfId="2114" xr:uid="{00000000-0005-0000-0000-000029080000}"/>
    <cellStyle name="Comma [0] 2 52 25" xfId="2115" xr:uid="{00000000-0005-0000-0000-00002A080000}"/>
    <cellStyle name="Comma [0] 2 52 26" xfId="2116" xr:uid="{00000000-0005-0000-0000-00002B080000}"/>
    <cellStyle name="Comma [0] 2 52 27" xfId="2117" xr:uid="{00000000-0005-0000-0000-00002C080000}"/>
    <cellStyle name="Comma [0] 2 52 28" xfId="2118" xr:uid="{00000000-0005-0000-0000-00002D080000}"/>
    <cellStyle name="Comma [0] 2 52 29" xfId="2119" xr:uid="{00000000-0005-0000-0000-00002E080000}"/>
    <cellStyle name="Comma [0] 2 52 3" xfId="2120" xr:uid="{00000000-0005-0000-0000-00002F080000}"/>
    <cellStyle name="Comma [0] 2 52 30" xfId="2121" xr:uid="{00000000-0005-0000-0000-000030080000}"/>
    <cellStyle name="Comma [0] 2 52 31" xfId="2122" xr:uid="{00000000-0005-0000-0000-000031080000}"/>
    <cellStyle name="Comma [0] 2 52 32" xfId="2123" xr:uid="{00000000-0005-0000-0000-000032080000}"/>
    <cellStyle name="Comma [0] 2 52 33" xfId="2124" xr:uid="{00000000-0005-0000-0000-000033080000}"/>
    <cellStyle name="Comma [0] 2 52 34" xfId="2125" xr:uid="{00000000-0005-0000-0000-000034080000}"/>
    <cellStyle name="Comma [0] 2 52 35" xfId="2126" xr:uid="{00000000-0005-0000-0000-000035080000}"/>
    <cellStyle name="Comma [0] 2 52 4" xfId="2127" xr:uid="{00000000-0005-0000-0000-000036080000}"/>
    <cellStyle name="Comma [0] 2 52 5" xfId="2128" xr:uid="{00000000-0005-0000-0000-000037080000}"/>
    <cellStyle name="Comma [0] 2 52 6" xfId="2129" xr:uid="{00000000-0005-0000-0000-000038080000}"/>
    <cellStyle name="Comma [0] 2 52 7" xfId="2130" xr:uid="{00000000-0005-0000-0000-000039080000}"/>
    <cellStyle name="Comma [0] 2 52 8" xfId="2131" xr:uid="{00000000-0005-0000-0000-00003A080000}"/>
    <cellStyle name="Comma [0] 2 52 9" xfId="2132" xr:uid="{00000000-0005-0000-0000-00003B080000}"/>
    <cellStyle name="Comma [0] 2 53" xfId="2133" xr:uid="{00000000-0005-0000-0000-00003C080000}"/>
    <cellStyle name="Comma [0] 2 53 10" xfId="2134" xr:uid="{00000000-0005-0000-0000-00003D080000}"/>
    <cellStyle name="Comma [0] 2 53 11" xfId="2135" xr:uid="{00000000-0005-0000-0000-00003E080000}"/>
    <cellStyle name="Comma [0] 2 53 12" xfId="2136" xr:uid="{00000000-0005-0000-0000-00003F080000}"/>
    <cellStyle name="Comma [0] 2 53 13" xfId="2137" xr:uid="{00000000-0005-0000-0000-000040080000}"/>
    <cellStyle name="Comma [0] 2 53 14" xfId="2138" xr:uid="{00000000-0005-0000-0000-000041080000}"/>
    <cellStyle name="Comma [0] 2 53 15" xfId="2139" xr:uid="{00000000-0005-0000-0000-000042080000}"/>
    <cellStyle name="Comma [0] 2 53 16" xfId="2140" xr:uid="{00000000-0005-0000-0000-000043080000}"/>
    <cellStyle name="Comma [0] 2 53 17" xfId="2141" xr:uid="{00000000-0005-0000-0000-000044080000}"/>
    <cellStyle name="Comma [0] 2 53 18" xfId="2142" xr:uid="{00000000-0005-0000-0000-000045080000}"/>
    <cellStyle name="Comma [0] 2 53 19" xfId="2143" xr:uid="{00000000-0005-0000-0000-000046080000}"/>
    <cellStyle name="Comma [0] 2 53 2" xfId="2144" xr:uid="{00000000-0005-0000-0000-000047080000}"/>
    <cellStyle name="Comma [0] 2 53 20" xfId="2145" xr:uid="{00000000-0005-0000-0000-000048080000}"/>
    <cellStyle name="Comma [0] 2 53 21" xfId="2146" xr:uid="{00000000-0005-0000-0000-000049080000}"/>
    <cellStyle name="Comma [0] 2 53 22" xfId="2147" xr:uid="{00000000-0005-0000-0000-00004A080000}"/>
    <cellStyle name="Comma [0] 2 53 23" xfId="2148" xr:uid="{00000000-0005-0000-0000-00004B080000}"/>
    <cellStyle name="Comma [0] 2 53 24" xfId="2149" xr:uid="{00000000-0005-0000-0000-00004C080000}"/>
    <cellStyle name="Comma [0] 2 53 25" xfId="2150" xr:uid="{00000000-0005-0000-0000-00004D080000}"/>
    <cellStyle name="Comma [0] 2 53 26" xfId="2151" xr:uid="{00000000-0005-0000-0000-00004E080000}"/>
    <cellStyle name="Comma [0] 2 53 27" xfId="2152" xr:uid="{00000000-0005-0000-0000-00004F080000}"/>
    <cellStyle name="Comma [0] 2 53 28" xfId="2153" xr:uid="{00000000-0005-0000-0000-000050080000}"/>
    <cellStyle name="Comma [0] 2 53 29" xfId="2154" xr:uid="{00000000-0005-0000-0000-000051080000}"/>
    <cellStyle name="Comma [0] 2 53 3" xfId="2155" xr:uid="{00000000-0005-0000-0000-000052080000}"/>
    <cellStyle name="Comma [0] 2 53 30" xfId="2156" xr:uid="{00000000-0005-0000-0000-000053080000}"/>
    <cellStyle name="Comma [0] 2 53 31" xfId="2157" xr:uid="{00000000-0005-0000-0000-000054080000}"/>
    <cellStyle name="Comma [0] 2 53 32" xfId="2158" xr:uid="{00000000-0005-0000-0000-000055080000}"/>
    <cellStyle name="Comma [0] 2 53 33" xfId="2159" xr:uid="{00000000-0005-0000-0000-000056080000}"/>
    <cellStyle name="Comma [0] 2 53 34" xfId="2160" xr:uid="{00000000-0005-0000-0000-000057080000}"/>
    <cellStyle name="Comma [0] 2 53 35" xfId="2161" xr:uid="{00000000-0005-0000-0000-000058080000}"/>
    <cellStyle name="Comma [0] 2 53 4" xfId="2162" xr:uid="{00000000-0005-0000-0000-000059080000}"/>
    <cellStyle name="Comma [0] 2 53 5" xfId="2163" xr:uid="{00000000-0005-0000-0000-00005A080000}"/>
    <cellStyle name="Comma [0] 2 53 6" xfId="2164" xr:uid="{00000000-0005-0000-0000-00005B080000}"/>
    <cellStyle name="Comma [0] 2 53 7" xfId="2165" xr:uid="{00000000-0005-0000-0000-00005C080000}"/>
    <cellStyle name="Comma [0] 2 53 8" xfId="2166" xr:uid="{00000000-0005-0000-0000-00005D080000}"/>
    <cellStyle name="Comma [0] 2 53 9" xfId="2167" xr:uid="{00000000-0005-0000-0000-00005E080000}"/>
    <cellStyle name="Comma [0] 2 54" xfId="2168" xr:uid="{00000000-0005-0000-0000-00005F080000}"/>
    <cellStyle name="Comma [0] 2 54 10" xfId="2169" xr:uid="{00000000-0005-0000-0000-000060080000}"/>
    <cellStyle name="Comma [0] 2 54 11" xfId="2170" xr:uid="{00000000-0005-0000-0000-000061080000}"/>
    <cellStyle name="Comma [0] 2 54 12" xfId="2171" xr:uid="{00000000-0005-0000-0000-000062080000}"/>
    <cellStyle name="Comma [0] 2 54 13" xfId="2172" xr:uid="{00000000-0005-0000-0000-000063080000}"/>
    <cellStyle name="Comma [0] 2 54 14" xfId="2173" xr:uid="{00000000-0005-0000-0000-000064080000}"/>
    <cellStyle name="Comma [0] 2 54 15" xfId="2174" xr:uid="{00000000-0005-0000-0000-000065080000}"/>
    <cellStyle name="Comma [0] 2 54 16" xfId="2175" xr:uid="{00000000-0005-0000-0000-000066080000}"/>
    <cellStyle name="Comma [0] 2 54 17" xfId="2176" xr:uid="{00000000-0005-0000-0000-000067080000}"/>
    <cellStyle name="Comma [0] 2 54 18" xfId="2177" xr:uid="{00000000-0005-0000-0000-000068080000}"/>
    <cellStyle name="Comma [0] 2 54 19" xfId="2178" xr:uid="{00000000-0005-0000-0000-000069080000}"/>
    <cellStyle name="Comma [0] 2 54 2" xfId="2179" xr:uid="{00000000-0005-0000-0000-00006A080000}"/>
    <cellStyle name="Comma [0] 2 54 20" xfId="2180" xr:uid="{00000000-0005-0000-0000-00006B080000}"/>
    <cellStyle name="Comma [0] 2 54 21" xfId="2181" xr:uid="{00000000-0005-0000-0000-00006C080000}"/>
    <cellStyle name="Comma [0] 2 54 22" xfId="2182" xr:uid="{00000000-0005-0000-0000-00006D080000}"/>
    <cellStyle name="Comma [0] 2 54 23" xfId="2183" xr:uid="{00000000-0005-0000-0000-00006E080000}"/>
    <cellStyle name="Comma [0] 2 54 24" xfId="2184" xr:uid="{00000000-0005-0000-0000-00006F080000}"/>
    <cellStyle name="Comma [0] 2 54 25" xfId="2185" xr:uid="{00000000-0005-0000-0000-000070080000}"/>
    <cellStyle name="Comma [0] 2 54 26" xfId="2186" xr:uid="{00000000-0005-0000-0000-000071080000}"/>
    <cellStyle name="Comma [0] 2 54 27" xfId="2187" xr:uid="{00000000-0005-0000-0000-000072080000}"/>
    <cellStyle name="Comma [0] 2 54 28" xfId="2188" xr:uid="{00000000-0005-0000-0000-000073080000}"/>
    <cellStyle name="Comma [0] 2 54 29" xfId="2189" xr:uid="{00000000-0005-0000-0000-000074080000}"/>
    <cellStyle name="Comma [0] 2 54 3" xfId="2190" xr:uid="{00000000-0005-0000-0000-000075080000}"/>
    <cellStyle name="Comma [0] 2 54 30" xfId="2191" xr:uid="{00000000-0005-0000-0000-000076080000}"/>
    <cellStyle name="Comma [0] 2 54 31" xfId="2192" xr:uid="{00000000-0005-0000-0000-000077080000}"/>
    <cellStyle name="Comma [0] 2 54 32" xfId="2193" xr:uid="{00000000-0005-0000-0000-000078080000}"/>
    <cellStyle name="Comma [0] 2 54 33" xfId="2194" xr:uid="{00000000-0005-0000-0000-000079080000}"/>
    <cellStyle name="Comma [0] 2 54 34" xfId="2195" xr:uid="{00000000-0005-0000-0000-00007A080000}"/>
    <cellStyle name="Comma [0] 2 54 35" xfId="2196" xr:uid="{00000000-0005-0000-0000-00007B080000}"/>
    <cellStyle name="Comma [0] 2 54 4" xfId="2197" xr:uid="{00000000-0005-0000-0000-00007C080000}"/>
    <cellStyle name="Comma [0] 2 54 5" xfId="2198" xr:uid="{00000000-0005-0000-0000-00007D080000}"/>
    <cellStyle name="Comma [0] 2 54 6" xfId="2199" xr:uid="{00000000-0005-0000-0000-00007E080000}"/>
    <cellStyle name="Comma [0] 2 54 7" xfId="2200" xr:uid="{00000000-0005-0000-0000-00007F080000}"/>
    <cellStyle name="Comma [0] 2 54 8" xfId="2201" xr:uid="{00000000-0005-0000-0000-000080080000}"/>
    <cellStyle name="Comma [0] 2 54 9" xfId="2202" xr:uid="{00000000-0005-0000-0000-000081080000}"/>
    <cellStyle name="Comma [0] 2 55" xfId="2203" xr:uid="{00000000-0005-0000-0000-000082080000}"/>
    <cellStyle name="Comma [0] 2 55 10" xfId="2204" xr:uid="{00000000-0005-0000-0000-000083080000}"/>
    <cellStyle name="Comma [0] 2 55 11" xfId="2205" xr:uid="{00000000-0005-0000-0000-000084080000}"/>
    <cellStyle name="Comma [0] 2 55 12" xfId="2206" xr:uid="{00000000-0005-0000-0000-000085080000}"/>
    <cellStyle name="Comma [0] 2 55 13" xfId="2207" xr:uid="{00000000-0005-0000-0000-000086080000}"/>
    <cellStyle name="Comma [0] 2 55 14" xfId="2208" xr:uid="{00000000-0005-0000-0000-000087080000}"/>
    <cellStyle name="Comma [0] 2 55 15" xfId="2209" xr:uid="{00000000-0005-0000-0000-000088080000}"/>
    <cellStyle name="Comma [0] 2 55 16" xfId="2210" xr:uid="{00000000-0005-0000-0000-000089080000}"/>
    <cellStyle name="Comma [0] 2 55 17" xfId="2211" xr:uid="{00000000-0005-0000-0000-00008A080000}"/>
    <cellStyle name="Comma [0] 2 55 18" xfId="2212" xr:uid="{00000000-0005-0000-0000-00008B080000}"/>
    <cellStyle name="Comma [0] 2 55 19" xfId="2213" xr:uid="{00000000-0005-0000-0000-00008C080000}"/>
    <cellStyle name="Comma [0] 2 55 2" xfId="2214" xr:uid="{00000000-0005-0000-0000-00008D080000}"/>
    <cellStyle name="Comma [0] 2 55 20" xfId="2215" xr:uid="{00000000-0005-0000-0000-00008E080000}"/>
    <cellStyle name="Comma [0] 2 55 21" xfId="2216" xr:uid="{00000000-0005-0000-0000-00008F080000}"/>
    <cellStyle name="Comma [0] 2 55 22" xfId="2217" xr:uid="{00000000-0005-0000-0000-000090080000}"/>
    <cellStyle name="Comma [0] 2 55 23" xfId="2218" xr:uid="{00000000-0005-0000-0000-000091080000}"/>
    <cellStyle name="Comma [0] 2 55 24" xfId="2219" xr:uid="{00000000-0005-0000-0000-000092080000}"/>
    <cellStyle name="Comma [0] 2 55 25" xfId="2220" xr:uid="{00000000-0005-0000-0000-000093080000}"/>
    <cellStyle name="Comma [0] 2 55 26" xfId="2221" xr:uid="{00000000-0005-0000-0000-000094080000}"/>
    <cellStyle name="Comma [0] 2 55 27" xfId="2222" xr:uid="{00000000-0005-0000-0000-000095080000}"/>
    <cellStyle name="Comma [0] 2 55 28" xfId="2223" xr:uid="{00000000-0005-0000-0000-000096080000}"/>
    <cellStyle name="Comma [0] 2 55 29" xfId="2224" xr:uid="{00000000-0005-0000-0000-000097080000}"/>
    <cellStyle name="Comma [0] 2 55 3" xfId="2225" xr:uid="{00000000-0005-0000-0000-000098080000}"/>
    <cellStyle name="Comma [0] 2 55 30" xfId="2226" xr:uid="{00000000-0005-0000-0000-000099080000}"/>
    <cellStyle name="Comma [0] 2 55 31" xfId="2227" xr:uid="{00000000-0005-0000-0000-00009A080000}"/>
    <cellStyle name="Comma [0] 2 55 32" xfId="2228" xr:uid="{00000000-0005-0000-0000-00009B080000}"/>
    <cellStyle name="Comma [0] 2 55 33" xfId="2229" xr:uid="{00000000-0005-0000-0000-00009C080000}"/>
    <cellStyle name="Comma [0] 2 55 34" xfId="2230" xr:uid="{00000000-0005-0000-0000-00009D080000}"/>
    <cellStyle name="Comma [0] 2 55 35" xfId="2231" xr:uid="{00000000-0005-0000-0000-00009E080000}"/>
    <cellStyle name="Comma [0] 2 55 4" xfId="2232" xr:uid="{00000000-0005-0000-0000-00009F080000}"/>
    <cellStyle name="Comma [0] 2 55 5" xfId="2233" xr:uid="{00000000-0005-0000-0000-0000A0080000}"/>
    <cellStyle name="Comma [0] 2 55 6" xfId="2234" xr:uid="{00000000-0005-0000-0000-0000A1080000}"/>
    <cellStyle name="Comma [0] 2 55 7" xfId="2235" xr:uid="{00000000-0005-0000-0000-0000A2080000}"/>
    <cellStyle name="Comma [0] 2 55 8" xfId="2236" xr:uid="{00000000-0005-0000-0000-0000A3080000}"/>
    <cellStyle name="Comma [0] 2 55 9" xfId="2237" xr:uid="{00000000-0005-0000-0000-0000A4080000}"/>
    <cellStyle name="Comma [0] 2 56" xfId="2238" xr:uid="{00000000-0005-0000-0000-0000A5080000}"/>
    <cellStyle name="Comma [0] 2 57" xfId="2239" xr:uid="{00000000-0005-0000-0000-0000A6080000}"/>
    <cellStyle name="Comma [0] 2 58" xfId="2240" xr:uid="{00000000-0005-0000-0000-0000A7080000}"/>
    <cellStyle name="Comma [0] 2 59" xfId="2241" xr:uid="{00000000-0005-0000-0000-0000A8080000}"/>
    <cellStyle name="Comma [0] 2 6" xfId="2242" xr:uid="{00000000-0005-0000-0000-0000A9080000}"/>
    <cellStyle name="Comma [0] 2 6 10" xfId="2243" xr:uid="{00000000-0005-0000-0000-0000AA080000}"/>
    <cellStyle name="Comma [0] 2 6 11" xfId="2244" xr:uid="{00000000-0005-0000-0000-0000AB080000}"/>
    <cellStyle name="Comma [0] 2 6 12" xfId="2245" xr:uid="{00000000-0005-0000-0000-0000AC080000}"/>
    <cellStyle name="Comma [0] 2 6 13" xfId="2246" xr:uid="{00000000-0005-0000-0000-0000AD080000}"/>
    <cellStyle name="Comma [0] 2 6 14" xfId="2247" xr:uid="{00000000-0005-0000-0000-0000AE080000}"/>
    <cellStyle name="Comma [0] 2 6 15" xfId="2248" xr:uid="{00000000-0005-0000-0000-0000AF080000}"/>
    <cellStyle name="Comma [0] 2 6 16" xfId="2249" xr:uid="{00000000-0005-0000-0000-0000B0080000}"/>
    <cellStyle name="Comma [0] 2 6 17" xfId="2250" xr:uid="{00000000-0005-0000-0000-0000B1080000}"/>
    <cellStyle name="Comma [0] 2 6 18" xfId="2251" xr:uid="{00000000-0005-0000-0000-0000B2080000}"/>
    <cellStyle name="Comma [0] 2 6 19" xfId="2252" xr:uid="{00000000-0005-0000-0000-0000B3080000}"/>
    <cellStyle name="Comma [0] 2 6 2" xfId="2253" xr:uid="{00000000-0005-0000-0000-0000B4080000}"/>
    <cellStyle name="Comma [0] 2 6 20" xfId="2254" xr:uid="{00000000-0005-0000-0000-0000B5080000}"/>
    <cellStyle name="Comma [0] 2 6 21" xfId="2255" xr:uid="{00000000-0005-0000-0000-0000B6080000}"/>
    <cellStyle name="Comma [0] 2 6 22" xfId="2256" xr:uid="{00000000-0005-0000-0000-0000B7080000}"/>
    <cellStyle name="Comma [0] 2 6 23" xfId="2257" xr:uid="{00000000-0005-0000-0000-0000B8080000}"/>
    <cellStyle name="Comma [0] 2 6 24" xfId="2258" xr:uid="{00000000-0005-0000-0000-0000B9080000}"/>
    <cellStyle name="Comma [0] 2 6 25" xfId="2259" xr:uid="{00000000-0005-0000-0000-0000BA080000}"/>
    <cellStyle name="Comma [0] 2 6 26" xfId="2260" xr:uid="{00000000-0005-0000-0000-0000BB080000}"/>
    <cellStyle name="Comma [0] 2 6 27" xfId="2261" xr:uid="{00000000-0005-0000-0000-0000BC080000}"/>
    <cellStyle name="Comma [0] 2 6 28" xfId="2262" xr:uid="{00000000-0005-0000-0000-0000BD080000}"/>
    <cellStyle name="Comma [0] 2 6 29" xfId="2263" xr:uid="{00000000-0005-0000-0000-0000BE080000}"/>
    <cellStyle name="Comma [0] 2 6 3" xfId="2264" xr:uid="{00000000-0005-0000-0000-0000BF080000}"/>
    <cellStyle name="Comma [0] 2 6 30" xfId="2265" xr:uid="{00000000-0005-0000-0000-0000C0080000}"/>
    <cellStyle name="Comma [0] 2 6 31" xfId="2266" xr:uid="{00000000-0005-0000-0000-0000C1080000}"/>
    <cellStyle name="Comma [0] 2 6 32" xfId="2267" xr:uid="{00000000-0005-0000-0000-0000C2080000}"/>
    <cellStyle name="Comma [0] 2 6 33" xfId="2268" xr:uid="{00000000-0005-0000-0000-0000C3080000}"/>
    <cellStyle name="Comma [0] 2 6 34" xfId="2269" xr:uid="{00000000-0005-0000-0000-0000C4080000}"/>
    <cellStyle name="Comma [0] 2 6 35" xfId="2270" xr:uid="{00000000-0005-0000-0000-0000C5080000}"/>
    <cellStyle name="Comma [0] 2 6 4" xfId="2271" xr:uid="{00000000-0005-0000-0000-0000C6080000}"/>
    <cellStyle name="Comma [0] 2 6 5" xfId="2272" xr:uid="{00000000-0005-0000-0000-0000C7080000}"/>
    <cellStyle name="Comma [0] 2 6 6" xfId="2273" xr:uid="{00000000-0005-0000-0000-0000C8080000}"/>
    <cellStyle name="Comma [0] 2 6 7" xfId="2274" xr:uid="{00000000-0005-0000-0000-0000C9080000}"/>
    <cellStyle name="Comma [0] 2 6 8" xfId="2275" xr:uid="{00000000-0005-0000-0000-0000CA080000}"/>
    <cellStyle name="Comma [0] 2 6 9" xfId="2276" xr:uid="{00000000-0005-0000-0000-0000CB080000}"/>
    <cellStyle name="Comma [0] 2 60" xfId="2277" xr:uid="{00000000-0005-0000-0000-0000CC080000}"/>
    <cellStyle name="Comma [0] 2 61" xfId="2278" xr:uid="{00000000-0005-0000-0000-0000CD080000}"/>
    <cellStyle name="Comma [0] 2 62" xfId="2279" xr:uid="{00000000-0005-0000-0000-0000CE080000}"/>
    <cellStyle name="Comma [0] 2 63" xfId="2280" xr:uid="{00000000-0005-0000-0000-0000CF080000}"/>
    <cellStyle name="Comma [0] 2 64" xfId="2281" xr:uid="{00000000-0005-0000-0000-0000D0080000}"/>
    <cellStyle name="Comma [0] 2 65" xfId="2282" xr:uid="{00000000-0005-0000-0000-0000D1080000}"/>
    <cellStyle name="Comma [0] 2 66" xfId="2283" xr:uid="{00000000-0005-0000-0000-0000D2080000}"/>
    <cellStyle name="Comma [0] 2 67" xfId="2284" xr:uid="{00000000-0005-0000-0000-0000D3080000}"/>
    <cellStyle name="Comma [0] 2 68" xfId="2285" xr:uid="{00000000-0005-0000-0000-0000D4080000}"/>
    <cellStyle name="Comma [0] 2 69" xfId="2286" xr:uid="{00000000-0005-0000-0000-0000D5080000}"/>
    <cellStyle name="Comma [0] 2 7" xfId="2287" xr:uid="{00000000-0005-0000-0000-0000D6080000}"/>
    <cellStyle name="Comma [0] 2 7 10" xfId="2288" xr:uid="{00000000-0005-0000-0000-0000D7080000}"/>
    <cellStyle name="Comma [0] 2 7 11" xfId="2289" xr:uid="{00000000-0005-0000-0000-0000D8080000}"/>
    <cellStyle name="Comma [0] 2 7 12" xfId="2290" xr:uid="{00000000-0005-0000-0000-0000D9080000}"/>
    <cellStyle name="Comma [0] 2 7 13" xfId="2291" xr:uid="{00000000-0005-0000-0000-0000DA080000}"/>
    <cellStyle name="Comma [0] 2 7 14" xfId="2292" xr:uid="{00000000-0005-0000-0000-0000DB080000}"/>
    <cellStyle name="Comma [0] 2 7 15" xfId="2293" xr:uid="{00000000-0005-0000-0000-0000DC080000}"/>
    <cellStyle name="Comma [0] 2 7 16" xfId="2294" xr:uid="{00000000-0005-0000-0000-0000DD080000}"/>
    <cellStyle name="Comma [0] 2 7 17" xfId="2295" xr:uid="{00000000-0005-0000-0000-0000DE080000}"/>
    <cellStyle name="Comma [0] 2 7 18" xfId="2296" xr:uid="{00000000-0005-0000-0000-0000DF080000}"/>
    <cellStyle name="Comma [0] 2 7 19" xfId="2297" xr:uid="{00000000-0005-0000-0000-0000E0080000}"/>
    <cellStyle name="Comma [0] 2 7 2" xfId="2298" xr:uid="{00000000-0005-0000-0000-0000E1080000}"/>
    <cellStyle name="Comma [0] 2 7 20" xfId="2299" xr:uid="{00000000-0005-0000-0000-0000E2080000}"/>
    <cellStyle name="Comma [0] 2 7 21" xfId="2300" xr:uid="{00000000-0005-0000-0000-0000E3080000}"/>
    <cellStyle name="Comma [0] 2 7 22" xfId="2301" xr:uid="{00000000-0005-0000-0000-0000E4080000}"/>
    <cellStyle name="Comma [0] 2 7 23" xfId="2302" xr:uid="{00000000-0005-0000-0000-0000E5080000}"/>
    <cellStyle name="Comma [0] 2 7 24" xfId="2303" xr:uid="{00000000-0005-0000-0000-0000E6080000}"/>
    <cellStyle name="Comma [0] 2 7 25" xfId="2304" xr:uid="{00000000-0005-0000-0000-0000E7080000}"/>
    <cellStyle name="Comma [0] 2 7 26" xfId="2305" xr:uid="{00000000-0005-0000-0000-0000E8080000}"/>
    <cellStyle name="Comma [0] 2 7 27" xfId="2306" xr:uid="{00000000-0005-0000-0000-0000E9080000}"/>
    <cellStyle name="Comma [0] 2 7 28" xfId="2307" xr:uid="{00000000-0005-0000-0000-0000EA080000}"/>
    <cellStyle name="Comma [0] 2 7 29" xfId="2308" xr:uid="{00000000-0005-0000-0000-0000EB080000}"/>
    <cellStyle name="Comma [0] 2 7 3" xfId="2309" xr:uid="{00000000-0005-0000-0000-0000EC080000}"/>
    <cellStyle name="Comma [0] 2 7 30" xfId="2310" xr:uid="{00000000-0005-0000-0000-0000ED080000}"/>
    <cellStyle name="Comma [0] 2 7 31" xfId="2311" xr:uid="{00000000-0005-0000-0000-0000EE080000}"/>
    <cellStyle name="Comma [0] 2 7 32" xfId="2312" xr:uid="{00000000-0005-0000-0000-0000EF080000}"/>
    <cellStyle name="Comma [0] 2 7 33" xfId="2313" xr:uid="{00000000-0005-0000-0000-0000F0080000}"/>
    <cellStyle name="Comma [0] 2 7 34" xfId="2314" xr:uid="{00000000-0005-0000-0000-0000F1080000}"/>
    <cellStyle name="Comma [0] 2 7 35" xfId="2315" xr:uid="{00000000-0005-0000-0000-0000F2080000}"/>
    <cellStyle name="Comma [0] 2 7 4" xfId="2316" xr:uid="{00000000-0005-0000-0000-0000F3080000}"/>
    <cellStyle name="Comma [0] 2 7 5" xfId="2317" xr:uid="{00000000-0005-0000-0000-0000F4080000}"/>
    <cellStyle name="Comma [0] 2 7 6" xfId="2318" xr:uid="{00000000-0005-0000-0000-0000F5080000}"/>
    <cellStyle name="Comma [0] 2 7 7" xfId="2319" xr:uid="{00000000-0005-0000-0000-0000F6080000}"/>
    <cellStyle name="Comma [0] 2 7 8" xfId="2320" xr:uid="{00000000-0005-0000-0000-0000F7080000}"/>
    <cellStyle name="Comma [0] 2 7 9" xfId="2321" xr:uid="{00000000-0005-0000-0000-0000F8080000}"/>
    <cellStyle name="Comma [0] 2 70" xfId="2322" xr:uid="{00000000-0005-0000-0000-0000F9080000}"/>
    <cellStyle name="Comma [0] 2 71" xfId="2323" xr:uid="{00000000-0005-0000-0000-0000FA080000}"/>
    <cellStyle name="Comma [0] 2 72" xfId="2324" xr:uid="{00000000-0005-0000-0000-0000FB080000}"/>
    <cellStyle name="Comma [0] 2 73" xfId="2325" xr:uid="{00000000-0005-0000-0000-0000FC080000}"/>
    <cellStyle name="Comma [0] 2 74" xfId="2326" xr:uid="{00000000-0005-0000-0000-0000FD080000}"/>
    <cellStyle name="Comma [0] 2 75" xfId="2327" xr:uid="{00000000-0005-0000-0000-0000FE080000}"/>
    <cellStyle name="Comma [0] 2 76" xfId="2328" xr:uid="{00000000-0005-0000-0000-0000FF080000}"/>
    <cellStyle name="Comma [0] 2 77" xfId="2329" xr:uid="{00000000-0005-0000-0000-000000090000}"/>
    <cellStyle name="Comma [0] 2 78" xfId="2330" xr:uid="{00000000-0005-0000-0000-000001090000}"/>
    <cellStyle name="Comma [0] 2 79" xfId="2331" xr:uid="{00000000-0005-0000-0000-000002090000}"/>
    <cellStyle name="Comma [0] 2 8" xfId="2332" xr:uid="{00000000-0005-0000-0000-000003090000}"/>
    <cellStyle name="Comma [0] 2 8 10" xfId="2333" xr:uid="{00000000-0005-0000-0000-000004090000}"/>
    <cellStyle name="Comma [0] 2 8 11" xfId="2334" xr:uid="{00000000-0005-0000-0000-000005090000}"/>
    <cellStyle name="Comma [0] 2 8 12" xfId="2335" xr:uid="{00000000-0005-0000-0000-000006090000}"/>
    <cellStyle name="Comma [0] 2 8 13" xfId="2336" xr:uid="{00000000-0005-0000-0000-000007090000}"/>
    <cellStyle name="Comma [0] 2 8 14" xfId="2337" xr:uid="{00000000-0005-0000-0000-000008090000}"/>
    <cellStyle name="Comma [0] 2 8 15" xfId="2338" xr:uid="{00000000-0005-0000-0000-000009090000}"/>
    <cellStyle name="Comma [0] 2 8 16" xfId="2339" xr:uid="{00000000-0005-0000-0000-00000A090000}"/>
    <cellStyle name="Comma [0] 2 8 17" xfId="2340" xr:uid="{00000000-0005-0000-0000-00000B090000}"/>
    <cellStyle name="Comma [0] 2 8 18" xfId="2341" xr:uid="{00000000-0005-0000-0000-00000C090000}"/>
    <cellStyle name="Comma [0] 2 8 19" xfId="2342" xr:uid="{00000000-0005-0000-0000-00000D090000}"/>
    <cellStyle name="Comma [0] 2 8 2" xfId="2343" xr:uid="{00000000-0005-0000-0000-00000E090000}"/>
    <cellStyle name="Comma [0] 2 8 20" xfId="2344" xr:uid="{00000000-0005-0000-0000-00000F090000}"/>
    <cellStyle name="Comma [0] 2 8 21" xfId="2345" xr:uid="{00000000-0005-0000-0000-000010090000}"/>
    <cellStyle name="Comma [0] 2 8 22" xfId="2346" xr:uid="{00000000-0005-0000-0000-000011090000}"/>
    <cellStyle name="Comma [0] 2 8 23" xfId="2347" xr:uid="{00000000-0005-0000-0000-000012090000}"/>
    <cellStyle name="Comma [0] 2 8 24" xfId="2348" xr:uid="{00000000-0005-0000-0000-000013090000}"/>
    <cellStyle name="Comma [0] 2 8 25" xfId="2349" xr:uid="{00000000-0005-0000-0000-000014090000}"/>
    <cellStyle name="Comma [0] 2 8 26" xfId="2350" xr:uid="{00000000-0005-0000-0000-000015090000}"/>
    <cellStyle name="Comma [0] 2 8 27" xfId="2351" xr:uid="{00000000-0005-0000-0000-000016090000}"/>
    <cellStyle name="Comma [0] 2 8 28" xfId="2352" xr:uid="{00000000-0005-0000-0000-000017090000}"/>
    <cellStyle name="Comma [0] 2 8 29" xfId="2353" xr:uid="{00000000-0005-0000-0000-000018090000}"/>
    <cellStyle name="Comma [0] 2 8 3" xfId="2354" xr:uid="{00000000-0005-0000-0000-000019090000}"/>
    <cellStyle name="Comma [0] 2 8 30" xfId="2355" xr:uid="{00000000-0005-0000-0000-00001A090000}"/>
    <cellStyle name="Comma [0] 2 8 31" xfId="2356" xr:uid="{00000000-0005-0000-0000-00001B090000}"/>
    <cellStyle name="Comma [0] 2 8 32" xfId="2357" xr:uid="{00000000-0005-0000-0000-00001C090000}"/>
    <cellStyle name="Comma [0] 2 8 33" xfId="2358" xr:uid="{00000000-0005-0000-0000-00001D090000}"/>
    <cellStyle name="Comma [0] 2 8 34" xfId="2359" xr:uid="{00000000-0005-0000-0000-00001E090000}"/>
    <cellStyle name="Comma [0] 2 8 35" xfId="2360" xr:uid="{00000000-0005-0000-0000-00001F090000}"/>
    <cellStyle name="Comma [0] 2 8 4" xfId="2361" xr:uid="{00000000-0005-0000-0000-000020090000}"/>
    <cellStyle name="Comma [0] 2 8 5" xfId="2362" xr:uid="{00000000-0005-0000-0000-000021090000}"/>
    <cellStyle name="Comma [0] 2 8 6" xfId="2363" xr:uid="{00000000-0005-0000-0000-000022090000}"/>
    <cellStyle name="Comma [0] 2 8 7" xfId="2364" xr:uid="{00000000-0005-0000-0000-000023090000}"/>
    <cellStyle name="Comma [0] 2 8 8" xfId="2365" xr:uid="{00000000-0005-0000-0000-000024090000}"/>
    <cellStyle name="Comma [0] 2 8 9" xfId="2366" xr:uid="{00000000-0005-0000-0000-000025090000}"/>
    <cellStyle name="Comma [0] 2 80" xfId="2367" xr:uid="{00000000-0005-0000-0000-000026090000}"/>
    <cellStyle name="Comma [0] 2 81" xfId="2368" xr:uid="{00000000-0005-0000-0000-000027090000}"/>
    <cellStyle name="Comma [0] 2 82" xfId="2369" xr:uid="{00000000-0005-0000-0000-000028090000}"/>
    <cellStyle name="Comma [0] 2 83" xfId="2370" xr:uid="{00000000-0005-0000-0000-000029090000}"/>
    <cellStyle name="Comma [0] 2 84" xfId="2371" xr:uid="{00000000-0005-0000-0000-00002A090000}"/>
    <cellStyle name="Comma [0] 2 85" xfId="2372" xr:uid="{00000000-0005-0000-0000-00002B090000}"/>
    <cellStyle name="Comma [0] 2 86" xfId="2373" xr:uid="{00000000-0005-0000-0000-00002C090000}"/>
    <cellStyle name="Comma [0] 2 87" xfId="2374" xr:uid="{00000000-0005-0000-0000-00002D090000}"/>
    <cellStyle name="Comma [0] 2 88" xfId="2375" xr:uid="{00000000-0005-0000-0000-00002E090000}"/>
    <cellStyle name="Comma [0] 2 89" xfId="2376" xr:uid="{00000000-0005-0000-0000-00002F090000}"/>
    <cellStyle name="Comma [0] 2 9" xfId="2377" xr:uid="{00000000-0005-0000-0000-000030090000}"/>
    <cellStyle name="Comma [0] 2 9 10" xfId="2378" xr:uid="{00000000-0005-0000-0000-000031090000}"/>
    <cellStyle name="Comma [0] 2 9 11" xfId="2379" xr:uid="{00000000-0005-0000-0000-000032090000}"/>
    <cellStyle name="Comma [0] 2 9 12" xfId="2380" xr:uid="{00000000-0005-0000-0000-000033090000}"/>
    <cellStyle name="Comma [0] 2 9 13" xfId="2381" xr:uid="{00000000-0005-0000-0000-000034090000}"/>
    <cellStyle name="Comma [0] 2 9 14" xfId="2382" xr:uid="{00000000-0005-0000-0000-000035090000}"/>
    <cellStyle name="Comma [0] 2 9 15" xfId="2383" xr:uid="{00000000-0005-0000-0000-000036090000}"/>
    <cellStyle name="Comma [0] 2 9 16" xfId="2384" xr:uid="{00000000-0005-0000-0000-000037090000}"/>
    <cellStyle name="Comma [0] 2 9 17" xfId="2385" xr:uid="{00000000-0005-0000-0000-000038090000}"/>
    <cellStyle name="Comma [0] 2 9 18" xfId="2386" xr:uid="{00000000-0005-0000-0000-000039090000}"/>
    <cellStyle name="Comma [0] 2 9 19" xfId="2387" xr:uid="{00000000-0005-0000-0000-00003A090000}"/>
    <cellStyle name="Comma [0] 2 9 2" xfId="2388" xr:uid="{00000000-0005-0000-0000-00003B090000}"/>
    <cellStyle name="Comma [0] 2 9 20" xfId="2389" xr:uid="{00000000-0005-0000-0000-00003C090000}"/>
    <cellStyle name="Comma [0] 2 9 21" xfId="2390" xr:uid="{00000000-0005-0000-0000-00003D090000}"/>
    <cellStyle name="Comma [0] 2 9 22" xfId="2391" xr:uid="{00000000-0005-0000-0000-00003E090000}"/>
    <cellStyle name="Comma [0] 2 9 23" xfId="2392" xr:uid="{00000000-0005-0000-0000-00003F090000}"/>
    <cellStyle name="Comma [0] 2 9 24" xfId="2393" xr:uid="{00000000-0005-0000-0000-000040090000}"/>
    <cellStyle name="Comma [0] 2 9 25" xfId="2394" xr:uid="{00000000-0005-0000-0000-000041090000}"/>
    <cellStyle name="Comma [0] 2 9 26" xfId="2395" xr:uid="{00000000-0005-0000-0000-000042090000}"/>
    <cellStyle name="Comma [0] 2 9 27" xfId="2396" xr:uid="{00000000-0005-0000-0000-000043090000}"/>
    <cellStyle name="Comma [0] 2 9 28" xfId="2397" xr:uid="{00000000-0005-0000-0000-000044090000}"/>
    <cellStyle name="Comma [0] 2 9 29" xfId="2398" xr:uid="{00000000-0005-0000-0000-000045090000}"/>
    <cellStyle name="Comma [0] 2 9 3" xfId="2399" xr:uid="{00000000-0005-0000-0000-000046090000}"/>
    <cellStyle name="Comma [0] 2 9 30" xfId="2400" xr:uid="{00000000-0005-0000-0000-000047090000}"/>
    <cellStyle name="Comma [0] 2 9 31" xfId="2401" xr:uid="{00000000-0005-0000-0000-000048090000}"/>
    <cellStyle name="Comma [0] 2 9 32" xfId="2402" xr:uid="{00000000-0005-0000-0000-000049090000}"/>
    <cellStyle name="Comma [0] 2 9 33" xfId="2403" xr:uid="{00000000-0005-0000-0000-00004A090000}"/>
    <cellStyle name="Comma [0] 2 9 34" xfId="2404" xr:uid="{00000000-0005-0000-0000-00004B090000}"/>
    <cellStyle name="Comma [0] 2 9 35" xfId="2405" xr:uid="{00000000-0005-0000-0000-00004C090000}"/>
    <cellStyle name="Comma [0] 2 9 4" xfId="2406" xr:uid="{00000000-0005-0000-0000-00004D090000}"/>
    <cellStyle name="Comma [0] 2 9 5" xfId="2407" xr:uid="{00000000-0005-0000-0000-00004E090000}"/>
    <cellStyle name="Comma [0] 2 9 6" xfId="2408" xr:uid="{00000000-0005-0000-0000-00004F090000}"/>
    <cellStyle name="Comma [0] 2 9 7" xfId="2409" xr:uid="{00000000-0005-0000-0000-000050090000}"/>
    <cellStyle name="Comma [0] 2 9 8" xfId="2410" xr:uid="{00000000-0005-0000-0000-000051090000}"/>
    <cellStyle name="Comma [0] 2 9 9" xfId="2411" xr:uid="{00000000-0005-0000-0000-000052090000}"/>
    <cellStyle name="Comma [0] 3" xfId="2412" xr:uid="{00000000-0005-0000-0000-000053090000}"/>
    <cellStyle name="Comma [0] 3 2" xfId="2413" xr:uid="{00000000-0005-0000-0000-000054090000}"/>
    <cellStyle name="Comma [0] 3 3" xfId="2414" xr:uid="{00000000-0005-0000-0000-000055090000}"/>
    <cellStyle name="Comma [0] 4" xfId="2415" xr:uid="{00000000-0005-0000-0000-000056090000}"/>
    <cellStyle name="Comma [0] 4 2" xfId="2416" xr:uid="{00000000-0005-0000-0000-000057090000}"/>
    <cellStyle name="Comma [0] 5" xfId="2417" xr:uid="{00000000-0005-0000-0000-000058090000}"/>
    <cellStyle name="Comma 10" xfId="2418" xr:uid="{00000000-0005-0000-0000-000059090000}"/>
    <cellStyle name="Comma 10 2" xfId="2419" xr:uid="{00000000-0005-0000-0000-00005A090000}"/>
    <cellStyle name="Comma 100" xfId="2420" xr:uid="{00000000-0005-0000-0000-00005B090000}"/>
    <cellStyle name="Comma 101" xfId="2421" xr:uid="{00000000-0005-0000-0000-00005C090000}"/>
    <cellStyle name="Comma 101 2" xfId="2422" xr:uid="{00000000-0005-0000-0000-00005D090000}"/>
    <cellStyle name="Comma 102" xfId="2423" xr:uid="{00000000-0005-0000-0000-00005E090000}"/>
    <cellStyle name="Comma 102 2" xfId="2424" xr:uid="{00000000-0005-0000-0000-00005F090000}"/>
    <cellStyle name="Comma 103" xfId="2425" xr:uid="{00000000-0005-0000-0000-000060090000}"/>
    <cellStyle name="Comma 103 2" xfId="2426" xr:uid="{00000000-0005-0000-0000-000061090000}"/>
    <cellStyle name="Comma 104" xfId="2427" xr:uid="{00000000-0005-0000-0000-000062090000}"/>
    <cellStyle name="Comma 104 2" xfId="2428" xr:uid="{00000000-0005-0000-0000-000063090000}"/>
    <cellStyle name="Comma 105" xfId="2429" xr:uid="{00000000-0005-0000-0000-000064090000}"/>
    <cellStyle name="Comma 105 2" xfId="2430" xr:uid="{00000000-0005-0000-0000-000065090000}"/>
    <cellStyle name="Comma 106" xfId="2431" xr:uid="{00000000-0005-0000-0000-000066090000}"/>
    <cellStyle name="Comma 106 2" xfId="2432" xr:uid="{00000000-0005-0000-0000-000067090000}"/>
    <cellStyle name="Comma 107" xfId="2433" xr:uid="{00000000-0005-0000-0000-000068090000}"/>
    <cellStyle name="Comma 107 2" xfId="2434" xr:uid="{00000000-0005-0000-0000-000069090000}"/>
    <cellStyle name="Comma 108" xfId="2435" xr:uid="{00000000-0005-0000-0000-00006A090000}"/>
    <cellStyle name="Comma 108 2" xfId="2436" xr:uid="{00000000-0005-0000-0000-00006B090000}"/>
    <cellStyle name="Comma 109" xfId="2437" xr:uid="{00000000-0005-0000-0000-00006C090000}"/>
    <cellStyle name="Comma 109 2" xfId="2438" xr:uid="{00000000-0005-0000-0000-00006D090000}"/>
    <cellStyle name="Comma 11" xfId="2439" xr:uid="{00000000-0005-0000-0000-00006E090000}"/>
    <cellStyle name="Comma 11 2" xfId="2440" xr:uid="{00000000-0005-0000-0000-00006F090000}"/>
    <cellStyle name="Comma 110" xfId="2441" xr:uid="{00000000-0005-0000-0000-000070090000}"/>
    <cellStyle name="Comma 110 2" xfId="2442" xr:uid="{00000000-0005-0000-0000-000071090000}"/>
    <cellStyle name="Comma 111" xfId="2443" xr:uid="{00000000-0005-0000-0000-000072090000}"/>
    <cellStyle name="Comma 111 2" xfId="2444" xr:uid="{00000000-0005-0000-0000-000073090000}"/>
    <cellStyle name="Comma 112" xfId="2445" xr:uid="{00000000-0005-0000-0000-000074090000}"/>
    <cellStyle name="Comma 112 2" xfId="2446" xr:uid="{00000000-0005-0000-0000-000075090000}"/>
    <cellStyle name="Comma 113" xfId="2447" xr:uid="{00000000-0005-0000-0000-000076090000}"/>
    <cellStyle name="Comma 113 2" xfId="2448" xr:uid="{00000000-0005-0000-0000-000077090000}"/>
    <cellStyle name="Comma 114" xfId="2449" xr:uid="{00000000-0005-0000-0000-000078090000}"/>
    <cellStyle name="Comma 115" xfId="2450" xr:uid="{00000000-0005-0000-0000-000079090000}"/>
    <cellStyle name="Comma 116" xfId="2451" xr:uid="{00000000-0005-0000-0000-00007A090000}"/>
    <cellStyle name="Comma 117" xfId="2452" xr:uid="{00000000-0005-0000-0000-00007B090000}"/>
    <cellStyle name="Comma 118" xfId="2453" xr:uid="{00000000-0005-0000-0000-00007C090000}"/>
    <cellStyle name="Comma 119" xfId="51" xr:uid="{00000000-0005-0000-0000-00007D090000}"/>
    <cellStyle name="Comma 12" xfId="2454" xr:uid="{00000000-0005-0000-0000-00007E090000}"/>
    <cellStyle name="Comma 12 2" xfId="2455" xr:uid="{00000000-0005-0000-0000-00007F090000}"/>
    <cellStyle name="Comma 120" xfId="35287" xr:uid="{00000000-0005-0000-0000-000080090000}"/>
    <cellStyle name="Comma 13" xfId="2456" xr:uid="{00000000-0005-0000-0000-000081090000}"/>
    <cellStyle name="Comma 13 2" xfId="2457" xr:uid="{00000000-0005-0000-0000-000082090000}"/>
    <cellStyle name="Comma 14" xfId="2458" xr:uid="{00000000-0005-0000-0000-000083090000}"/>
    <cellStyle name="Comma 14 2" xfId="2459" xr:uid="{00000000-0005-0000-0000-000084090000}"/>
    <cellStyle name="Comma 15" xfId="2460" xr:uid="{00000000-0005-0000-0000-000085090000}"/>
    <cellStyle name="Comma 15 2" xfId="2461" xr:uid="{00000000-0005-0000-0000-000086090000}"/>
    <cellStyle name="Comma 16" xfId="2462" xr:uid="{00000000-0005-0000-0000-000087090000}"/>
    <cellStyle name="Comma 16 2" xfId="2463" xr:uid="{00000000-0005-0000-0000-000088090000}"/>
    <cellStyle name="Comma 17" xfId="2464" xr:uid="{00000000-0005-0000-0000-000089090000}"/>
    <cellStyle name="Comma 17 2" xfId="2465" xr:uid="{00000000-0005-0000-0000-00008A090000}"/>
    <cellStyle name="Comma 18" xfId="2466" xr:uid="{00000000-0005-0000-0000-00008B090000}"/>
    <cellStyle name="Comma 18 2" xfId="2467" xr:uid="{00000000-0005-0000-0000-00008C090000}"/>
    <cellStyle name="Comma 19" xfId="2468" xr:uid="{00000000-0005-0000-0000-00008D090000}"/>
    <cellStyle name="Comma 19 2" xfId="2469" xr:uid="{00000000-0005-0000-0000-00008E090000}"/>
    <cellStyle name="Comma 2" xfId="28" xr:uid="{00000000-0005-0000-0000-00008F090000}"/>
    <cellStyle name="Comma 2 2" xfId="2471" xr:uid="{00000000-0005-0000-0000-000090090000}"/>
    <cellStyle name="Comma 2 3" xfId="2472" xr:uid="{00000000-0005-0000-0000-000091090000}"/>
    <cellStyle name="Comma 2 4" xfId="2473" xr:uid="{00000000-0005-0000-0000-000092090000}"/>
    <cellStyle name="Comma 2 5" xfId="2470" xr:uid="{00000000-0005-0000-0000-000093090000}"/>
    <cellStyle name="Comma 20" xfId="2474" xr:uid="{00000000-0005-0000-0000-000094090000}"/>
    <cellStyle name="Comma 20 2" xfId="2475" xr:uid="{00000000-0005-0000-0000-000095090000}"/>
    <cellStyle name="Comma 21" xfId="2476" xr:uid="{00000000-0005-0000-0000-000096090000}"/>
    <cellStyle name="Comma 21 2" xfId="2477" xr:uid="{00000000-0005-0000-0000-000097090000}"/>
    <cellStyle name="Comma 22" xfId="2478" xr:uid="{00000000-0005-0000-0000-000098090000}"/>
    <cellStyle name="Comma 22 2" xfId="2479" xr:uid="{00000000-0005-0000-0000-000099090000}"/>
    <cellStyle name="Comma 23" xfId="2480" xr:uid="{00000000-0005-0000-0000-00009A090000}"/>
    <cellStyle name="Comma 24" xfId="2481" xr:uid="{00000000-0005-0000-0000-00009B090000}"/>
    <cellStyle name="Comma 25" xfId="2482" xr:uid="{00000000-0005-0000-0000-00009C090000}"/>
    <cellStyle name="Comma 26" xfId="2483" xr:uid="{00000000-0005-0000-0000-00009D090000}"/>
    <cellStyle name="Comma 27" xfId="2484" xr:uid="{00000000-0005-0000-0000-00009E090000}"/>
    <cellStyle name="Comma 28" xfId="2485" xr:uid="{00000000-0005-0000-0000-00009F090000}"/>
    <cellStyle name="Comma 29" xfId="2486" xr:uid="{00000000-0005-0000-0000-0000A0090000}"/>
    <cellStyle name="Comma 3" xfId="48" xr:uid="{00000000-0005-0000-0000-0000A1090000}"/>
    <cellStyle name="Comma 3 2" xfId="2488" xr:uid="{00000000-0005-0000-0000-0000A2090000}"/>
    <cellStyle name="Comma 3 3" xfId="2489" xr:uid="{00000000-0005-0000-0000-0000A3090000}"/>
    <cellStyle name="Comma 3 4" xfId="2490" xr:uid="{00000000-0005-0000-0000-0000A4090000}"/>
    <cellStyle name="Comma 3 5" xfId="2487" xr:uid="{00000000-0005-0000-0000-0000A5090000}"/>
    <cellStyle name="Comma 30" xfId="2491" xr:uid="{00000000-0005-0000-0000-0000A6090000}"/>
    <cellStyle name="Comma 31" xfId="2492" xr:uid="{00000000-0005-0000-0000-0000A7090000}"/>
    <cellStyle name="Comma 31 2" xfId="2493" xr:uid="{00000000-0005-0000-0000-0000A8090000}"/>
    <cellStyle name="Comma 32" xfId="2494" xr:uid="{00000000-0005-0000-0000-0000A9090000}"/>
    <cellStyle name="Comma 32 2" xfId="2495" xr:uid="{00000000-0005-0000-0000-0000AA090000}"/>
    <cellStyle name="Comma 33" xfId="2496" xr:uid="{00000000-0005-0000-0000-0000AB090000}"/>
    <cellStyle name="Comma 34" xfId="2497" xr:uid="{00000000-0005-0000-0000-0000AC090000}"/>
    <cellStyle name="Comma 35" xfId="2498" xr:uid="{00000000-0005-0000-0000-0000AD090000}"/>
    <cellStyle name="Comma 36" xfId="2499" xr:uid="{00000000-0005-0000-0000-0000AE090000}"/>
    <cellStyle name="Comma 37" xfId="2500" xr:uid="{00000000-0005-0000-0000-0000AF090000}"/>
    <cellStyle name="Comma 38" xfId="2501" xr:uid="{00000000-0005-0000-0000-0000B0090000}"/>
    <cellStyle name="Comma 39" xfId="2502" xr:uid="{00000000-0005-0000-0000-0000B1090000}"/>
    <cellStyle name="Comma 4" xfId="2503" xr:uid="{00000000-0005-0000-0000-0000B2090000}"/>
    <cellStyle name="Comma 4 2" xfId="2504" xr:uid="{00000000-0005-0000-0000-0000B3090000}"/>
    <cellStyle name="Comma 4 3" xfId="2505" xr:uid="{00000000-0005-0000-0000-0000B4090000}"/>
    <cellStyle name="Comma 40" xfId="2506" xr:uid="{00000000-0005-0000-0000-0000B5090000}"/>
    <cellStyle name="Comma 41" xfId="2507" xr:uid="{00000000-0005-0000-0000-0000B6090000}"/>
    <cellStyle name="Comma 42" xfId="2508" xr:uid="{00000000-0005-0000-0000-0000B7090000}"/>
    <cellStyle name="Comma 43" xfId="2509" xr:uid="{00000000-0005-0000-0000-0000B8090000}"/>
    <cellStyle name="Comma 44" xfId="2510" xr:uid="{00000000-0005-0000-0000-0000B9090000}"/>
    <cellStyle name="Comma 45" xfId="2511" xr:uid="{00000000-0005-0000-0000-0000BA090000}"/>
    <cellStyle name="Comma 46" xfId="2512" xr:uid="{00000000-0005-0000-0000-0000BB090000}"/>
    <cellStyle name="Comma 47" xfId="2513" xr:uid="{00000000-0005-0000-0000-0000BC090000}"/>
    <cellStyle name="Comma 48" xfId="2514" xr:uid="{00000000-0005-0000-0000-0000BD090000}"/>
    <cellStyle name="Comma 49" xfId="2515" xr:uid="{00000000-0005-0000-0000-0000BE090000}"/>
    <cellStyle name="Comma 5" xfId="2516" xr:uid="{00000000-0005-0000-0000-0000BF090000}"/>
    <cellStyle name="Comma 5 2" xfId="2517" xr:uid="{00000000-0005-0000-0000-0000C0090000}"/>
    <cellStyle name="Comma 50" xfId="2518" xr:uid="{00000000-0005-0000-0000-0000C1090000}"/>
    <cellStyle name="Comma 51" xfId="2519" xr:uid="{00000000-0005-0000-0000-0000C2090000}"/>
    <cellStyle name="Comma 52" xfId="2520" xr:uid="{00000000-0005-0000-0000-0000C3090000}"/>
    <cellStyle name="Comma 53" xfId="2521" xr:uid="{00000000-0005-0000-0000-0000C4090000}"/>
    <cellStyle name="Comma 54" xfId="2522" xr:uid="{00000000-0005-0000-0000-0000C5090000}"/>
    <cellStyle name="Comma 55" xfId="2523" xr:uid="{00000000-0005-0000-0000-0000C6090000}"/>
    <cellStyle name="Comma 56" xfId="2524" xr:uid="{00000000-0005-0000-0000-0000C7090000}"/>
    <cellStyle name="Comma 57" xfId="2525" xr:uid="{00000000-0005-0000-0000-0000C8090000}"/>
    <cellStyle name="Comma 58" xfId="2526" xr:uid="{00000000-0005-0000-0000-0000C9090000}"/>
    <cellStyle name="Comma 59" xfId="2527" xr:uid="{00000000-0005-0000-0000-0000CA090000}"/>
    <cellStyle name="Comma 6" xfId="2528" xr:uid="{00000000-0005-0000-0000-0000CB090000}"/>
    <cellStyle name="Comma 6 2" xfId="2529" xr:uid="{00000000-0005-0000-0000-0000CC090000}"/>
    <cellStyle name="Comma 60" xfId="2530" xr:uid="{00000000-0005-0000-0000-0000CD090000}"/>
    <cellStyle name="Comma 61" xfId="2531" xr:uid="{00000000-0005-0000-0000-0000CE090000}"/>
    <cellStyle name="Comma 62" xfId="2532" xr:uid="{00000000-0005-0000-0000-0000CF090000}"/>
    <cellStyle name="Comma 63" xfId="2533" xr:uid="{00000000-0005-0000-0000-0000D0090000}"/>
    <cellStyle name="Comma 64" xfId="2534" xr:uid="{00000000-0005-0000-0000-0000D1090000}"/>
    <cellStyle name="Comma 65" xfId="2535" xr:uid="{00000000-0005-0000-0000-0000D2090000}"/>
    <cellStyle name="Comma 66" xfId="2536" xr:uid="{00000000-0005-0000-0000-0000D3090000}"/>
    <cellStyle name="Comma 67" xfId="2537" xr:uid="{00000000-0005-0000-0000-0000D4090000}"/>
    <cellStyle name="Comma 68" xfId="2538" xr:uid="{00000000-0005-0000-0000-0000D5090000}"/>
    <cellStyle name="Comma 69" xfId="2539" xr:uid="{00000000-0005-0000-0000-0000D6090000}"/>
    <cellStyle name="Comma 7" xfId="2540" xr:uid="{00000000-0005-0000-0000-0000D7090000}"/>
    <cellStyle name="Comma 7 2" xfId="2541" xr:uid="{00000000-0005-0000-0000-0000D8090000}"/>
    <cellStyle name="Comma 70" xfId="2542" xr:uid="{00000000-0005-0000-0000-0000D9090000}"/>
    <cellStyle name="Comma 71" xfId="2543" xr:uid="{00000000-0005-0000-0000-0000DA090000}"/>
    <cellStyle name="Comma 72" xfId="2544" xr:uid="{00000000-0005-0000-0000-0000DB090000}"/>
    <cellStyle name="Comma 73" xfId="2545" xr:uid="{00000000-0005-0000-0000-0000DC090000}"/>
    <cellStyle name="Comma 74" xfId="2546" xr:uid="{00000000-0005-0000-0000-0000DD090000}"/>
    <cellStyle name="Comma 75" xfId="2547" xr:uid="{00000000-0005-0000-0000-0000DE090000}"/>
    <cellStyle name="Comma 76" xfId="2548" xr:uid="{00000000-0005-0000-0000-0000DF090000}"/>
    <cellStyle name="Comma 77" xfId="2549" xr:uid="{00000000-0005-0000-0000-0000E0090000}"/>
    <cellStyle name="Comma 78" xfId="2550" xr:uid="{00000000-0005-0000-0000-0000E1090000}"/>
    <cellStyle name="Comma 79" xfId="2551" xr:uid="{00000000-0005-0000-0000-0000E2090000}"/>
    <cellStyle name="Comma 8" xfId="2552" xr:uid="{00000000-0005-0000-0000-0000E3090000}"/>
    <cellStyle name="Comma 8 2" xfId="2553" xr:uid="{00000000-0005-0000-0000-0000E4090000}"/>
    <cellStyle name="Comma 80" xfId="2554" xr:uid="{00000000-0005-0000-0000-0000E5090000}"/>
    <cellStyle name="Comma 81" xfId="2555" xr:uid="{00000000-0005-0000-0000-0000E6090000}"/>
    <cellStyle name="Comma 82" xfId="2556" xr:uid="{00000000-0005-0000-0000-0000E7090000}"/>
    <cellStyle name="Comma 83" xfId="2557" xr:uid="{00000000-0005-0000-0000-0000E8090000}"/>
    <cellStyle name="Comma 84" xfId="2558" xr:uid="{00000000-0005-0000-0000-0000E9090000}"/>
    <cellStyle name="Comma 85" xfId="2559" xr:uid="{00000000-0005-0000-0000-0000EA090000}"/>
    <cellStyle name="Comma 86" xfId="2560" xr:uid="{00000000-0005-0000-0000-0000EB090000}"/>
    <cellStyle name="Comma 87" xfId="2561" xr:uid="{00000000-0005-0000-0000-0000EC090000}"/>
    <cellStyle name="Comma 88" xfId="2562" xr:uid="{00000000-0005-0000-0000-0000ED090000}"/>
    <cellStyle name="Comma 89" xfId="2563" xr:uid="{00000000-0005-0000-0000-0000EE090000}"/>
    <cellStyle name="Comma 9" xfId="2564" xr:uid="{00000000-0005-0000-0000-0000EF090000}"/>
    <cellStyle name="Comma 9 2" xfId="2565" xr:uid="{00000000-0005-0000-0000-0000F0090000}"/>
    <cellStyle name="Comma 90" xfId="2566" xr:uid="{00000000-0005-0000-0000-0000F1090000}"/>
    <cellStyle name="Comma 91" xfId="2567" xr:uid="{00000000-0005-0000-0000-0000F2090000}"/>
    <cellStyle name="Comma 92" xfId="2568" xr:uid="{00000000-0005-0000-0000-0000F3090000}"/>
    <cellStyle name="Comma 93" xfId="2569" xr:uid="{00000000-0005-0000-0000-0000F4090000}"/>
    <cellStyle name="Comma 94" xfId="2570" xr:uid="{00000000-0005-0000-0000-0000F5090000}"/>
    <cellStyle name="Comma 95" xfId="2571" xr:uid="{00000000-0005-0000-0000-0000F6090000}"/>
    <cellStyle name="Comma 96" xfId="2572" xr:uid="{00000000-0005-0000-0000-0000F7090000}"/>
    <cellStyle name="Comma 97" xfId="2573" xr:uid="{00000000-0005-0000-0000-0000F8090000}"/>
    <cellStyle name="Comma 98" xfId="2574" xr:uid="{00000000-0005-0000-0000-0000F9090000}"/>
    <cellStyle name="Comma 99" xfId="2575" xr:uid="{00000000-0005-0000-0000-0000FA090000}"/>
    <cellStyle name="Euro" xfId="2576" xr:uid="{00000000-0005-0000-0000-0000FB090000}"/>
    <cellStyle name="Explanatory Text 2" xfId="29" xr:uid="{00000000-0005-0000-0000-0000FC090000}"/>
    <cellStyle name="Explanatory Text 3" xfId="2577" xr:uid="{00000000-0005-0000-0000-0000FD090000}"/>
    <cellStyle name="Good 2" xfId="30" xr:uid="{00000000-0005-0000-0000-0000FE090000}"/>
    <cellStyle name="Good 3" xfId="2578" xr:uid="{00000000-0005-0000-0000-0000FF090000}"/>
    <cellStyle name="Heading 1 2" xfId="31" xr:uid="{00000000-0005-0000-0000-0000000A0000}"/>
    <cellStyle name="Heading 1 3" xfId="2579" xr:uid="{00000000-0005-0000-0000-0000010A0000}"/>
    <cellStyle name="Heading 2 2" xfId="32" xr:uid="{00000000-0005-0000-0000-0000020A0000}"/>
    <cellStyle name="Heading 2 3" xfId="2580" xr:uid="{00000000-0005-0000-0000-0000030A0000}"/>
    <cellStyle name="Heading 3 2" xfId="33" xr:uid="{00000000-0005-0000-0000-0000040A0000}"/>
    <cellStyle name="Heading 3 3" xfId="2581" xr:uid="{00000000-0005-0000-0000-0000050A0000}"/>
    <cellStyle name="Heading 4 2" xfId="34" xr:uid="{00000000-0005-0000-0000-0000060A0000}"/>
    <cellStyle name="Heading 4 3" xfId="2582" xr:uid="{00000000-0005-0000-0000-0000070A0000}"/>
    <cellStyle name="Input 2" xfId="35" xr:uid="{00000000-0005-0000-0000-0000080A0000}"/>
    <cellStyle name="Input 3" xfId="2583" xr:uid="{00000000-0005-0000-0000-0000090A0000}"/>
    <cellStyle name="Linked Cell 2" xfId="36" xr:uid="{00000000-0005-0000-0000-00000A0A0000}"/>
    <cellStyle name="Linked Cell 3" xfId="2584" xr:uid="{00000000-0005-0000-0000-00000B0A0000}"/>
    <cellStyle name="Neutral 2" xfId="37" xr:uid="{00000000-0005-0000-0000-00000C0A0000}"/>
    <cellStyle name="Neutral 3" xfId="2585" xr:uid="{00000000-0005-0000-0000-00000D0A0000}"/>
    <cellStyle name="Normal" xfId="0" builtinId="0"/>
    <cellStyle name="Normal 10" xfId="50" xr:uid="{00000000-0005-0000-0000-00000F0A0000}"/>
    <cellStyle name="Normal 11" xfId="35286" xr:uid="{00000000-0005-0000-0000-0000100A0000}"/>
    <cellStyle name="Normal 2" xfId="2586" xr:uid="{00000000-0005-0000-0000-0000110A0000}"/>
    <cellStyle name="Normal 2 10" xfId="2587" xr:uid="{00000000-0005-0000-0000-0000120A0000}"/>
    <cellStyle name="Normal 2 10 10" xfId="2588" xr:uid="{00000000-0005-0000-0000-0000130A0000}"/>
    <cellStyle name="Normal 2 10 11" xfId="2589" xr:uid="{00000000-0005-0000-0000-0000140A0000}"/>
    <cellStyle name="Normal 2 10 12" xfId="2590" xr:uid="{00000000-0005-0000-0000-0000150A0000}"/>
    <cellStyle name="Normal 2 10 13" xfId="2591" xr:uid="{00000000-0005-0000-0000-0000160A0000}"/>
    <cellStyle name="Normal 2 10 14" xfId="2592" xr:uid="{00000000-0005-0000-0000-0000170A0000}"/>
    <cellStyle name="Normal 2 10 15" xfId="2593" xr:uid="{00000000-0005-0000-0000-0000180A0000}"/>
    <cellStyle name="Normal 2 10 16" xfId="2594" xr:uid="{00000000-0005-0000-0000-0000190A0000}"/>
    <cellStyle name="Normal 2 10 17" xfId="2595" xr:uid="{00000000-0005-0000-0000-00001A0A0000}"/>
    <cellStyle name="Normal 2 10 18" xfId="2596" xr:uid="{00000000-0005-0000-0000-00001B0A0000}"/>
    <cellStyle name="Normal 2 10 19" xfId="2597" xr:uid="{00000000-0005-0000-0000-00001C0A0000}"/>
    <cellStyle name="Normal 2 10 2" xfId="2598" xr:uid="{00000000-0005-0000-0000-00001D0A0000}"/>
    <cellStyle name="Normal 2 10 20" xfId="2599" xr:uid="{00000000-0005-0000-0000-00001E0A0000}"/>
    <cellStyle name="Normal 2 10 21" xfId="2600" xr:uid="{00000000-0005-0000-0000-00001F0A0000}"/>
    <cellStyle name="Normal 2 10 22" xfId="2601" xr:uid="{00000000-0005-0000-0000-0000200A0000}"/>
    <cellStyle name="Normal 2 10 23" xfId="2602" xr:uid="{00000000-0005-0000-0000-0000210A0000}"/>
    <cellStyle name="Normal 2 10 24" xfId="2603" xr:uid="{00000000-0005-0000-0000-0000220A0000}"/>
    <cellStyle name="Normal 2 10 25" xfId="2604" xr:uid="{00000000-0005-0000-0000-0000230A0000}"/>
    <cellStyle name="Normal 2 10 26" xfId="2605" xr:uid="{00000000-0005-0000-0000-0000240A0000}"/>
    <cellStyle name="Normal 2 10 27" xfId="2606" xr:uid="{00000000-0005-0000-0000-0000250A0000}"/>
    <cellStyle name="Normal 2 10 28" xfId="2607" xr:uid="{00000000-0005-0000-0000-0000260A0000}"/>
    <cellStyle name="Normal 2 10 29" xfId="2608" xr:uid="{00000000-0005-0000-0000-0000270A0000}"/>
    <cellStyle name="Normal 2 10 3" xfId="2609" xr:uid="{00000000-0005-0000-0000-0000280A0000}"/>
    <cellStyle name="Normal 2 10 30" xfId="2610" xr:uid="{00000000-0005-0000-0000-0000290A0000}"/>
    <cellStyle name="Normal 2 10 31" xfId="2611" xr:uid="{00000000-0005-0000-0000-00002A0A0000}"/>
    <cellStyle name="Normal 2 10 32" xfId="2612" xr:uid="{00000000-0005-0000-0000-00002B0A0000}"/>
    <cellStyle name="Normal 2 10 33" xfId="2613" xr:uid="{00000000-0005-0000-0000-00002C0A0000}"/>
    <cellStyle name="Normal 2 10 34" xfId="2614" xr:uid="{00000000-0005-0000-0000-00002D0A0000}"/>
    <cellStyle name="Normal 2 10 35" xfId="2615" xr:uid="{00000000-0005-0000-0000-00002E0A0000}"/>
    <cellStyle name="Normal 2 10 4" xfId="2616" xr:uid="{00000000-0005-0000-0000-00002F0A0000}"/>
    <cellStyle name="Normal 2 10 5" xfId="2617" xr:uid="{00000000-0005-0000-0000-0000300A0000}"/>
    <cellStyle name="Normal 2 10 6" xfId="2618" xr:uid="{00000000-0005-0000-0000-0000310A0000}"/>
    <cellStyle name="Normal 2 10 7" xfId="2619" xr:uid="{00000000-0005-0000-0000-0000320A0000}"/>
    <cellStyle name="Normal 2 10 8" xfId="2620" xr:uid="{00000000-0005-0000-0000-0000330A0000}"/>
    <cellStyle name="Normal 2 10 9" xfId="2621" xr:uid="{00000000-0005-0000-0000-0000340A0000}"/>
    <cellStyle name="Normal 2 11" xfId="2622" xr:uid="{00000000-0005-0000-0000-0000350A0000}"/>
    <cellStyle name="Normal 2 11 10" xfId="2623" xr:uid="{00000000-0005-0000-0000-0000360A0000}"/>
    <cellStyle name="Normal 2 11 11" xfId="2624" xr:uid="{00000000-0005-0000-0000-0000370A0000}"/>
    <cellStyle name="Normal 2 11 12" xfId="2625" xr:uid="{00000000-0005-0000-0000-0000380A0000}"/>
    <cellStyle name="Normal 2 11 13" xfId="2626" xr:uid="{00000000-0005-0000-0000-0000390A0000}"/>
    <cellStyle name="Normal 2 11 14" xfId="2627" xr:uid="{00000000-0005-0000-0000-00003A0A0000}"/>
    <cellStyle name="Normal 2 11 15" xfId="2628" xr:uid="{00000000-0005-0000-0000-00003B0A0000}"/>
    <cellStyle name="Normal 2 11 16" xfId="2629" xr:uid="{00000000-0005-0000-0000-00003C0A0000}"/>
    <cellStyle name="Normal 2 11 17" xfId="2630" xr:uid="{00000000-0005-0000-0000-00003D0A0000}"/>
    <cellStyle name="Normal 2 11 18" xfId="2631" xr:uid="{00000000-0005-0000-0000-00003E0A0000}"/>
    <cellStyle name="Normal 2 11 19" xfId="2632" xr:uid="{00000000-0005-0000-0000-00003F0A0000}"/>
    <cellStyle name="Normal 2 11 2" xfId="2633" xr:uid="{00000000-0005-0000-0000-0000400A0000}"/>
    <cellStyle name="Normal 2 11 20" xfId="2634" xr:uid="{00000000-0005-0000-0000-0000410A0000}"/>
    <cellStyle name="Normal 2 11 21" xfId="2635" xr:uid="{00000000-0005-0000-0000-0000420A0000}"/>
    <cellStyle name="Normal 2 11 22" xfId="2636" xr:uid="{00000000-0005-0000-0000-0000430A0000}"/>
    <cellStyle name="Normal 2 11 23" xfId="2637" xr:uid="{00000000-0005-0000-0000-0000440A0000}"/>
    <cellStyle name="Normal 2 11 24" xfId="2638" xr:uid="{00000000-0005-0000-0000-0000450A0000}"/>
    <cellStyle name="Normal 2 11 25" xfId="2639" xr:uid="{00000000-0005-0000-0000-0000460A0000}"/>
    <cellStyle name="Normal 2 11 26" xfId="2640" xr:uid="{00000000-0005-0000-0000-0000470A0000}"/>
    <cellStyle name="Normal 2 11 27" xfId="2641" xr:uid="{00000000-0005-0000-0000-0000480A0000}"/>
    <cellStyle name="Normal 2 11 28" xfId="2642" xr:uid="{00000000-0005-0000-0000-0000490A0000}"/>
    <cellStyle name="Normal 2 11 29" xfId="2643" xr:uid="{00000000-0005-0000-0000-00004A0A0000}"/>
    <cellStyle name="Normal 2 11 3" xfId="2644" xr:uid="{00000000-0005-0000-0000-00004B0A0000}"/>
    <cellStyle name="Normal 2 11 30" xfId="2645" xr:uid="{00000000-0005-0000-0000-00004C0A0000}"/>
    <cellStyle name="Normal 2 11 31" xfId="2646" xr:uid="{00000000-0005-0000-0000-00004D0A0000}"/>
    <cellStyle name="Normal 2 11 32" xfId="2647" xr:uid="{00000000-0005-0000-0000-00004E0A0000}"/>
    <cellStyle name="Normal 2 11 33" xfId="2648" xr:uid="{00000000-0005-0000-0000-00004F0A0000}"/>
    <cellStyle name="Normal 2 11 34" xfId="2649" xr:uid="{00000000-0005-0000-0000-0000500A0000}"/>
    <cellStyle name="Normal 2 11 35" xfId="2650" xr:uid="{00000000-0005-0000-0000-0000510A0000}"/>
    <cellStyle name="Normal 2 11 4" xfId="2651" xr:uid="{00000000-0005-0000-0000-0000520A0000}"/>
    <cellStyle name="Normal 2 11 5" xfId="2652" xr:uid="{00000000-0005-0000-0000-0000530A0000}"/>
    <cellStyle name="Normal 2 11 6" xfId="2653" xr:uid="{00000000-0005-0000-0000-0000540A0000}"/>
    <cellStyle name="Normal 2 11 7" xfId="2654" xr:uid="{00000000-0005-0000-0000-0000550A0000}"/>
    <cellStyle name="Normal 2 11 8" xfId="2655" xr:uid="{00000000-0005-0000-0000-0000560A0000}"/>
    <cellStyle name="Normal 2 11 9" xfId="2656" xr:uid="{00000000-0005-0000-0000-0000570A0000}"/>
    <cellStyle name="Normal 2 12" xfId="2657" xr:uid="{00000000-0005-0000-0000-0000580A0000}"/>
    <cellStyle name="Normal 2 12 10" xfId="2658" xr:uid="{00000000-0005-0000-0000-0000590A0000}"/>
    <cellStyle name="Normal 2 12 11" xfId="2659" xr:uid="{00000000-0005-0000-0000-00005A0A0000}"/>
    <cellStyle name="Normal 2 12 12" xfId="2660" xr:uid="{00000000-0005-0000-0000-00005B0A0000}"/>
    <cellStyle name="Normal 2 12 13" xfId="2661" xr:uid="{00000000-0005-0000-0000-00005C0A0000}"/>
    <cellStyle name="Normal 2 12 14" xfId="2662" xr:uid="{00000000-0005-0000-0000-00005D0A0000}"/>
    <cellStyle name="Normal 2 12 15" xfId="2663" xr:uid="{00000000-0005-0000-0000-00005E0A0000}"/>
    <cellStyle name="Normal 2 12 16" xfId="2664" xr:uid="{00000000-0005-0000-0000-00005F0A0000}"/>
    <cellStyle name="Normal 2 12 17" xfId="2665" xr:uid="{00000000-0005-0000-0000-0000600A0000}"/>
    <cellStyle name="Normal 2 12 18" xfId="2666" xr:uid="{00000000-0005-0000-0000-0000610A0000}"/>
    <cellStyle name="Normal 2 12 19" xfId="2667" xr:uid="{00000000-0005-0000-0000-0000620A0000}"/>
    <cellStyle name="Normal 2 12 2" xfId="2668" xr:uid="{00000000-0005-0000-0000-0000630A0000}"/>
    <cellStyle name="Normal 2 12 20" xfId="2669" xr:uid="{00000000-0005-0000-0000-0000640A0000}"/>
    <cellStyle name="Normal 2 12 21" xfId="2670" xr:uid="{00000000-0005-0000-0000-0000650A0000}"/>
    <cellStyle name="Normal 2 12 22" xfId="2671" xr:uid="{00000000-0005-0000-0000-0000660A0000}"/>
    <cellStyle name="Normal 2 12 23" xfId="2672" xr:uid="{00000000-0005-0000-0000-0000670A0000}"/>
    <cellStyle name="Normal 2 12 24" xfId="2673" xr:uid="{00000000-0005-0000-0000-0000680A0000}"/>
    <cellStyle name="Normal 2 12 25" xfId="2674" xr:uid="{00000000-0005-0000-0000-0000690A0000}"/>
    <cellStyle name="Normal 2 12 26" xfId="2675" xr:uid="{00000000-0005-0000-0000-00006A0A0000}"/>
    <cellStyle name="Normal 2 12 27" xfId="2676" xr:uid="{00000000-0005-0000-0000-00006B0A0000}"/>
    <cellStyle name="Normal 2 12 28" xfId="2677" xr:uid="{00000000-0005-0000-0000-00006C0A0000}"/>
    <cellStyle name="Normal 2 12 29" xfId="2678" xr:uid="{00000000-0005-0000-0000-00006D0A0000}"/>
    <cellStyle name="Normal 2 12 3" xfId="2679" xr:uid="{00000000-0005-0000-0000-00006E0A0000}"/>
    <cellStyle name="Normal 2 12 30" xfId="2680" xr:uid="{00000000-0005-0000-0000-00006F0A0000}"/>
    <cellStyle name="Normal 2 12 31" xfId="2681" xr:uid="{00000000-0005-0000-0000-0000700A0000}"/>
    <cellStyle name="Normal 2 12 32" xfId="2682" xr:uid="{00000000-0005-0000-0000-0000710A0000}"/>
    <cellStyle name="Normal 2 12 33" xfId="2683" xr:uid="{00000000-0005-0000-0000-0000720A0000}"/>
    <cellStyle name="Normal 2 12 34" xfId="2684" xr:uid="{00000000-0005-0000-0000-0000730A0000}"/>
    <cellStyle name="Normal 2 12 35" xfId="2685" xr:uid="{00000000-0005-0000-0000-0000740A0000}"/>
    <cellStyle name="Normal 2 12 4" xfId="2686" xr:uid="{00000000-0005-0000-0000-0000750A0000}"/>
    <cellStyle name="Normal 2 12 5" xfId="2687" xr:uid="{00000000-0005-0000-0000-0000760A0000}"/>
    <cellStyle name="Normal 2 12 6" xfId="2688" xr:uid="{00000000-0005-0000-0000-0000770A0000}"/>
    <cellStyle name="Normal 2 12 7" xfId="2689" xr:uid="{00000000-0005-0000-0000-0000780A0000}"/>
    <cellStyle name="Normal 2 12 8" xfId="2690" xr:uid="{00000000-0005-0000-0000-0000790A0000}"/>
    <cellStyle name="Normal 2 12 9" xfId="2691" xr:uid="{00000000-0005-0000-0000-00007A0A0000}"/>
    <cellStyle name="Normal 2 13" xfId="2692" xr:uid="{00000000-0005-0000-0000-00007B0A0000}"/>
    <cellStyle name="Normal 2 13 10" xfId="2693" xr:uid="{00000000-0005-0000-0000-00007C0A0000}"/>
    <cellStyle name="Normal 2 13 11" xfId="2694" xr:uid="{00000000-0005-0000-0000-00007D0A0000}"/>
    <cellStyle name="Normal 2 13 12" xfId="2695" xr:uid="{00000000-0005-0000-0000-00007E0A0000}"/>
    <cellStyle name="Normal 2 13 13" xfId="2696" xr:uid="{00000000-0005-0000-0000-00007F0A0000}"/>
    <cellStyle name="Normal 2 13 14" xfId="2697" xr:uid="{00000000-0005-0000-0000-0000800A0000}"/>
    <cellStyle name="Normal 2 13 15" xfId="2698" xr:uid="{00000000-0005-0000-0000-0000810A0000}"/>
    <cellStyle name="Normal 2 13 16" xfId="2699" xr:uid="{00000000-0005-0000-0000-0000820A0000}"/>
    <cellStyle name="Normal 2 13 17" xfId="2700" xr:uid="{00000000-0005-0000-0000-0000830A0000}"/>
    <cellStyle name="Normal 2 13 18" xfId="2701" xr:uid="{00000000-0005-0000-0000-0000840A0000}"/>
    <cellStyle name="Normal 2 13 19" xfId="2702" xr:uid="{00000000-0005-0000-0000-0000850A0000}"/>
    <cellStyle name="Normal 2 13 2" xfId="2703" xr:uid="{00000000-0005-0000-0000-0000860A0000}"/>
    <cellStyle name="Normal 2 13 20" xfId="2704" xr:uid="{00000000-0005-0000-0000-0000870A0000}"/>
    <cellStyle name="Normal 2 13 21" xfId="2705" xr:uid="{00000000-0005-0000-0000-0000880A0000}"/>
    <cellStyle name="Normal 2 13 22" xfId="2706" xr:uid="{00000000-0005-0000-0000-0000890A0000}"/>
    <cellStyle name="Normal 2 13 23" xfId="2707" xr:uid="{00000000-0005-0000-0000-00008A0A0000}"/>
    <cellStyle name="Normal 2 13 24" xfId="2708" xr:uid="{00000000-0005-0000-0000-00008B0A0000}"/>
    <cellStyle name="Normal 2 13 25" xfId="2709" xr:uid="{00000000-0005-0000-0000-00008C0A0000}"/>
    <cellStyle name="Normal 2 13 26" xfId="2710" xr:uid="{00000000-0005-0000-0000-00008D0A0000}"/>
    <cellStyle name="Normal 2 13 27" xfId="2711" xr:uid="{00000000-0005-0000-0000-00008E0A0000}"/>
    <cellStyle name="Normal 2 13 28" xfId="2712" xr:uid="{00000000-0005-0000-0000-00008F0A0000}"/>
    <cellStyle name="Normal 2 13 29" xfId="2713" xr:uid="{00000000-0005-0000-0000-0000900A0000}"/>
    <cellStyle name="Normal 2 13 3" xfId="2714" xr:uid="{00000000-0005-0000-0000-0000910A0000}"/>
    <cellStyle name="Normal 2 13 30" xfId="2715" xr:uid="{00000000-0005-0000-0000-0000920A0000}"/>
    <cellStyle name="Normal 2 13 31" xfId="2716" xr:uid="{00000000-0005-0000-0000-0000930A0000}"/>
    <cellStyle name="Normal 2 13 32" xfId="2717" xr:uid="{00000000-0005-0000-0000-0000940A0000}"/>
    <cellStyle name="Normal 2 13 33" xfId="2718" xr:uid="{00000000-0005-0000-0000-0000950A0000}"/>
    <cellStyle name="Normal 2 13 34" xfId="2719" xr:uid="{00000000-0005-0000-0000-0000960A0000}"/>
    <cellStyle name="Normal 2 13 35" xfId="2720" xr:uid="{00000000-0005-0000-0000-0000970A0000}"/>
    <cellStyle name="Normal 2 13 4" xfId="2721" xr:uid="{00000000-0005-0000-0000-0000980A0000}"/>
    <cellStyle name="Normal 2 13 5" xfId="2722" xr:uid="{00000000-0005-0000-0000-0000990A0000}"/>
    <cellStyle name="Normal 2 13 6" xfId="2723" xr:uid="{00000000-0005-0000-0000-00009A0A0000}"/>
    <cellStyle name="Normal 2 13 7" xfId="2724" xr:uid="{00000000-0005-0000-0000-00009B0A0000}"/>
    <cellStyle name="Normal 2 13 8" xfId="2725" xr:uid="{00000000-0005-0000-0000-00009C0A0000}"/>
    <cellStyle name="Normal 2 13 9" xfId="2726" xr:uid="{00000000-0005-0000-0000-00009D0A0000}"/>
    <cellStyle name="Normal 2 14" xfId="2727" xr:uid="{00000000-0005-0000-0000-00009E0A0000}"/>
    <cellStyle name="Normal 2 14 10" xfId="2728" xr:uid="{00000000-0005-0000-0000-00009F0A0000}"/>
    <cellStyle name="Normal 2 14 11" xfId="2729" xr:uid="{00000000-0005-0000-0000-0000A00A0000}"/>
    <cellStyle name="Normal 2 14 12" xfId="2730" xr:uid="{00000000-0005-0000-0000-0000A10A0000}"/>
    <cellStyle name="Normal 2 14 13" xfId="2731" xr:uid="{00000000-0005-0000-0000-0000A20A0000}"/>
    <cellStyle name="Normal 2 14 14" xfId="2732" xr:uid="{00000000-0005-0000-0000-0000A30A0000}"/>
    <cellStyle name="Normal 2 14 15" xfId="2733" xr:uid="{00000000-0005-0000-0000-0000A40A0000}"/>
    <cellStyle name="Normal 2 14 16" xfId="2734" xr:uid="{00000000-0005-0000-0000-0000A50A0000}"/>
    <cellStyle name="Normal 2 14 17" xfId="2735" xr:uid="{00000000-0005-0000-0000-0000A60A0000}"/>
    <cellStyle name="Normal 2 14 18" xfId="2736" xr:uid="{00000000-0005-0000-0000-0000A70A0000}"/>
    <cellStyle name="Normal 2 14 19" xfId="2737" xr:uid="{00000000-0005-0000-0000-0000A80A0000}"/>
    <cellStyle name="Normal 2 14 2" xfId="2738" xr:uid="{00000000-0005-0000-0000-0000A90A0000}"/>
    <cellStyle name="Normal 2 14 20" xfId="2739" xr:uid="{00000000-0005-0000-0000-0000AA0A0000}"/>
    <cellStyle name="Normal 2 14 21" xfId="2740" xr:uid="{00000000-0005-0000-0000-0000AB0A0000}"/>
    <cellStyle name="Normal 2 14 22" xfId="2741" xr:uid="{00000000-0005-0000-0000-0000AC0A0000}"/>
    <cellStyle name="Normal 2 14 23" xfId="2742" xr:uid="{00000000-0005-0000-0000-0000AD0A0000}"/>
    <cellStyle name="Normal 2 14 24" xfId="2743" xr:uid="{00000000-0005-0000-0000-0000AE0A0000}"/>
    <cellStyle name="Normal 2 14 25" xfId="2744" xr:uid="{00000000-0005-0000-0000-0000AF0A0000}"/>
    <cellStyle name="Normal 2 14 26" xfId="2745" xr:uid="{00000000-0005-0000-0000-0000B00A0000}"/>
    <cellStyle name="Normal 2 14 27" xfId="2746" xr:uid="{00000000-0005-0000-0000-0000B10A0000}"/>
    <cellStyle name="Normal 2 14 28" xfId="2747" xr:uid="{00000000-0005-0000-0000-0000B20A0000}"/>
    <cellStyle name="Normal 2 14 29" xfId="2748" xr:uid="{00000000-0005-0000-0000-0000B30A0000}"/>
    <cellStyle name="Normal 2 14 3" xfId="2749" xr:uid="{00000000-0005-0000-0000-0000B40A0000}"/>
    <cellStyle name="Normal 2 14 30" xfId="2750" xr:uid="{00000000-0005-0000-0000-0000B50A0000}"/>
    <cellStyle name="Normal 2 14 31" xfId="2751" xr:uid="{00000000-0005-0000-0000-0000B60A0000}"/>
    <cellStyle name="Normal 2 14 32" xfId="2752" xr:uid="{00000000-0005-0000-0000-0000B70A0000}"/>
    <cellStyle name="Normal 2 14 33" xfId="2753" xr:uid="{00000000-0005-0000-0000-0000B80A0000}"/>
    <cellStyle name="Normal 2 14 34" xfId="2754" xr:uid="{00000000-0005-0000-0000-0000B90A0000}"/>
    <cellStyle name="Normal 2 14 35" xfId="2755" xr:uid="{00000000-0005-0000-0000-0000BA0A0000}"/>
    <cellStyle name="Normal 2 14 4" xfId="2756" xr:uid="{00000000-0005-0000-0000-0000BB0A0000}"/>
    <cellStyle name="Normal 2 14 5" xfId="2757" xr:uid="{00000000-0005-0000-0000-0000BC0A0000}"/>
    <cellStyle name="Normal 2 14 6" xfId="2758" xr:uid="{00000000-0005-0000-0000-0000BD0A0000}"/>
    <cellStyle name="Normal 2 14 7" xfId="2759" xr:uid="{00000000-0005-0000-0000-0000BE0A0000}"/>
    <cellStyle name="Normal 2 14 8" xfId="2760" xr:uid="{00000000-0005-0000-0000-0000BF0A0000}"/>
    <cellStyle name="Normal 2 14 9" xfId="2761" xr:uid="{00000000-0005-0000-0000-0000C00A0000}"/>
    <cellStyle name="Normal 2 15" xfId="2762" xr:uid="{00000000-0005-0000-0000-0000C10A0000}"/>
    <cellStyle name="Normal 2 15 10" xfId="2763" xr:uid="{00000000-0005-0000-0000-0000C20A0000}"/>
    <cellStyle name="Normal 2 15 11" xfId="2764" xr:uid="{00000000-0005-0000-0000-0000C30A0000}"/>
    <cellStyle name="Normal 2 15 12" xfId="2765" xr:uid="{00000000-0005-0000-0000-0000C40A0000}"/>
    <cellStyle name="Normal 2 15 13" xfId="2766" xr:uid="{00000000-0005-0000-0000-0000C50A0000}"/>
    <cellStyle name="Normal 2 15 14" xfId="2767" xr:uid="{00000000-0005-0000-0000-0000C60A0000}"/>
    <cellStyle name="Normal 2 15 15" xfId="2768" xr:uid="{00000000-0005-0000-0000-0000C70A0000}"/>
    <cellStyle name="Normal 2 15 16" xfId="2769" xr:uid="{00000000-0005-0000-0000-0000C80A0000}"/>
    <cellStyle name="Normal 2 15 17" xfId="2770" xr:uid="{00000000-0005-0000-0000-0000C90A0000}"/>
    <cellStyle name="Normal 2 15 18" xfId="2771" xr:uid="{00000000-0005-0000-0000-0000CA0A0000}"/>
    <cellStyle name="Normal 2 15 19" xfId="2772" xr:uid="{00000000-0005-0000-0000-0000CB0A0000}"/>
    <cellStyle name="Normal 2 15 2" xfId="2773" xr:uid="{00000000-0005-0000-0000-0000CC0A0000}"/>
    <cellStyle name="Normal 2 15 20" xfId="2774" xr:uid="{00000000-0005-0000-0000-0000CD0A0000}"/>
    <cellStyle name="Normal 2 15 21" xfId="2775" xr:uid="{00000000-0005-0000-0000-0000CE0A0000}"/>
    <cellStyle name="Normal 2 15 22" xfId="2776" xr:uid="{00000000-0005-0000-0000-0000CF0A0000}"/>
    <cellStyle name="Normal 2 15 23" xfId="2777" xr:uid="{00000000-0005-0000-0000-0000D00A0000}"/>
    <cellStyle name="Normal 2 15 24" xfId="2778" xr:uid="{00000000-0005-0000-0000-0000D10A0000}"/>
    <cellStyle name="Normal 2 15 25" xfId="2779" xr:uid="{00000000-0005-0000-0000-0000D20A0000}"/>
    <cellStyle name="Normal 2 15 26" xfId="2780" xr:uid="{00000000-0005-0000-0000-0000D30A0000}"/>
    <cellStyle name="Normal 2 15 27" xfId="2781" xr:uid="{00000000-0005-0000-0000-0000D40A0000}"/>
    <cellStyle name="Normal 2 15 28" xfId="2782" xr:uid="{00000000-0005-0000-0000-0000D50A0000}"/>
    <cellStyle name="Normal 2 15 29" xfId="2783" xr:uid="{00000000-0005-0000-0000-0000D60A0000}"/>
    <cellStyle name="Normal 2 15 3" xfId="2784" xr:uid="{00000000-0005-0000-0000-0000D70A0000}"/>
    <cellStyle name="Normal 2 15 30" xfId="2785" xr:uid="{00000000-0005-0000-0000-0000D80A0000}"/>
    <cellStyle name="Normal 2 15 31" xfId="2786" xr:uid="{00000000-0005-0000-0000-0000D90A0000}"/>
    <cellStyle name="Normal 2 15 32" xfId="2787" xr:uid="{00000000-0005-0000-0000-0000DA0A0000}"/>
    <cellStyle name="Normal 2 15 33" xfId="2788" xr:uid="{00000000-0005-0000-0000-0000DB0A0000}"/>
    <cellStyle name="Normal 2 15 34" xfId="2789" xr:uid="{00000000-0005-0000-0000-0000DC0A0000}"/>
    <cellStyle name="Normal 2 15 35" xfId="2790" xr:uid="{00000000-0005-0000-0000-0000DD0A0000}"/>
    <cellStyle name="Normal 2 15 4" xfId="2791" xr:uid="{00000000-0005-0000-0000-0000DE0A0000}"/>
    <cellStyle name="Normal 2 15 5" xfId="2792" xr:uid="{00000000-0005-0000-0000-0000DF0A0000}"/>
    <cellStyle name="Normal 2 15 6" xfId="2793" xr:uid="{00000000-0005-0000-0000-0000E00A0000}"/>
    <cellStyle name="Normal 2 15 7" xfId="2794" xr:uid="{00000000-0005-0000-0000-0000E10A0000}"/>
    <cellStyle name="Normal 2 15 8" xfId="2795" xr:uid="{00000000-0005-0000-0000-0000E20A0000}"/>
    <cellStyle name="Normal 2 15 9" xfId="2796" xr:uid="{00000000-0005-0000-0000-0000E30A0000}"/>
    <cellStyle name="Normal 2 16" xfId="2797" xr:uid="{00000000-0005-0000-0000-0000E40A0000}"/>
    <cellStyle name="Normal 2 16 10" xfId="2798" xr:uid="{00000000-0005-0000-0000-0000E50A0000}"/>
    <cellStyle name="Normal 2 16 11" xfId="2799" xr:uid="{00000000-0005-0000-0000-0000E60A0000}"/>
    <cellStyle name="Normal 2 16 12" xfId="2800" xr:uid="{00000000-0005-0000-0000-0000E70A0000}"/>
    <cellStyle name="Normal 2 16 13" xfId="2801" xr:uid="{00000000-0005-0000-0000-0000E80A0000}"/>
    <cellStyle name="Normal 2 16 14" xfId="2802" xr:uid="{00000000-0005-0000-0000-0000E90A0000}"/>
    <cellStyle name="Normal 2 16 15" xfId="2803" xr:uid="{00000000-0005-0000-0000-0000EA0A0000}"/>
    <cellStyle name="Normal 2 16 16" xfId="2804" xr:uid="{00000000-0005-0000-0000-0000EB0A0000}"/>
    <cellStyle name="Normal 2 16 17" xfId="2805" xr:uid="{00000000-0005-0000-0000-0000EC0A0000}"/>
    <cellStyle name="Normal 2 16 18" xfId="2806" xr:uid="{00000000-0005-0000-0000-0000ED0A0000}"/>
    <cellStyle name="Normal 2 16 19" xfId="2807" xr:uid="{00000000-0005-0000-0000-0000EE0A0000}"/>
    <cellStyle name="Normal 2 16 2" xfId="2808" xr:uid="{00000000-0005-0000-0000-0000EF0A0000}"/>
    <cellStyle name="Normal 2 16 20" xfId="2809" xr:uid="{00000000-0005-0000-0000-0000F00A0000}"/>
    <cellStyle name="Normal 2 16 21" xfId="2810" xr:uid="{00000000-0005-0000-0000-0000F10A0000}"/>
    <cellStyle name="Normal 2 16 22" xfId="2811" xr:uid="{00000000-0005-0000-0000-0000F20A0000}"/>
    <cellStyle name="Normal 2 16 23" xfId="2812" xr:uid="{00000000-0005-0000-0000-0000F30A0000}"/>
    <cellStyle name="Normal 2 16 24" xfId="2813" xr:uid="{00000000-0005-0000-0000-0000F40A0000}"/>
    <cellStyle name="Normal 2 16 25" xfId="2814" xr:uid="{00000000-0005-0000-0000-0000F50A0000}"/>
    <cellStyle name="Normal 2 16 26" xfId="2815" xr:uid="{00000000-0005-0000-0000-0000F60A0000}"/>
    <cellStyle name="Normal 2 16 27" xfId="2816" xr:uid="{00000000-0005-0000-0000-0000F70A0000}"/>
    <cellStyle name="Normal 2 16 28" xfId="2817" xr:uid="{00000000-0005-0000-0000-0000F80A0000}"/>
    <cellStyle name="Normal 2 16 29" xfId="2818" xr:uid="{00000000-0005-0000-0000-0000F90A0000}"/>
    <cellStyle name="Normal 2 16 3" xfId="2819" xr:uid="{00000000-0005-0000-0000-0000FA0A0000}"/>
    <cellStyle name="Normal 2 16 30" xfId="2820" xr:uid="{00000000-0005-0000-0000-0000FB0A0000}"/>
    <cellStyle name="Normal 2 16 31" xfId="2821" xr:uid="{00000000-0005-0000-0000-0000FC0A0000}"/>
    <cellStyle name="Normal 2 16 32" xfId="2822" xr:uid="{00000000-0005-0000-0000-0000FD0A0000}"/>
    <cellStyle name="Normal 2 16 33" xfId="2823" xr:uid="{00000000-0005-0000-0000-0000FE0A0000}"/>
    <cellStyle name="Normal 2 16 34" xfId="2824" xr:uid="{00000000-0005-0000-0000-0000FF0A0000}"/>
    <cellStyle name="Normal 2 16 35" xfId="2825" xr:uid="{00000000-0005-0000-0000-0000000B0000}"/>
    <cellStyle name="Normal 2 16 4" xfId="2826" xr:uid="{00000000-0005-0000-0000-0000010B0000}"/>
    <cellStyle name="Normal 2 16 5" xfId="2827" xr:uid="{00000000-0005-0000-0000-0000020B0000}"/>
    <cellStyle name="Normal 2 16 6" xfId="2828" xr:uid="{00000000-0005-0000-0000-0000030B0000}"/>
    <cellStyle name="Normal 2 16 7" xfId="2829" xr:uid="{00000000-0005-0000-0000-0000040B0000}"/>
    <cellStyle name="Normal 2 16 8" xfId="2830" xr:uid="{00000000-0005-0000-0000-0000050B0000}"/>
    <cellStyle name="Normal 2 16 9" xfId="2831" xr:uid="{00000000-0005-0000-0000-0000060B0000}"/>
    <cellStyle name="Normal 2 17" xfId="2832" xr:uid="{00000000-0005-0000-0000-0000070B0000}"/>
    <cellStyle name="Normal 2 17 10" xfId="2833" xr:uid="{00000000-0005-0000-0000-0000080B0000}"/>
    <cellStyle name="Normal 2 17 11" xfId="2834" xr:uid="{00000000-0005-0000-0000-0000090B0000}"/>
    <cellStyle name="Normal 2 17 12" xfId="2835" xr:uid="{00000000-0005-0000-0000-00000A0B0000}"/>
    <cellStyle name="Normal 2 17 13" xfId="2836" xr:uid="{00000000-0005-0000-0000-00000B0B0000}"/>
    <cellStyle name="Normal 2 17 14" xfId="2837" xr:uid="{00000000-0005-0000-0000-00000C0B0000}"/>
    <cellStyle name="Normal 2 17 15" xfId="2838" xr:uid="{00000000-0005-0000-0000-00000D0B0000}"/>
    <cellStyle name="Normal 2 17 16" xfId="2839" xr:uid="{00000000-0005-0000-0000-00000E0B0000}"/>
    <cellStyle name="Normal 2 17 17" xfId="2840" xr:uid="{00000000-0005-0000-0000-00000F0B0000}"/>
    <cellStyle name="Normal 2 17 18" xfId="2841" xr:uid="{00000000-0005-0000-0000-0000100B0000}"/>
    <cellStyle name="Normal 2 17 19" xfId="2842" xr:uid="{00000000-0005-0000-0000-0000110B0000}"/>
    <cellStyle name="Normal 2 17 2" xfId="2843" xr:uid="{00000000-0005-0000-0000-0000120B0000}"/>
    <cellStyle name="Normal 2 17 20" xfId="2844" xr:uid="{00000000-0005-0000-0000-0000130B0000}"/>
    <cellStyle name="Normal 2 17 21" xfId="2845" xr:uid="{00000000-0005-0000-0000-0000140B0000}"/>
    <cellStyle name="Normal 2 17 22" xfId="2846" xr:uid="{00000000-0005-0000-0000-0000150B0000}"/>
    <cellStyle name="Normal 2 17 23" xfId="2847" xr:uid="{00000000-0005-0000-0000-0000160B0000}"/>
    <cellStyle name="Normal 2 17 24" xfId="2848" xr:uid="{00000000-0005-0000-0000-0000170B0000}"/>
    <cellStyle name="Normal 2 17 25" xfId="2849" xr:uid="{00000000-0005-0000-0000-0000180B0000}"/>
    <cellStyle name="Normal 2 17 26" xfId="2850" xr:uid="{00000000-0005-0000-0000-0000190B0000}"/>
    <cellStyle name="Normal 2 17 27" xfId="2851" xr:uid="{00000000-0005-0000-0000-00001A0B0000}"/>
    <cellStyle name="Normal 2 17 28" xfId="2852" xr:uid="{00000000-0005-0000-0000-00001B0B0000}"/>
    <cellStyle name="Normal 2 17 29" xfId="2853" xr:uid="{00000000-0005-0000-0000-00001C0B0000}"/>
    <cellStyle name="Normal 2 17 3" xfId="2854" xr:uid="{00000000-0005-0000-0000-00001D0B0000}"/>
    <cellStyle name="Normal 2 17 30" xfId="2855" xr:uid="{00000000-0005-0000-0000-00001E0B0000}"/>
    <cellStyle name="Normal 2 17 31" xfId="2856" xr:uid="{00000000-0005-0000-0000-00001F0B0000}"/>
    <cellStyle name="Normal 2 17 32" xfId="2857" xr:uid="{00000000-0005-0000-0000-0000200B0000}"/>
    <cellStyle name="Normal 2 17 33" xfId="2858" xr:uid="{00000000-0005-0000-0000-0000210B0000}"/>
    <cellStyle name="Normal 2 17 34" xfId="2859" xr:uid="{00000000-0005-0000-0000-0000220B0000}"/>
    <cellStyle name="Normal 2 17 35" xfId="2860" xr:uid="{00000000-0005-0000-0000-0000230B0000}"/>
    <cellStyle name="Normal 2 17 4" xfId="2861" xr:uid="{00000000-0005-0000-0000-0000240B0000}"/>
    <cellStyle name="Normal 2 17 5" xfId="2862" xr:uid="{00000000-0005-0000-0000-0000250B0000}"/>
    <cellStyle name="Normal 2 17 6" xfId="2863" xr:uid="{00000000-0005-0000-0000-0000260B0000}"/>
    <cellStyle name="Normal 2 17 7" xfId="2864" xr:uid="{00000000-0005-0000-0000-0000270B0000}"/>
    <cellStyle name="Normal 2 17 8" xfId="2865" xr:uid="{00000000-0005-0000-0000-0000280B0000}"/>
    <cellStyle name="Normal 2 17 9" xfId="2866" xr:uid="{00000000-0005-0000-0000-0000290B0000}"/>
    <cellStyle name="Normal 2 18" xfId="2867" xr:uid="{00000000-0005-0000-0000-00002A0B0000}"/>
    <cellStyle name="Normal 2 18 10" xfId="2868" xr:uid="{00000000-0005-0000-0000-00002B0B0000}"/>
    <cellStyle name="Normal 2 18 11" xfId="2869" xr:uid="{00000000-0005-0000-0000-00002C0B0000}"/>
    <cellStyle name="Normal 2 18 12" xfId="2870" xr:uid="{00000000-0005-0000-0000-00002D0B0000}"/>
    <cellStyle name="Normal 2 18 13" xfId="2871" xr:uid="{00000000-0005-0000-0000-00002E0B0000}"/>
    <cellStyle name="Normal 2 18 14" xfId="2872" xr:uid="{00000000-0005-0000-0000-00002F0B0000}"/>
    <cellStyle name="Normal 2 18 15" xfId="2873" xr:uid="{00000000-0005-0000-0000-0000300B0000}"/>
    <cellStyle name="Normal 2 18 16" xfId="2874" xr:uid="{00000000-0005-0000-0000-0000310B0000}"/>
    <cellStyle name="Normal 2 18 17" xfId="2875" xr:uid="{00000000-0005-0000-0000-0000320B0000}"/>
    <cellStyle name="Normal 2 18 18" xfId="2876" xr:uid="{00000000-0005-0000-0000-0000330B0000}"/>
    <cellStyle name="Normal 2 18 19" xfId="2877" xr:uid="{00000000-0005-0000-0000-0000340B0000}"/>
    <cellStyle name="Normal 2 18 2" xfId="2878" xr:uid="{00000000-0005-0000-0000-0000350B0000}"/>
    <cellStyle name="Normal 2 18 20" xfId="2879" xr:uid="{00000000-0005-0000-0000-0000360B0000}"/>
    <cellStyle name="Normal 2 18 21" xfId="2880" xr:uid="{00000000-0005-0000-0000-0000370B0000}"/>
    <cellStyle name="Normal 2 18 22" xfId="2881" xr:uid="{00000000-0005-0000-0000-0000380B0000}"/>
    <cellStyle name="Normal 2 18 23" xfId="2882" xr:uid="{00000000-0005-0000-0000-0000390B0000}"/>
    <cellStyle name="Normal 2 18 24" xfId="2883" xr:uid="{00000000-0005-0000-0000-00003A0B0000}"/>
    <cellStyle name="Normal 2 18 25" xfId="2884" xr:uid="{00000000-0005-0000-0000-00003B0B0000}"/>
    <cellStyle name="Normal 2 18 26" xfId="2885" xr:uid="{00000000-0005-0000-0000-00003C0B0000}"/>
    <cellStyle name="Normal 2 18 27" xfId="2886" xr:uid="{00000000-0005-0000-0000-00003D0B0000}"/>
    <cellStyle name="Normal 2 18 28" xfId="2887" xr:uid="{00000000-0005-0000-0000-00003E0B0000}"/>
    <cellStyle name="Normal 2 18 29" xfId="2888" xr:uid="{00000000-0005-0000-0000-00003F0B0000}"/>
    <cellStyle name="Normal 2 18 3" xfId="2889" xr:uid="{00000000-0005-0000-0000-0000400B0000}"/>
    <cellStyle name="Normal 2 18 30" xfId="2890" xr:uid="{00000000-0005-0000-0000-0000410B0000}"/>
    <cellStyle name="Normal 2 18 31" xfId="2891" xr:uid="{00000000-0005-0000-0000-0000420B0000}"/>
    <cellStyle name="Normal 2 18 32" xfId="2892" xr:uid="{00000000-0005-0000-0000-0000430B0000}"/>
    <cellStyle name="Normal 2 18 33" xfId="2893" xr:uid="{00000000-0005-0000-0000-0000440B0000}"/>
    <cellStyle name="Normal 2 18 34" xfId="2894" xr:uid="{00000000-0005-0000-0000-0000450B0000}"/>
    <cellStyle name="Normal 2 18 35" xfId="2895" xr:uid="{00000000-0005-0000-0000-0000460B0000}"/>
    <cellStyle name="Normal 2 18 4" xfId="2896" xr:uid="{00000000-0005-0000-0000-0000470B0000}"/>
    <cellStyle name="Normal 2 18 5" xfId="2897" xr:uid="{00000000-0005-0000-0000-0000480B0000}"/>
    <cellStyle name="Normal 2 18 6" xfId="2898" xr:uid="{00000000-0005-0000-0000-0000490B0000}"/>
    <cellStyle name="Normal 2 18 7" xfId="2899" xr:uid="{00000000-0005-0000-0000-00004A0B0000}"/>
    <cellStyle name="Normal 2 18 8" xfId="2900" xr:uid="{00000000-0005-0000-0000-00004B0B0000}"/>
    <cellStyle name="Normal 2 18 9" xfId="2901" xr:uid="{00000000-0005-0000-0000-00004C0B0000}"/>
    <cellStyle name="Normal 2 19" xfId="2902" xr:uid="{00000000-0005-0000-0000-00004D0B0000}"/>
    <cellStyle name="Normal 2 19 10" xfId="2903" xr:uid="{00000000-0005-0000-0000-00004E0B0000}"/>
    <cellStyle name="Normal 2 19 11" xfId="2904" xr:uid="{00000000-0005-0000-0000-00004F0B0000}"/>
    <cellStyle name="Normal 2 19 12" xfId="2905" xr:uid="{00000000-0005-0000-0000-0000500B0000}"/>
    <cellStyle name="Normal 2 19 13" xfId="2906" xr:uid="{00000000-0005-0000-0000-0000510B0000}"/>
    <cellStyle name="Normal 2 19 14" xfId="2907" xr:uid="{00000000-0005-0000-0000-0000520B0000}"/>
    <cellStyle name="Normal 2 19 15" xfId="2908" xr:uid="{00000000-0005-0000-0000-0000530B0000}"/>
    <cellStyle name="Normal 2 19 16" xfId="2909" xr:uid="{00000000-0005-0000-0000-0000540B0000}"/>
    <cellStyle name="Normal 2 19 17" xfId="2910" xr:uid="{00000000-0005-0000-0000-0000550B0000}"/>
    <cellStyle name="Normal 2 19 18" xfId="2911" xr:uid="{00000000-0005-0000-0000-0000560B0000}"/>
    <cellStyle name="Normal 2 19 19" xfId="2912" xr:uid="{00000000-0005-0000-0000-0000570B0000}"/>
    <cellStyle name="Normal 2 19 2" xfId="2913" xr:uid="{00000000-0005-0000-0000-0000580B0000}"/>
    <cellStyle name="Normal 2 19 20" xfId="2914" xr:uid="{00000000-0005-0000-0000-0000590B0000}"/>
    <cellStyle name="Normal 2 19 21" xfId="2915" xr:uid="{00000000-0005-0000-0000-00005A0B0000}"/>
    <cellStyle name="Normal 2 19 22" xfId="2916" xr:uid="{00000000-0005-0000-0000-00005B0B0000}"/>
    <cellStyle name="Normal 2 19 23" xfId="2917" xr:uid="{00000000-0005-0000-0000-00005C0B0000}"/>
    <cellStyle name="Normal 2 19 24" xfId="2918" xr:uid="{00000000-0005-0000-0000-00005D0B0000}"/>
    <cellStyle name="Normal 2 19 25" xfId="2919" xr:uid="{00000000-0005-0000-0000-00005E0B0000}"/>
    <cellStyle name="Normal 2 19 26" xfId="2920" xr:uid="{00000000-0005-0000-0000-00005F0B0000}"/>
    <cellStyle name="Normal 2 19 27" xfId="2921" xr:uid="{00000000-0005-0000-0000-0000600B0000}"/>
    <cellStyle name="Normal 2 19 28" xfId="2922" xr:uid="{00000000-0005-0000-0000-0000610B0000}"/>
    <cellStyle name="Normal 2 19 29" xfId="2923" xr:uid="{00000000-0005-0000-0000-0000620B0000}"/>
    <cellStyle name="Normal 2 19 3" xfId="2924" xr:uid="{00000000-0005-0000-0000-0000630B0000}"/>
    <cellStyle name="Normal 2 19 30" xfId="2925" xr:uid="{00000000-0005-0000-0000-0000640B0000}"/>
    <cellStyle name="Normal 2 19 31" xfId="2926" xr:uid="{00000000-0005-0000-0000-0000650B0000}"/>
    <cellStyle name="Normal 2 19 32" xfId="2927" xr:uid="{00000000-0005-0000-0000-0000660B0000}"/>
    <cellStyle name="Normal 2 19 33" xfId="2928" xr:uid="{00000000-0005-0000-0000-0000670B0000}"/>
    <cellStyle name="Normal 2 19 34" xfId="2929" xr:uid="{00000000-0005-0000-0000-0000680B0000}"/>
    <cellStyle name="Normal 2 19 35" xfId="2930" xr:uid="{00000000-0005-0000-0000-0000690B0000}"/>
    <cellStyle name="Normal 2 19 4" xfId="2931" xr:uid="{00000000-0005-0000-0000-00006A0B0000}"/>
    <cellStyle name="Normal 2 19 5" xfId="2932" xr:uid="{00000000-0005-0000-0000-00006B0B0000}"/>
    <cellStyle name="Normal 2 19 6" xfId="2933" xr:uid="{00000000-0005-0000-0000-00006C0B0000}"/>
    <cellStyle name="Normal 2 19 7" xfId="2934" xr:uid="{00000000-0005-0000-0000-00006D0B0000}"/>
    <cellStyle name="Normal 2 19 8" xfId="2935" xr:uid="{00000000-0005-0000-0000-00006E0B0000}"/>
    <cellStyle name="Normal 2 19 9" xfId="2936" xr:uid="{00000000-0005-0000-0000-00006F0B0000}"/>
    <cellStyle name="Normal 2 2" xfId="2937" xr:uid="{00000000-0005-0000-0000-0000700B0000}"/>
    <cellStyle name="Normal 2 2 10" xfId="2938" xr:uid="{00000000-0005-0000-0000-0000710B0000}"/>
    <cellStyle name="Normal 2 2 11" xfId="2939" xr:uid="{00000000-0005-0000-0000-0000720B0000}"/>
    <cellStyle name="Normal 2 2 12" xfId="2940" xr:uid="{00000000-0005-0000-0000-0000730B0000}"/>
    <cellStyle name="Normal 2 2 13" xfId="2941" xr:uid="{00000000-0005-0000-0000-0000740B0000}"/>
    <cellStyle name="Normal 2 2 14" xfId="2942" xr:uid="{00000000-0005-0000-0000-0000750B0000}"/>
    <cellStyle name="Normal 2 2 15" xfId="2943" xr:uid="{00000000-0005-0000-0000-0000760B0000}"/>
    <cellStyle name="Normal 2 2 16" xfId="2944" xr:uid="{00000000-0005-0000-0000-0000770B0000}"/>
    <cellStyle name="Normal 2 2 17" xfId="2945" xr:uid="{00000000-0005-0000-0000-0000780B0000}"/>
    <cellStyle name="Normal 2 2 18" xfId="2946" xr:uid="{00000000-0005-0000-0000-0000790B0000}"/>
    <cellStyle name="Normal 2 2 19" xfId="2947" xr:uid="{00000000-0005-0000-0000-00007A0B0000}"/>
    <cellStyle name="Normal 2 2 2" xfId="2948" xr:uid="{00000000-0005-0000-0000-00007B0B0000}"/>
    <cellStyle name="Normal 2 2 2 2" xfId="2949" xr:uid="{00000000-0005-0000-0000-00007C0B0000}"/>
    <cellStyle name="Normal 2 2 2 2 2" xfId="2950" xr:uid="{00000000-0005-0000-0000-00007D0B0000}"/>
    <cellStyle name="Normal 2 2 2 2 3" xfId="2951" xr:uid="{00000000-0005-0000-0000-00007E0B0000}"/>
    <cellStyle name="Normal 2 2 2 3" xfId="2952" xr:uid="{00000000-0005-0000-0000-00007F0B0000}"/>
    <cellStyle name="Normal 2 2 20" xfId="2953" xr:uid="{00000000-0005-0000-0000-0000800B0000}"/>
    <cellStyle name="Normal 2 2 21" xfId="2954" xr:uid="{00000000-0005-0000-0000-0000810B0000}"/>
    <cellStyle name="Normal 2 2 22" xfId="2955" xr:uid="{00000000-0005-0000-0000-0000820B0000}"/>
    <cellStyle name="Normal 2 2 23" xfId="2956" xr:uid="{00000000-0005-0000-0000-0000830B0000}"/>
    <cellStyle name="Normal 2 2 24" xfId="2957" xr:uid="{00000000-0005-0000-0000-0000840B0000}"/>
    <cellStyle name="Normal 2 2 25" xfId="2958" xr:uid="{00000000-0005-0000-0000-0000850B0000}"/>
    <cellStyle name="Normal 2 2 26" xfId="2959" xr:uid="{00000000-0005-0000-0000-0000860B0000}"/>
    <cellStyle name="Normal 2 2 27" xfId="2960" xr:uid="{00000000-0005-0000-0000-0000870B0000}"/>
    <cellStyle name="Normal 2 2 28" xfId="2961" xr:uid="{00000000-0005-0000-0000-0000880B0000}"/>
    <cellStyle name="Normal 2 2 29" xfId="2962" xr:uid="{00000000-0005-0000-0000-0000890B0000}"/>
    <cellStyle name="Normal 2 2 3" xfId="2963" xr:uid="{00000000-0005-0000-0000-00008A0B0000}"/>
    <cellStyle name="Normal 2 2 30" xfId="2964" xr:uid="{00000000-0005-0000-0000-00008B0B0000}"/>
    <cellStyle name="Normal 2 2 31" xfId="2965" xr:uid="{00000000-0005-0000-0000-00008C0B0000}"/>
    <cellStyle name="Normal 2 2 32" xfId="2966" xr:uid="{00000000-0005-0000-0000-00008D0B0000}"/>
    <cellStyle name="Normal 2 2 33" xfId="2967" xr:uid="{00000000-0005-0000-0000-00008E0B0000}"/>
    <cellStyle name="Normal 2 2 34" xfId="2968" xr:uid="{00000000-0005-0000-0000-00008F0B0000}"/>
    <cellStyle name="Normal 2 2 35" xfId="2969" xr:uid="{00000000-0005-0000-0000-0000900B0000}"/>
    <cellStyle name="Normal 2 2 36" xfId="2970" xr:uid="{00000000-0005-0000-0000-0000910B0000}"/>
    <cellStyle name="Normal 2 2 37" xfId="2971" xr:uid="{00000000-0005-0000-0000-0000920B0000}"/>
    <cellStyle name="Normal 2 2 38" xfId="2972" xr:uid="{00000000-0005-0000-0000-0000930B0000}"/>
    <cellStyle name="Normal 2 2 4" xfId="2973" xr:uid="{00000000-0005-0000-0000-0000940B0000}"/>
    <cellStyle name="Normal 2 2 4 2" xfId="2974" xr:uid="{00000000-0005-0000-0000-0000950B0000}"/>
    <cellStyle name="Normal 2 2 5" xfId="2975" xr:uid="{00000000-0005-0000-0000-0000960B0000}"/>
    <cellStyle name="Normal 2 2 6" xfId="2976" xr:uid="{00000000-0005-0000-0000-0000970B0000}"/>
    <cellStyle name="Normal 2 2 7" xfId="2977" xr:uid="{00000000-0005-0000-0000-0000980B0000}"/>
    <cellStyle name="Normal 2 2 8" xfId="2978" xr:uid="{00000000-0005-0000-0000-0000990B0000}"/>
    <cellStyle name="Normal 2 2 9" xfId="2979" xr:uid="{00000000-0005-0000-0000-00009A0B0000}"/>
    <cellStyle name="Normal 2 20" xfId="2980" xr:uid="{00000000-0005-0000-0000-00009B0B0000}"/>
    <cellStyle name="Normal 2 20 10" xfId="2981" xr:uid="{00000000-0005-0000-0000-00009C0B0000}"/>
    <cellStyle name="Normal 2 20 11" xfId="2982" xr:uid="{00000000-0005-0000-0000-00009D0B0000}"/>
    <cellStyle name="Normal 2 20 12" xfId="2983" xr:uid="{00000000-0005-0000-0000-00009E0B0000}"/>
    <cellStyle name="Normal 2 20 13" xfId="2984" xr:uid="{00000000-0005-0000-0000-00009F0B0000}"/>
    <cellStyle name="Normal 2 20 14" xfId="2985" xr:uid="{00000000-0005-0000-0000-0000A00B0000}"/>
    <cellStyle name="Normal 2 20 15" xfId="2986" xr:uid="{00000000-0005-0000-0000-0000A10B0000}"/>
    <cellStyle name="Normal 2 20 16" xfId="2987" xr:uid="{00000000-0005-0000-0000-0000A20B0000}"/>
    <cellStyle name="Normal 2 20 17" xfId="2988" xr:uid="{00000000-0005-0000-0000-0000A30B0000}"/>
    <cellStyle name="Normal 2 20 18" xfId="2989" xr:uid="{00000000-0005-0000-0000-0000A40B0000}"/>
    <cellStyle name="Normal 2 20 19" xfId="2990" xr:uid="{00000000-0005-0000-0000-0000A50B0000}"/>
    <cellStyle name="Normal 2 20 2" xfId="2991" xr:uid="{00000000-0005-0000-0000-0000A60B0000}"/>
    <cellStyle name="Normal 2 20 20" xfId="2992" xr:uid="{00000000-0005-0000-0000-0000A70B0000}"/>
    <cellStyle name="Normal 2 20 21" xfId="2993" xr:uid="{00000000-0005-0000-0000-0000A80B0000}"/>
    <cellStyle name="Normal 2 20 22" xfId="2994" xr:uid="{00000000-0005-0000-0000-0000A90B0000}"/>
    <cellStyle name="Normal 2 20 23" xfId="2995" xr:uid="{00000000-0005-0000-0000-0000AA0B0000}"/>
    <cellStyle name="Normal 2 20 24" xfId="2996" xr:uid="{00000000-0005-0000-0000-0000AB0B0000}"/>
    <cellStyle name="Normal 2 20 25" xfId="2997" xr:uid="{00000000-0005-0000-0000-0000AC0B0000}"/>
    <cellStyle name="Normal 2 20 26" xfId="2998" xr:uid="{00000000-0005-0000-0000-0000AD0B0000}"/>
    <cellStyle name="Normal 2 20 27" xfId="2999" xr:uid="{00000000-0005-0000-0000-0000AE0B0000}"/>
    <cellStyle name="Normal 2 20 28" xfId="3000" xr:uid="{00000000-0005-0000-0000-0000AF0B0000}"/>
    <cellStyle name="Normal 2 20 29" xfId="3001" xr:uid="{00000000-0005-0000-0000-0000B00B0000}"/>
    <cellStyle name="Normal 2 20 3" xfId="3002" xr:uid="{00000000-0005-0000-0000-0000B10B0000}"/>
    <cellStyle name="Normal 2 20 30" xfId="3003" xr:uid="{00000000-0005-0000-0000-0000B20B0000}"/>
    <cellStyle name="Normal 2 20 31" xfId="3004" xr:uid="{00000000-0005-0000-0000-0000B30B0000}"/>
    <cellStyle name="Normal 2 20 32" xfId="3005" xr:uid="{00000000-0005-0000-0000-0000B40B0000}"/>
    <cellStyle name="Normal 2 20 33" xfId="3006" xr:uid="{00000000-0005-0000-0000-0000B50B0000}"/>
    <cellStyle name="Normal 2 20 34" xfId="3007" xr:uid="{00000000-0005-0000-0000-0000B60B0000}"/>
    <cellStyle name="Normal 2 20 35" xfId="3008" xr:uid="{00000000-0005-0000-0000-0000B70B0000}"/>
    <cellStyle name="Normal 2 20 4" xfId="3009" xr:uid="{00000000-0005-0000-0000-0000B80B0000}"/>
    <cellStyle name="Normal 2 20 5" xfId="3010" xr:uid="{00000000-0005-0000-0000-0000B90B0000}"/>
    <cellStyle name="Normal 2 20 6" xfId="3011" xr:uid="{00000000-0005-0000-0000-0000BA0B0000}"/>
    <cellStyle name="Normal 2 20 7" xfId="3012" xr:uid="{00000000-0005-0000-0000-0000BB0B0000}"/>
    <cellStyle name="Normal 2 20 8" xfId="3013" xr:uid="{00000000-0005-0000-0000-0000BC0B0000}"/>
    <cellStyle name="Normal 2 20 9" xfId="3014" xr:uid="{00000000-0005-0000-0000-0000BD0B0000}"/>
    <cellStyle name="Normal 2 21" xfId="3015" xr:uid="{00000000-0005-0000-0000-0000BE0B0000}"/>
    <cellStyle name="Normal 2 21 10" xfId="3016" xr:uid="{00000000-0005-0000-0000-0000BF0B0000}"/>
    <cellStyle name="Normal 2 21 11" xfId="3017" xr:uid="{00000000-0005-0000-0000-0000C00B0000}"/>
    <cellStyle name="Normal 2 21 12" xfId="3018" xr:uid="{00000000-0005-0000-0000-0000C10B0000}"/>
    <cellStyle name="Normal 2 21 13" xfId="3019" xr:uid="{00000000-0005-0000-0000-0000C20B0000}"/>
    <cellStyle name="Normal 2 21 14" xfId="3020" xr:uid="{00000000-0005-0000-0000-0000C30B0000}"/>
    <cellStyle name="Normal 2 21 15" xfId="3021" xr:uid="{00000000-0005-0000-0000-0000C40B0000}"/>
    <cellStyle name="Normal 2 21 16" xfId="3022" xr:uid="{00000000-0005-0000-0000-0000C50B0000}"/>
    <cellStyle name="Normal 2 21 17" xfId="3023" xr:uid="{00000000-0005-0000-0000-0000C60B0000}"/>
    <cellStyle name="Normal 2 21 18" xfId="3024" xr:uid="{00000000-0005-0000-0000-0000C70B0000}"/>
    <cellStyle name="Normal 2 21 19" xfId="3025" xr:uid="{00000000-0005-0000-0000-0000C80B0000}"/>
    <cellStyle name="Normal 2 21 2" xfId="3026" xr:uid="{00000000-0005-0000-0000-0000C90B0000}"/>
    <cellStyle name="Normal 2 21 20" xfId="3027" xr:uid="{00000000-0005-0000-0000-0000CA0B0000}"/>
    <cellStyle name="Normal 2 21 21" xfId="3028" xr:uid="{00000000-0005-0000-0000-0000CB0B0000}"/>
    <cellStyle name="Normal 2 21 22" xfId="3029" xr:uid="{00000000-0005-0000-0000-0000CC0B0000}"/>
    <cellStyle name="Normal 2 21 23" xfId="3030" xr:uid="{00000000-0005-0000-0000-0000CD0B0000}"/>
    <cellStyle name="Normal 2 21 24" xfId="3031" xr:uid="{00000000-0005-0000-0000-0000CE0B0000}"/>
    <cellStyle name="Normal 2 21 25" xfId="3032" xr:uid="{00000000-0005-0000-0000-0000CF0B0000}"/>
    <cellStyle name="Normal 2 21 26" xfId="3033" xr:uid="{00000000-0005-0000-0000-0000D00B0000}"/>
    <cellStyle name="Normal 2 21 27" xfId="3034" xr:uid="{00000000-0005-0000-0000-0000D10B0000}"/>
    <cellStyle name="Normal 2 21 28" xfId="3035" xr:uid="{00000000-0005-0000-0000-0000D20B0000}"/>
    <cellStyle name="Normal 2 21 29" xfId="3036" xr:uid="{00000000-0005-0000-0000-0000D30B0000}"/>
    <cellStyle name="Normal 2 21 3" xfId="3037" xr:uid="{00000000-0005-0000-0000-0000D40B0000}"/>
    <cellStyle name="Normal 2 21 30" xfId="3038" xr:uid="{00000000-0005-0000-0000-0000D50B0000}"/>
    <cellStyle name="Normal 2 21 31" xfId="3039" xr:uid="{00000000-0005-0000-0000-0000D60B0000}"/>
    <cellStyle name="Normal 2 21 32" xfId="3040" xr:uid="{00000000-0005-0000-0000-0000D70B0000}"/>
    <cellStyle name="Normal 2 21 33" xfId="3041" xr:uid="{00000000-0005-0000-0000-0000D80B0000}"/>
    <cellStyle name="Normal 2 21 34" xfId="3042" xr:uid="{00000000-0005-0000-0000-0000D90B0000}"/>
    <cellStyle name="Normal 2 21 35" xfId="3043" xr:uid="{00000000-0005-0000-0000-0000DA0B0000}"/>
    <cellStyle name="Normal 2 21 4" xfId="3044" xr:uid="{00000000-0005-0000-0000-0000DB0B0000}"/>
    <cellStyle name="Normal 2 21 5" xfId="3045" xr:uid="{00000000-0005-0000-0000-0000DC0B0000}"/>
    <cellStyle name="Normal 2 21 6" xfId="3046" xr:uid="{00000000-0005-0000-0000-0000DD0B0000}"/>
    <cellStyle name="Normal 2 21 7" xfId="3047" xr:uid="{00000000-0005-0000-0000-0000DE0B0000}"/>
    <cellStyle name="Normal 2 21 8" xfId="3048" xr:uid="{00000000-0005-0000-0000-0000DF0B0000}"/>
    <cellStyle name="Normal 2 21 9" xfId="3049" xr:uid="{00000000-0005-0000-0000-0000E00B0000}"/>
    <cellStyle name="Normal 2 22" xfId="3050" xr:uid="{00000000-0005-0000-0000-0000E10B0000}"/>
    <cellStyle name="Normal 2 22 10" xfId="3051" xr:uid="{00000000-0005-0000-0000-0000E20B0000}"/>
    <cellStyle name="Normal 2 22 11" xfId="3052" xr:uid="{00000000-0005-0000-0000-0000E30B0000}"/>
    <cellStyle name="Normal 2 22 12" xfId="3053" xr:uid="{00000000-0005-0000-0000-0000E40B0000}"/>
    <cellStyle name="Normal 2 22 13" xfId="3054" xr:uid="{00000000-0005-0000-0000-0000E50B0000}"/>
    <cellStyle name="Normal 2 22 14" xfId="3055" xr:uid="{00000000-0005-0000-0000-0000E60B0000}"/>
    <cellStyle name="Normal 2 22 15" xfId="3056" xr:uid="{00000000-0005-0000-0000-0000E70B0000}"/>
    <cellStyle name="Normal 2 22 16" xfId="3057" xr:uid="{00000000-0005-0000-0000-0000E80B0000}"/>
    <cellStyle name="Normal 2 22 17" xfId="3058" xr:uid="{00000000-0005-0000-0000-0000E90B0000}"/>
    <cellStyle name="Normal 2 22 18" xfId="3059" xr:uid="{00000000-0005-0000-0000-0000EA0B0000}"/>
    <cellStyle name="Normal 2 22 19" xfId="3060" xr:uid="{00000000-0005-0000-0000-0000EB0B0000}"/>
    <cellStyle name="Normal 2 22 2" xfId="3061" xr:uid="{00000000-0005-0000-0000-0000EC0B0000}"/>
    <cellStyle name="Normal 2 22 20" xfId="3062" xr:uid="{00000000-0005-0000-0000-0000ED0B0000}"/>
    <cellStyle name="Normal 2 22 21" xfId="3063" xr:uid="{00000000-0005-0000-0000-0000EE0B0000}"/>
    <cellStyle name="Normal 2 22 22" xfId="3064" xr:uid="{00000000-0005-0000-0000-0000EF0B0000}"/>
    <cellStyle name="Normal 2 22 23" xfId="3065" xr:uid="{00000000-0005-0000-0000-0000F00B0000}"/>
    <cellStyle name="Normal 2 22 24" xfId="3066" xr:uid="{00000000-0005-0000-0000-0000F10B0000}"/>
    <cellStyle name="Normal 2 22 25" xfId="3067" xr:uid="{00000000-0005-0000-0000-0000F20B0000}"/>
    <cellStyle name="Normal 2 22 26" xfId="3068" xr:uid="{00000000-0005-0000-0000-0000F30B0000}"/>
    <cellStyle name="Normal 2 22 27" xfId="3069" xr:uid="{00000000-0005-0000-0000-0000F40B0000}"/>
    <cellStyle name="Normal 2 22 28" xfId="3070" xr:uid="{00000000-0005-0000-0000-0000F50B0000}"/>
    <cellStyle name="Normal 2 22 29" xfId="3071" xr:uid="{00000000-0005-0000-0000-0000F60B0000}"/>
    <cellStyle name="Normal 2 22 3" xfId="3072" xr:uid="{00000000-0005-0000-0000-0000F70B0000}"/>
    <cellStyle name="Normal 2 22 30" xfId="3073" xr:uid="{00000000-0005-0000-0000-0000F80B0000}"/>
    <cellStyle name="Normal 2 22 31" xfId="3074" xr:uid="{00000000-0005-0000-0000-0000F90B0000}"/>
    <cellStyle name="Normal 2 22 32" xfId="3075" xr:uid="{00000000-0005-0000-0000-0000FA0B0000}"/>
    <cellStyle name="Normal 2 22 33" xfId="3076" xr:uid="{00000000-0005-0000-0000-0000FB0B0000}"/>
    <cellStyle name="Normal 2 22 34" xfId="3077" xr:uid="{00000000-0005-0000-0000-0000FC0B0000}"/>
    <cellStyle name="Normal 2 22 35" xfId="3078" xr:uid="{00000000-0005-0000-0000-0000FD0B0000}"/>
    <cellStyle name="Normal 2 22 4" xfId="3079" xr:uid="{00000000-0005-0000-0000-0000FE0B0000}"/>
    <cellStyle name="Normal 2 22 5" xfId="3080" xr:uid="{00000000-0005-0000-0000-0000FF0B0000}"/>
    <cellStyle name="Normal 2 22 6" xfId="3081" xr:uid="{00000000-0005-0000-0000-0000000C0000}"/>
    <cellStyle name="Normal 2 22 7" xfId="3082" xr:uid="{00000000-0005-0000-0000-0000010C0000}"/>
    <cellStyle name="Normal 2 22 8" xfId="3083" xr:uid="{00000000-0005-0000-0000-0000020C0000}"/>
    <cellStyle name="Normal 2 22 9" xfId="3084" xr:uid="{00000000-0005-0000-0000-0000030C0000}"/>
    <cellStyle name="Normal 2 23" xfId="3085" xr:uid="{00000000-0005-0000-0000-0000040C0000}"/>
    <cellStyle name="Normal 2 23 10" xfId="3086" xr:uid="{00000000-0005-0000-0000-0000050C0000}"/>
    <cellStyle name="Normal 2 23 11" xfId="3087" xr:uid="{00000000-0005-0000-0000-0000060C0000}"/>
    <cellStyle name="Normal 2 23 12" xfId="3088" xr:uid="{00000000-0005-0000-0000-0000070C0000}"/>
    <cellStyle name="Normal 2 23 13" xfId="3089" xr:uid="{00000000-0005-0000-0000-0000080C0000}"/>
    <cellStyle name="Normal 2 23 14" xfId="3090" xr:uid="{00000000-0005-0000-0000-0000090C0000}"/>
    <cellStyle name="Normal 2 23 15" xfId="3091" xr:uid="{00000000-0005-0000-0000-00000A0C0000}"/>
    <cellStyle name="Normal 2 23 16" xfId="3092" xr:uid="{00000000-0005-0000-0000-00000B0C0000}"/>
    <cellStyle name="Normal 2 23 17" xfId="3093" xr:uid="{00000000-0005-0000-0000-00000C0C0000}"/>
    <cellStyle name="Normal 2 23 18" xfId="3094" xr:uid="{00000000-0005-0000-0000-00000D0C0000}"/>
    <cellStyle name="Normal 2 23 19" xfId="3095" xr:uid="{00000000-0005-0000-0000-00000E0C0000}"/>
    <cellStyle name="Normal 2 23 2" xfId="3096" xr:uid="{00000000-0005-0000-0000-00000F0C0000}"/>
    <cellStyle name="Normal 2 23 20" xfId="3097" xr:uid="{00000000-0005-0000-0000-0000100C0000}"/>
    <cellStyle name="Normal 2 23 21" xfId="3098" xr:uid="{00000000-0005-0000-0000-0000110C0000}"/>
    <cellStyle name="Normal 2 23 22" xfId="3099" xr:uid="{00000000-0005-0000-0000-0000120C0000}"/>
    <cellStyle name="Normal 2 23 23" xfId="3100" xr:uid="{00000000-0005-0000-0000-0000130C0000}"/>
    <cellStyle name="Normal 2 23 24" xfId="3101" xr:uid="{00000000-0005-0000-0000-0000140C0000}"/>
    <cellStyle name="Normal 2 23 25" xfId="3102" xr:uid="{00000000-0005-0000-0000-0000150C0000}"/>
    <cellStyle name="Normal 2 23 26" xfId="3103" xr:uid="{00000000-0005-0000-0000-0000160C0000}"/>
    <cellStyle name="Normal 2 23 27" xfId="3104" xr:uid="{00000000-0005-0000-0000-0000170C0000}"/>
    <cellStyle name="Normal 2 23 28" xfId="3105" xr:uid="{00000000-0005-0000-0000-0000180C0000}"/>
    <cellStyle name="Normal 2 23 29" xfId="3106" xr:uid="{00000000-0005-0000-0000-0000190C0000}"/>
    <cellStyle name="Normal 2 23 3" xfId="3107" xr:uid="{00000000-0005-0000-0000-00001A0C0000}"/>
    <cellStyle name="Normal 2 23 30" xfId="3108" xr:uid="{00000000-0005-0000-0000-00001B0C0000}"/>
    <cellStyle name="Normal 2 23 31" xfId="3109" xr:uid="{00000000-0005-0000-0000-00001C0C0000}"/>
    <cellStyle name="Normal 2 23 32" xfId="3110" xr:uid="{00000000-0005-0000-0000-00001D0C0000}"/>
    <cellStyle name="Normal 2 23 33" xfId="3111" xr:uid="{00000000-0005-0000-0000-00001E0C0000}"/>
    <cellStyle name="Normal 2 23 34" xfId="3112" xr:uid="{00000000-0005-0000-0000-00001F0C0000}"/>
    <cellStyle name="Normal 2 23 35" xfId="3113" xr:uid="{00000000-0005-0000-0000-0000200C0000}"/>
    <cellStyle name="Normal 2 23 4" xfId="3114" xr:uid="{00000000-0005-0000-0000-0000210C0000}"/>
    <cellStyle name="Normal 2 23 5" xfId="3115" xr:uid="{00000000-0005-0000-0000-0000220C0000}"/>
    <cellStyle name="Normal 2 23 6" xfId="3116" xr:uid="{00000000-0005-0000-0000-0000230C0000}"/>
    <cellStyle name="Normal 2 23 7" xfId="3117" xr:uid="{00000000-0005-0000-0000-0000240C0000}"/>
    <cellStyle name="Normal 2 23 8" xfId="3118" xr:uid="{00000000-0005-0000-0000-0000250C0000}"/>
    <cellStyle name="Normal 2 23 9" xfId="3119" xr:uid="{00000000-0005-0000-0000-0000260C0000}"/>
    <cellStyle name="Normal 2 24" xfId="3120" xr:uid="{00000000-0005-0000-0000-0000270C0000}"/>
    <cellStyle name="Normal 2 24 10" xfId="3121" xr:uid="{00000000-0005-0000-0000-0000280C0000}"/>
    <cellStyle name="Normal 2 24 11" xfId="3122" xr:uid="{00000000-0005-0000-0000-0000290C0000}"/>
    <cellStyle name="Normal 2 24 12" xfId="3123" xr:uid="{00000000-0005-0000-0000-00002A0C0000}"/>
    <cellStyle name="Normal 2 24 13" xfId="3124" xr:uid="{00000000-0005-0000-0000-00002B0C0000}"/>
    <cellStyle name="Normal 2 24 14" xfId="3125" xr:uid="{00000000-0005-0000-0000-00002C0C0000}"/>
    <cellStyle name="Normal 2 24 15" xfId="3126" xr:uid="{00000000-0005-0000-0000-00002D0C0000}"/>
    <cellStyle name="Normal 2 24 16" xfId="3127" xr:uid="{00000000-0005-0000-0000-00002E0C0000}"/>
    <cellStyle name="Normal 2 24 17" xfId="3128" xr:uid="{00000000-0005-0000-0000-00002F0C0000}"/>
    <cellStyle name="Normal 2 24 18" xfId="3129" xr:uid="{00000000-0005-0000-0000-0000300C0000}"/>
    <cellStyle name="Normal 2 24 19" xfId="3130" xr:uid="{00000000-0005-0000-0000-0000310C0000}"/>
    <cellStyle name="Normal 2 24 2" xfId="3131" xr:uid="{00000000-0005-0000-0000-0000320C0000}"/>
    <cellStyle name="Normal 2 24 20" xfId="3132" xr:uid="{00000000-0005-0000-0000-0000330C0000}"/>
    <cellStyle name="Normal 2 24 21" xfId="3133" xr:uid="{00000000-0005-0000-0000-0000340C0000}"/>
    <cellStyle name="Normal 2 24 22" xfId="3134" xr:uid="{00000000-0005-0000-0000-0000350C0000}"/>
    <cellStyle name="Normal 2 24 23" xfId="3135" xr:uid="{00000000-0005-0000-0000-0000360C0000}"/>
    <cellStyle name="Normal 2 24 24" xfId="3136" xr:uid="{00000000-0005-0000-0000-0000370C0000}"/>
    <cellStyle name="Normal 2 24 25" xfId="3137" xr:uid="{00000000-0005-0000-0000-0000380C0000}"/>
    <cellStyle name="Normal 2 24 26" xfId="3138" xr:uid="{00000000-0005-0000-0000-0000390C0000}"/>
    <cellStyle name="Normal 2 24 27" xfId="3139" xr:uid="{00000000-0005-0000-0000-00003A0C0000}"/>
    <cellStyle name="Normal 2 24 28" xfId="3140" xr:uid="{00000000-0005-0000-0000-00003B0C0000}"/>
    <cellStyle name="Normal 2 24 29" xfId="3141" xr:uid="{00000000-0005-0000-0000-00003C0C0000}"/>
    <cellStyle name="Normal 2 24 3" xfId="3142" xr:uid="{00000000-0005-0000-0000-00003D0C0000}"/>
    <cellStyle name="Normal 2 24 30" xfId="3143" xr:uid="{00000000-0005-0000-0000-00003E0C0000}"/>
    <cellStyle name="Normal 2 24 31" xfId="3144" xr:uid="{00000000-0005-0000-0000-00003F0C0000}"/>
    <cellStyle name="Normal 2 24 32" xfId="3145" xr:uid="{00000000-0005-0000-0000-0000400C0000}"/>
    <cellStyle name="Normal 2 24 33" xfId="3146" xr:uid="{00000000-0005-0000-0000-0000410C0000}"/>
    <cellStyle name="Normal 2 24 34" xfId="3147" xr:uid="{00000000-0005-0000-0000-0000420C0000}"/>
    <cellStyle name="Normal 2 24 35" xfId="3148" xr:uid="{00000000-0005-0000-0000-0000430C0000}"/>
    <cellStyle name="Normal 2 24 4" xfId="3149" xr:uid="{00000000-0005-0000-0000-0000440C0000}"/>
    <cellStyle name="Normal 2 24 5" xfId="3150" xr:uid="{00000000-0005-0000-0000-0000450C0000}"/>
    <cellStyle name="Normal 2 24 6" xfId="3151" xr:uid="{00000000-0005-0000-0000-0000460C0000}"/>
    <cellStyle name="Normal 2 24 7" xfId="3152" xr:uid="{00000000-0005-0000-0000-0000470C0000}"/>
    <cellStyle name="Normal 2 24 8" xfId="3153" xr:uid="{00000000-0005-0000-0000-0000480C0000}"/>
    <cellStyle name="Normal 2 24 9" xfId="3154" xr:uid="{00000000-0005-0000-0000-0000490C0000}"/>
    <cellStyle name="Normal 2 25" xfId="3155" xr:uid="{00000000-0005-0000-0000-00004A0C0000}"/>
    <cellStyle name="Normal 2 25 10" xfId="3156" xr:uid="{00000000-0005-0000-0000-00004B0C0000}"/>
    <cellStyle name="Normal 2 25 11" xfId="3157" xr:uid="{00000000-0005-0000-0000-00004C0C0000}"/>
    <cellStyle name="Normal 2 25 12" xfId="3158" xr:uid="{00000000-0005-0000-0000-00004D0C0000}"/>
    <cellStyle name="Normal 2 25 13" xfId="3159" xr:uid="{00000000-0005-0000-0000-00004E0C0000}"/>
    <cellStyle name="Normal 2 25 14" xfId="3160" xr:uid="{00000000-0005-0000-0000-00004F0C0000}"/>
    <cellStyle name="Normal 2 25 15" xfId="3161" xr:uid="{00000000-0005-0000-0000-0000500C0000}"/>
    <cellStyle name="Normal 2 25 16" xfId="3162" xr:uid="{00000000-0005-0000-0000-0000510C0000}"/>
    <cellStyle name="Normal 2 25 17" xfId="3163" xr:uid="{00000000-0005-0000-0000-0000520C0000}"/>
    <cellStyle name="Normal 2 25 18" xfId="3164" xr:uid="{00000000-0005-0000-0000-0000530C0000}"/>
    <cellStyle name="Normal 2 25 19" xfId="3165" xr:uid="{00000000-0005-0000-0000-0000540C0000}"/>
    <cellStyle name="Normal 2 25 2" xfId="3166" xr:uid="{00000000-0005-0000-0000-0000550C0000}"/>
    <cellStyle name="Normal 2 25 20" xfId="3167" xr:uid="{00000000-0005-0000-0000-0000560C0000}"/>
    <cellStyle name="Normal 2 25 21" xfId="3168" xr:uid="{00000000-0005-0000-0000-0000570C0000}"/>
    <cellStyle name="Normal 2 25 22" xfId="3169" xr:uid="{00000000-0005-0000-0000-0000580C0000}"/>
    <cellStyle name="Normal 2 25 23" xfId="3170" xr:uid="{00000000-0005-0000-0000-0000590C0000}"/>
    <cellStyle name="Normal 2 25 24" xfId="3171" xr:uid="{00000000-0005-0000-0000-00005A0C0000}"/>
    <cellStyle name="Normal 2 25 25" xfId="3172" xr:uid="{00000000-0005-0000-0000-00005B0C0000}"/>
    <cellStyle name="Normal 2 25 26" xfId="3173" xr:uid="{00000000-0005-0000-0000-00005C0C0000}"/>
    <cellStyle name="Normal 2 25 27" xfId="3174" xr:uid="{00000000-0005-0000-0000-00005D0C0000}"/>
    <cellStyle name="Normal 2 25 28" xfId="3175" xr:uid="{00000000-0005-0000-0000-00005E0C0000}"/>
    <cellStyle name="Normal 2 25 29" xfId="3176" xr:uid="{00000000-0005-0000-0000-00005F0C0000}"/>
    <cellStyle name="Normal 2 25 3" xfId="3177" xr:uid="{00000000-0005-0000-0000-0000600C0000}"/>
    <cellStyle name="Normal 2 25 30" xfId="3178" xr:uid="{00000000-0005-0000-0000-0000610C0000}"/>
    <cellStyle name="Normal 2 25 31" xfId="3179" xr:uid="{00000000-0005-0000-0000-0000620C0000}"/>
    <cellStyle name="Normal 2 25 32" xfId="3180" xr:uid="{00000000-0005-0000-0000-0000630C0000}"/>
    <cellStyle name="Normal 2 25 33" xfId="3181" xr:uid="{00000000-0005-0000-0000-0000640C0000}"/>
    <cellStyle name="Normal 2 25 34" xfId="3182" xr:uid="{00000000-0005-0000-0000-0000650C0000}"/>
    <cellStyle name="Normal 2 25 35" xfId="3183" xr:uid="{00000000-0005-0000-0000-0000660C0000}"/>
    <cellStyle name="Normal 2 25 4" xfId="3184" xr:uid="{00000000-0005-0000-0000-0000670C0000}"/>
    <cellStyle name="Normal 2 25 5" xfId="3185" xr:uid="{00000000-0005-0000-0000-0000680C0000}"/>
    <cellStyle name="Normal 2 25 6" xfId="3186" xr:uid="{00000000-0005-0000-0000-0000690C0000}"/>
    <cellStyle name="Normal 2 25 7" xfId="3187" xr:uid="{00000000-0005-0000-0000-00006A0C0000}"/>
    <cellStyle name="Normal 2 25 8" xfId="3188" xr:uid="{00000000-0005-0000-0000-00006B0C0000}"/>
    <cellStyle name="Normal 2 25 9" xfId="3189" xr:uid="{00000000-0005-0000-0000-00006C0C0000}"/>
    <cellStyle name="Normal 2 26" xfId="3190" xr:uid="{00000000-0005-0000-0000-00006D0C0000}"/>
    <cellStyle name="Normal 2 26 10" xfId="3191" xr:uid="{00000000-0005-0000-0000-00006E0C0000}"/>
    <cellStyle name="Normal 2 26 11" xfId="3192" xr:uid="{00000000-0005-0000-0000-00006F0C0000}"/>
    <cellStyle name="Normal 2 26 12" xfId="3193" xr:uid="{00000000-0005-0000-0000-0000700C0000}"/>
    <cellStyle name="Normal 2 26 13" xfId="3194" xr:uid="{00000000-0005-0000-0000-0000710C0000}"/>
    <cellStyle name="Normal 2 26 14" xfId="3195" xr:uid="{00000000-0005-0000-0000-0000720C0000}"/>
    <cellStyle name="Normal 2 26 15" xfId="3196" xr:uid="{00000000-0005-0000-0000-0000730C0000}"/>
    <cellStyle name="Normal 2 26 16" xfId="3197" xr:uid="{00000000-0005-0000-0000-0000740C0000}"/>
    <cellStyle name="Normal 2 26 17" xfId="3198" xr:uid="{00000000-0005-0000-0000-0000750C0000}"/>
    <cellStyle name="Normal 2 26 18" xfId="3199" xr:uid="{00000000-0005-0000-0000-0000760C0000}"/>
    <cellStyle name="Normal 2 26 19" xfId="3200" xr:uid="{00000000-0005-0000-0000-0000770C0000}"/>
    <cellStyle name="Normal 2 26 2" xfId="3201" xr:uid="{00000000-0005-0000-0000-0000780C0000}"/>
    <cellStyle name="Normal 2 26 20" xfId="3202" xr:uid="{00000000-0005-0000-0000-0000790C0000}"/>
    <cellStyle name="Normal 2 26 21" xfId="3203" xr:uid="{00000000-0005-0000-0000-00007A0C0000}"/>
    <cellStyle name="Normal 2 26 22" xfId="3204" xr:uid="{00000000-0005-0000-0000-00007B0C0000}"/>
    <cellStyle name="Normal 2 26 23" xfId="3205" xr:uid="{00000000-0005-0000-0000-00007C0C0000}"/>
    <cellStyle name="Normal 2 26 24" xfId="3206" xr:uid="{00000000-0005-0000-0000-00007D0C0000}"/>
    <cellStyle name="Normal 2 26 25" xfId="3207" xr:uid="{00000000-0005-0000-0000-00007E0C0000}"/>
    <cellStyle name="Normal 2 26 26" xfId="3208" xr:uid="{00000000-0005-0000-0000-00007F0C0000}"/>
    <cellStyle name="Normal 2 26 27" xfId="3209" xr:uid="{00000000-0005-0000-0000-0000800C0000}"/>
    <cellStyle name="Normal 2 26 28" xfId="3210" xr:uid="{00000000-0005-0000-0000-0000810C0000}"/>
    <cellStyle name="Normal 2 26 29" xfId="3211" xr:uid="{00000000-0005-0000-0000-0000820C0000}"/>
    <cellStyle name="Normal 2 26 3" xfId="3212" xr:uid="{00000000-0005-0000-0000-0000830C0000}"/>
    <cellStyle name="Normal 2 26 30" xfId="3213" xr:uid="{00000000-0005-0000-0000-0000840C0000}"/>
    <cellStyle name="Normal 2 26 31" xfId="3214" xr:uid="{00000000-0005-0000-0000-0000850C0000}"/>
    <cellStyle name="Normal 2 26 32" xfId="3215" xr:uid="{00000000-0005-0000-0000-0000860C0000}"/>
    <cellStyle name="Normal 2 26 33" xfId="3216" xr:uid="{00000000-0005-0000-0000-0000870C0000}"/>
    <cellStyle name="Normal 2 26 34" xfId="3217" xr:uid="{00000000-0005-0000-0000-0000880C0000}"/>
    <cellStyle name="Normal 2 26 35" xfId="3218" xr:uid="{00000000-0005-0000-0000-0000890C0000}"/>
    <cellStyle name="Normal 2 26 4" xfId="3219" xr:uid="{00000000-0005-0000-0000-00008A0C0000}"/>
    <cellStyle name="Normal 2 26 5" xfId="3220" xr:uid="{00000000-0005-0000-0000-00008B0C0000}"/>
    <cellStyle name="Normal 2 26 6" xfId="3221" xr:uid="{00000000-0005-0000-0000-00008C0C0000}"/>
    <cellStyle name="Normal 2 26 7" xfId="3222" xr:uid="{00000000-0005-0000-0000-00008D0C0000}"/>
    <cellStyle name="Normal 2 26 8" xfId="3223" xr:uid="{00000000-0005-0000-0000-00008E0C0000}"/>
    <cellStyle name="Normal 2 26 9" xfId="3224" xr:uid="{00000000-0005-0000-0000-00008F0C0000}"/>
    <cellStyle name="Normal 2 27" xfId="3225" xr:uid="{00000000-0005-0000-0000-0000900C0000}"/>
    <cellStyle name="Normal 2 27 10" xfId="3226" xr:uid="{00000000-0005-0000-0000-0000910C0000}"/>
    <cellStyle name="Normal 2 27 11" xfId="3227" xr:uid="{00000000-0005-0000-0000-0000920C0000}"/>
    <cellStyle name="Normal 2 27 12" xfId="3228" xr:uid="{00000000-0005-0000-0000-0000930C0000}"/>
    <cellStyle name="Normal 2 27 13" xfId="3229" xr:uid="{00000000-0005-0000-0000-0000940C0000}"/>
    <cellStyle name="Normal 2 27 14" xfId="3230" xr:uid="{00000000-0005-0000-0000-0000950C0000}"/>
    <cellStyle name="Normal 2 27 15" xfId="3231" xr:uid="{00000000-0005-0000-0000-0000960C0000}"/>
    <cellStyle name="Normal 2 27 16" xfId="3232" xr:uid="{00000000-0005-0000-0000-0000970C0000}"/>
    <cellStyle name="Normal 2 27 17" xfId="3233" xr:uid="{00000000-0005-0000-0000-0000980C0000}"/>
    <cellStyle name="Normal 2 27 18" xfId="3234" xr:uid="{00000000-0005-0000-0000-0000990C0000}"/>
    <cellStyle name="Normal 2 27 19" xfId="3235" xr:uid="{00000000-0005-0000-0000-00009A0C0000}"/>
    <cellStyle name="Normal 2 27 2" xfId="3236" xr:uid="{00000000-0005-0000-0000-00009B0C0000}"/>
    <cellStyle name="Normal 2 27 20" xfId="3237" xr:uid="{00000000-0005-0000-0000-00009C0C0000}"/>
    <cellStyle name="Normal 2 27 21" xfId="3238" xr:uid="{00000000-0005-0000-0000-00009D0C0000}"/>
    <cellStyle name="Normal 2 27 22" xfId="3239" xr:uid="{00000000-0005-0000-0000-00009E0C0000}"/>
    <cellStyle name="Normal 2 27 23" xfId="3240" xr:uid="{00000000-0005-0000-0000-00009F0C0000}"/>
    <cellStyle name="Normal 2 27 24" xfId="3241" xr:uid="{00000000-0005-0000-0000-0000A00C0000}"/>
    <cellStyle name="Normal 2 27 25" xfId="3242" xr:uid="{00000000-0005-0000-0000-0000A10C0000}"/>
    <cellStyle name="Normal 2 27 26" xfId="3243" xr:uid="{00000000-0005-0000-0000-0000A20C0000}"/>
    <cellStyle name="Normal 2 27 27" xfId="3244" xr:uid="{00000000-0005-0000-0000-0000A30C0000}"/>
    <cellStyle name="Normal 2 27 28" xfId="3245" xr:uid="{00000000-0005-0000-0000-0000A40C0000}"/>
    <cellStyle name="Normal 2 27 29" xfId="3246" xr:uid="{00000000-0005-0000-0000-0000A50C0000}"/>
    <cellStyle name="Normal 2 27 3" xfId="3247" xr:uid="{00000000-0005-0000-0000-0000A60C0000}"/>
    <cellStyle name="Normal 2 27 30" xfId="3248" xr:uid="{00000000-0005-0000-0000-0000A70C0000}"/>
    <cellStyle name="Normal 2 27 31" xfId="3249" xr:uid="{00000000-0005-0000-0000-0000A80C0000}"/>
    <cellStyle name="Normal 2 27 32" xfId="3250" xr:uid="{00000000-0005-0000-0000-0000A90C0000}"/>
    <cellStyle name="Normal 2 27 33" xfId="3251" xr:uid="{00000000-0005-0000-0000-0000AA0C0000}"/>
    <cellStyle name="Normal 2 27 34" xfId="3252" xr:uid="{00000000-0005-0000-0000-0000AB0C0000}"/>
    <cellStyle name="Normal 2 27 35" xfId="3253" xr:uid="{00000000-0005-0000-0000-0000AC0C0000}"/>
    <cellStyle name="Normal 2 27 4" xfId="3254" xr:uid="{00000000-0005-0000-0000-0000AD0C0000}"/>
    <cellStyle name="Normal 2 27 5" xfId="3255" xr:uid="{00000000-0005-0000-0000-0000AE0C0000}"/>
    <cellStyle name="Normal 2 27 6" xfId="3256" xr:uid="{00000000-0005-0000-0000-0000AF0C0000}"/>
    <cellStyle name="Normal 2 27 7" xfId="3257" xr:uid="{00000000-0005-0000-0000-0000B00C0000}"/>
    <cellStyle name="Normal 2 27 8" xfId="3258" xr:uid="{00000000-0005-0000-0000-0000B10C0000}"/>
    <cellStyle name="Normal 2 27 9" xfId="3259" xr:uid="{00000000-0005-0000-0000-0000B20C0000}"/>
    <cellStyle name="Normal 2 28" xfId="3260" xr:uid="{00000000-0005-0000-0000-0000B30C0000}"/>
    <cellStyle name="Normal 2 28 10" xfId="3261" xr:uid="{00000000-0005-0000-0000-0000B40C0000}"/>
    <cellStyle name="Normal 2 28 11" xfId="3262" xr:uid="{00000000-0005-0000-0000-0000B50C0000}"/>
    <cellStyle name="Normal 2 28 12" xfId="3263" xr:uid="{00000000-0005-0000-0000-0000B60C0000}"/>
    <cellStyle name="Normal 2 28 13" xfId="3264" xr:uid="{00000000-0005-0000-0000-0000B70C0000}"/>
    <cellStyle name="Normal 2 28 14" xfId="3265" xr:uid="{00000000-0005-0000-0000-0000B80C0000}"/>
    <cellStyle name="Normal 2 28 15" xfId="3266" xr:uid="{00000000-0005-0000-0000-0000B90C0000}"/>
    <cellStyle name="Normal 2 28 16" xfId="3267" xr:uid="{00000000-0005-0000-0000-0000BA0C0000}"/>
    <cellStyle name="Normal 2 28 17" xfId="3268" xr:uid="{00000000-0005-0000-0000-0000BB0C0000}"/>
    <cellStyle name="Normal 2 28 18" xfId="3269" xr:uid="{00000000-0005-0000-0000-0000BC0C0000}"/>
    <cellStyle name="Normal 2 28 19" xfId="3270" xr:uid="{00000000-0005-0000-0000-0000BD0C0000}"/>
    <cellStyle name="Normal 2 28 2" xfId="3271" xr:uid="{00000000-0005-0000-0000-0000BE0C0000}"/>
    <cellStyle name="Normal 2 28 20" xfId="3272" xr:uid="{00000000-0005-0000-0000-0000BF0C0000}"/>
    <cellStyle name="Normal 2 28 21" xfId="3273" xr:uid="{00000000-0005-0000-0000-0000C00C0000}"/>
    <cellStyle name="Normal 2 28 22" xfId="3274" xr:uid="{00000000-0005-0000-0000-0000C10C0000}"/>
    <cellStyle name="Normal 2 28 23" xfId="3275" xr:uid="{00000000-0005-0000-0000-0000C20C0000}"/>
    <cellStyle name="Normal 2 28 24" xfId="3276" xr:uid="{00000000-0005-0000-0000-0000C30C0000}"/>
    <cellStyle name="Normal 2 28 25" xfId="3277" xr:uid="{00000000-0005-0000-0000-0000C40C0000}"/>
    <cellStyle name="Normal 2 28 26" xfId="3278" xr:uid="{00000000-0005-0000-0000-0000C50C0000}"/>
    <cellStyle name="Normal 2 28 27" xfId="3279" xr:uid="{00000000-0005-0000-0000-0000C60C0000}"/>
    <cellStyle name="Normal 2 28 28" xfId="3280" xr:uid="{00000000-0005-0000-0000-0000C70C0000}"/>
    <cellStyle name="Normal 2 28 29" xfId="3281" xr:uid="{00000000-0005-0000-0000-0000C80C0000}"/>
    <cellStyle name="Normal 2 28 3" xfId="3282" xr:uid="{00000000-0005-0000-0000-0000C90C0000}"/>
    <cellStyle name="Normal 2 28 30" xfId="3283" xr:uid="{00000000-0005-0000-0000-0000CA0C0000}"/>
    <cellStyle name="Normal 2 28 31" xfId="3284" xr:uid="{00000000-0005-0000-0000-0000CB0C0000}"/>
    <cellStyle name="Normal 2 28 32" xfId="3285" xr:uid="{00000000-0005-0000-0000-0000CC0C0000}"/>
    <cellStyle name="Normal 2 28 33" xfId="3286" xr:uid="{00000000-0005-0000-0000-0000CD0C0000}"/>
    <cellStyle name="Normal 2 28 34" xfId="3287" xr:uid="{00000000-0005-0000-0000-0000CE0C0000}"/>
    <cellStyle name="Normal 2 28 35" xfId="3288" xr:uid="{00000000-0005-0000-0000-0000CF0C0000}"/>
    <cellStyle name="Normal 2 28 4" xfId="3289" xr:uid="{00000000-0005-0000-0000-0000D00C0000}"/>
    <cellStyle name="Normal 2 28 5" xfId="3290" xr:uid="{00000000-0005-0000-0000-0000D10C0000}"/>
    <cellStyle name="Normal 2 28 6" xfId="3291" xr:uid="{00000000-0005-0000-0000-0000D20C0000}"/>
    <cellStyle name="Normal 2 28 7" xfId="3292" xr:uid="{00000000-0005-0000-0000-0000D30C0000}"/>
    <cellStyle name="Normal 2 28 8" xfId="3293" xr:uid="{00000000-0005-0000-0000-0000D40C0000}"/>
    <cellStyle name="Normal 2 28 9" xfId="3294" xr:uid="{00000000-0005-0000-0000-0000D50C0000}"/>
    <cellStyle name="Normal 2 29" xfId="3295" xr:uid="{00000000-0005-0000-0000-0000D60C0000}"/>
    <cellStyle name="Normal 2 29 10" xfId="3296" xr:uid="{00000000-0005-0000-0000-0000D70C0000}"/>
    <cellStyle name="Normal 2 29 11" xfId="3297" xr:uid="{00000000-0005-0000-0000-0000D80C0000}"/>
    <cellStyle name="Normal 2 29 12" xfId="3298" xr:uid="{00000000-0005-0000-0000-0000D90C0000}"/>
    <cellStyle name="Normal 2 29 13" xfId="3299" xr:uid="{00000000-0005-0000-0000-0000DA0C0000}"/>
    <cellStyle name="Normal 2 29 14" xfId="3300" xr:uid="{00000000-0005-0000-0000-0000DB0C0000}"/>
    <cellStyle name="Normal 2 29 15" xfId="3301" xr:uid="{00000000-0005-0000-0000-0000DC0C0000}"/>
    <cellStyle name="Normal 2 29 16" xfId="3302" xr:uid="{00000000-0005-0000-0000-0000DD0C0000}"/>
    <cellStyle name="Normal 2 29 17" xfId="3303" xr:uid="{00000000-0005-0000-0000-0000DE0C0000}"/>
    <cellStyle name="Normal 2 29 18" xfId="3304" xr:uid="{00000000-0005-0000-0000-0000DF0C0000}"/>
    <cellStyle name="Normal 2 29 19" xfId="3305" xr:uid="{00000000-0005-0000-0000-0000E00C0000}"/>
    <cellStyle name="Normal 2 29 2" xfId="3306" xr:uid="{00000000-0005-0000-0000-0000E10C0000}"/>
    <cellStyle name="Normal 2 29 20" xfId="3307" xr:uid="{00000000-0005-0000-0000-0000E20C0000}"/>
    <cellStyle name="Normal 2 29 21" xfId="3308" xr:uid="{00000000-0005-0000-0000-0000E30C0000}"/>
    <cellStyle name="Normal 2 29 22" xfId="3309" xr:uid="{00000000-0005-0000-0000-0000E40C0000}"/>
    <cellStyle name="Normal 2 29 23" xfId="3310" xr:uid="{00000000-0005-0000-0000-0000E50C0000}"/>
    <cellStyle name="Normal 2 29 24" xfId="3311" xr:uid="{00000000-0005-0000-0000-0000E60C0000}"/>
    <cellStyle name="Normal 2 29 25" xfId="3312" xr:uid="{00000000-0005-0000-0000-0000E70C0000}"/>
    <cellStyle name="Normal 2 29 26" xfId="3313" xr:uid="{00000000-0005-0000-0000-0000E80C0000}"/>
    <cellStyle name="Normal 2 29 27" xfId="3314" xr:uid="{00000000-0005-0000-0000-0000E90C0000}"/>
    <cellStyle name="Normal 2 29 28" xfId="3315" xr:uid="{00000000-0005-0000-0000-0000EA0C0000}"/>
    <cellStyle name="Normal 2 29 29" xfId="3316" xr:uid="{00000000-0005-0000-0000-0000EB0C0000}"/>
    <cellStyle name="Normal 2 29 3" xfId="3317" xr:uid="{00000000-0005-0000-0000-0000EC0C0000}"/>
    <cellStyle name="Normal 2 29 30" xfId="3318" xr:uid="{00000000-0005-0000-0000-0000ED0C0000}"/>
    <cellStyle name="Normal 2 29 31" xfId="3319" xr:uid="{00000000-0005-0000-0000-0000EE0C0000}"/>
    <cellStyle name="Normal 2 29 32" xfId="3320" xr:uid="{00000000-0005-0000-0000-0000EF0C0000}"/>
    <cellStyle name="Normal 2 29 33" xfId="3321" xr:uid="{00000000-0005-0000-0000-0000F00C0000}"/>
    <cellStyle name="Normal 2 29 34" xfId="3322" xr:uid="{00000000-0005-0000-0000-0000F10C0000}"/>
    <cellStyle name="Normal 2 29 35" xfId="3323" xr:uid="{00000000-0005-0000-0000-0000F20C0000}"/>
    <cellStyle name="Normal 2 29 4" xfId="3324" xr:uid="{00000000-0005-0000-0000-0000F30C0000}"/>
    <cellStyle name="Normal 2 29 5" xfId="3325" xr:uid="{00000000-0005-0000-0000-0000F40C0000}"/>
    <cellStyle name="Normal 2 29 6" xfId="3326" xr:uid="{00000000-0005-0000-0000-0000F50C0000}"/>
    <cellStyle name="Normal 2 29 7" xfId="3327" xr:uid="{00000000-0005-0000-0000-0000F60C0000}"/>
    <cellStyle name="Normal 2 29 8" xfId="3328" xr:uid="{00000000-0005-0000-0000-0000F70C0000}"/>
    <cellStyle name="Normal 2 29 9" xfId="3329" xr:uid="{00000000-0005-0000-0000-0000F80C0000}"/>
    <cellStyle name="Normal 2 3" xfId="3330" xr:uid="{00000000-0005-0000-0000-0000F90C0000}"/>
    <cellStyle name="Normal 2 3 10" xfId="3331" xr:uid="{00000000-0005-0000-0000-0000FA0C0000}"/>
    <cellStyle name="Normal 2 3 11" xfId="3332" xr:uid="{00000000-0005-0000-0000-0000FB0C0000}"/>
    <cellStyle name="Normal 2 3 12" xfId="3333" xr:uid="{00000000-0005-0000-0000-0000FC0C0000}"/>
    <cellStyle name="Normal 2 3 13" xfId="3334" xr:uid="{00000000-0005-0000-0000-0000FD0C0000}"/>
    <cellStyle name="Normal 2 3 14" xfId="3335" xr:uid="{00000000-0005-0000-0000-0000FE0C0000}"/>
    <cellStyle name="Normal 2 3 15" xfId="3336" xr:uid="{00000000-0005-0000-0000-0000FF0C0000}"/>
    <cellStyle name="Normal 2 3 16" xfId="3337" xr:uid="{00000000-0005-0000-0000-0000000D0000}"/>
    <cellStyle name="Normal 2 3 17" xfId="3338" xr:uid="{00000000-0005-0000-0000-0000010D0000}"/>
    <cellStyle name="Normal 2 3 18" xfId="3339" xr:uid="{00000000-0005-0000-0000-0000020D0000}"/>
    <cellStyle name="Normal 2 3 19" xfId="3340" xr:uid="{00000000-0005-0000-0000-0000030D0000}"/>
    <cellStyle name="Normal 2 3 2" xfId="3341" xr:uid="{00000000-0005-0000-0000-0000040D0000}"/>
    <cellStyle name="Normal 2 3 20" xfId="3342" xr:uid="{00000000-0005-0000-0000-0000050D0000}"/>
    <cellStyle name="Normal 2 3 21" xfId="3343" xr:uid="{00000000-0005-0000-0000-0000060D0000}"/>
    <cellStyle name="Normal 2 3 22" xfId="3344" xr:uid="{00000000-0005-0000-0000-0000070D0000}"/>
    <cellStyle name="Normal 2 3 23" xfId="3345" xr:uid="{00000000-0005-0000-0000-0000080D0000}"/>
    <cellStyle name="Normal 2 3 24" xfId="3346" xr:uid="{00000000-0005-0000-0000-0000090D0000}"/>
    <cellStyle name="Normal 2 3 25" xfId="3347" xr:uid="{00000000-0005-0000-0000-00000A0D0000}"/>
    <cellStyle name="Normal 2 3 26" xfId="3348" xr:uid="{00000000-0005-0000-0000-00000B0D0000}"/>
    <cellStyle name="Normal 2 3 27" xfId="3349" xr:uid="{00000000-0005-0000-0000-00000C0D0000}"/>
    <cellStyle name="Normal 2 3 28" xfId="3350" xr:uid="{00000000-0005-0000-0000-00000D0D0000}"/>
    <cellStyle name="Normal 2 3 29" xfId="3351" xr:uid="{00000000-0005-0000-0000-00000E0D0000}"/>
    <cellStyle name="Normal 2 3 3" xfId="3352" xr:uid="{00000000-0005-0000-0000-00000F0D0000}"/>
    <cellStyle name="Normal 2 3 30" xfId="3353" xr:uid="{00000000-0005-0000-0000-0000100D0000}"/>
    <cellStyle name="Normal 2 3 31" xfId="3354" xr:uid="{00000000-0005-0000-0000-0000110D0000}"/>
    <cellStyle name="Normal 2 3 32" xfId="3355" xr:uid="{00000000-0005-0000-0000-0000120D0000}"/>
    <cellStyle name="Normal 2 3 33" xfId="3356" xr:uid="{00000000-0005-0000-0000-0000130D0000}"/>
    <cellStyle name="Normal 2 3 34" xfId="3357" xr:uid="{00000000-0005-0000-0000-0000140D0000}"/>
    <cellStyle name="Normal 2 3 35" xfId="3358" xr:uid="{00000000-0005-0000-0000-0000150D0000}"/>
    <cellStyle name="Normal 2 3 36" xfId="3359" xr:uid="{00000000-0005-0000-0000-0000160D0000}"/>
    <cellStyle name="Normal 2 3 4" xfId="3360" xr:uid="{00000000-0005-0000-0000-0000170D0000}"/>
    <cellStyle name="Normal 2 3 5" xfId="3361" xr:uid="{00000000-0005-0000-0000-0000180D0000}"/>
    <cellStyle name="Normal 2 3 6" xfId="3362" xr:uid="{00000000-0005-0000-0000-0000190D0000}"/>
    <cellStyle name="Normal 2 3 7" xfId="3363" xr:uid="{00000000-0005-0000-0000-00001A0D0000}"/>
    <cellStyle name="Normal 2 3 8" xfId="3364" xr:uid="{00000000-0005-0000-0000-00001B0D0000}"/>
    <cellStyle name="Normal 2 3 9" xfId="3365" xr:uid="{00000000-0005-0000-0000-00001C0D0000}"/>
    <cellStyle name="Normal 2 30" xfId="3366" xr:uid="{00000000-0005-0000-0000-00001D0D0000}"/>
    <cellStyle name="Normal 2 30 10" xfId="3367" xr:uid="{00000000-0005-0000-0000-00001E0D0000}"/>
    <cellStyle name="Normal 2 30 11" xfId="3368" xr:uid="{00000000-0005-0000-0000-00001F0D0000}"/>
    <cellStyle name="Normal 2 30 12" xfId="3369" xr:uid="{00000000-0005-0000-0000-0000200D0000}"/>
    <cellStyle name="Normal 2 30 13" xfId="3370" xr:uid="{00000000-0005-0000-0000-0000210D0000}"/>
    <cellStyle name="Normal 2 30 14" xfId="3371" xr:uid="{00000000-0005-0000-0000-0000220D0000}"/>
    <cellStyle name="Normal 2 30 15" xfId="3372" xr:uid="{00000000-0005-0000-0000-0000230D0000}"/>
    <cellStyle name="Normal 2 30 16" xfId="3373" xr:uid="{00000000-0005-0000-0000-0000240D0000}"/>
    <cellStyle name="Normal 2 30 17" xfId="3374" xr:uid="{00000000-0005-0000-0000-0000250D0000}"/>
    <cellStyle name="Normal 2 30 18" xfId="3375" xr:uid="{00000000-0005-0000-0000-0000260D0000}"/>
    <cellStyle name="Normal 2 30 19" xfId="3376" xr:uid="{00000000-0005-0000-0000-0000270D0000}"/>
    <cellStyle name="Normal 2 30 2" xfId="3377" xr:uid="{00000000-0005-0000-0000-0000280D0000}"/>
    <cellStyle name="Normal 2 30 20" xfId="3378" xr:uid="{00000000-0005-0000-0000-0000290D0000}"/>
    <cellStyle name="Normal 2 30 21" xfId="3379" xr:uid="{00000000-0005-0000-0000-00002A0D0000}"/>
    <cellStyle name="Normal 2 30 22" xfId="3380" xr:uid="{00000000-0005-0000-0000-00002B0D0000}"/>
    <cellStyle name="Normal 2 30 23" xfId="3381" xr:uid="{00000000-0005-0000-0000-00002C0D0000}"/>
    <cellStyle name="Normal 2 30 24" xfId="3382" xr:uid="{00000000-0005-0000-0000-00002D0D0000}"/>
    <cellStyle name="Normal 2 30 25" xfId="3383" xr:uid="{00000000-0005-0000-0000-00002E0D0000}"/>
    <cellStyle name="Normal 2 30 26" xfId="3384" xr:uid="{00000000-0005-0000-0000-00002F0D0000}"/>
    <cellStyle name="Normal 2 30 27" xfId="3385" xr:uid="{00000000-0005-0000-0000-0000300D0000}"/>
    <cellStyle name="Normal 2 30 28" xfId="3386" xr:uid="{00000000-0005-0000-0000-0000310D0000}"/>
    <cellStyle name="Normal 2 30 29" xfId="3387" xr:uid="{00000000-0005-0000-0000-0000320D0000}"/>
    <cellStyle name="Normal 2 30 3" xfId="3388" xr:uid="{00000000-0005-0000-0000-0000330D0000}"/>
    <cellStyle name="Normal 2 30 30" xfId="3389" xr:uid="{00000000-0005-0000-0000-0000340D0000}"/>
    <cellStyle name="Normal 2 30 31" xfId="3390" xr:uid="{00000000-0005-0000-0000-0000350D0000}"/>
    <cellStyle name="Normal 2 30 32" xfId="3391" xr:uid="{00000000-0005-0000-0000-0000360D0000}"/>
    <cellStyle name="Normal 2 30 33" xfId="3392" xr:uid="{00000000-0005-0000-0000-0000370D0000}"/>
    <cellStyle name="Normal 2 30 34" xfId="3393" xr:uid="{00000000-0005-0000-0000-0000380D0000}"/>
    <cellStyle name="Normal 2 30 35" xfId="3394" xr:uid="{00000000-0005-0000-0000-0000390D0000}"/>
    <cellStyle name="Normal 2 30 4" xfId="3395" xr:uid="{00000000-0005-0000-0000-00003A0D0000}"/>
    <cellStyle name="Normal 2 30 5" xfId="3396" xr:uid="{00000000-0005-0000-0000-00003B0D0000}"/>
    <cellStyle name="Normal 2 30 6" xfId="3397" xr:uid="{00000000-0005-0000-0000-00003C0D0000}"/>
    <cellStyle name="Normal 2 30 7" xfId="3398" xr:uid="{00000000-0005-0000-0000-00003D0D0000}"/>
    <cellStyle name="Normal 2 30 8" xfId="3399" xr:uid="{00000000-0005-0000-0000-00003E0D0000}"/>
    <cellStyle name="Normal 2 30 9" xfId="3400" xr:uid="{00000000-0005-0000-0000-00003F0D0000}"/>
    <cellStyle name="Normal 2 31" xfId="3401" xr:uid="{00000000-0005-0000-0000-0000400D0000}"/>
    <cellStyle name="Normal 2 31 10" xfId="3402" xr:uid="{00000000-0005-0000-0000-0000410D0000}"/>
    <cellStyle name="Normal 2 31 11" xfId="3403" xr:uid="{00000000-0005-0000-0000-0000420D0000}"/>
    <cellStyle name="Normal 2 31 12" xfId="3404" xr:uid="{00000000-0005-0000-0000-0000430D0000}"/>
    <cellStyle name="Normal 2 31 13" xfId="3405" xr:uid="{00000000-0005-0000-0000-0000440D0000}"/>
    <cellStyle name="Normal 2 31 14" xfId="3406" xr:uid="{00000000-0005-0000-0000-0000450D0000}"/>
    <cellStyle name="Normal 2 31 15" xfId="3407" xr:uid="{00000000-0005-0000-0000-0000460D0000}"/>
    <cellStyle name="Normal 2 31 16" xfId="3408" xr:uid="{00000000-0005-0000-0000-0000470D0000}"/>
    <cellStyle name="Normal 2 31 17" xfId="3409" xr:uid="{00000000-0005-0000-0000-0000480D0000}"/>
    <cellStyle name="Normal 2 31 18" xfId="3410" xr:uid="{00000000-0005-0000-0000-0000490D0000}"/>
    <cellStyle name="Normal 2 31 19" xfId="3411" xr:uid="{00000000-0005-0000-0000-00004A0D0000}"/>
    <cellStyle name="Normal 2 31 2" xfId="3412" xr:uid="{00000000-0005-0000-0000-00004B0D0000}"/>
    <cellStyle name="Normal 2 31 20" xfId="3413" xr:uid="{00000000-0005-0000-0000-00004C0D0000}"/>
    <cellStyle name="Normal 2 31 21" xfId="3414" xr:uid="{00000000-0005-0000-0000-00004D0D0000}"/>
    <cellStyle name="Normal 2 31 22" xfId="3415" xr:uid="{00000000-0005-0000-0000-00004E0D0000}"/>
    <cellStyle name="Normal 2 31 23" xfId="3416" xr:uid="{00000000-0005-0000-0000-00004F0D0000}"/>
    <cellStyle name="Normal 2 31 24" xfId="3417" xr:uid="{00000000-0005-0000-0000-0000500D0000}"/>
    <cellStyle name="Normal 2 31 25" xfId="3418" xr:uid="{00000000-0005-0000-0000-0000510D0000}"/>
    <cellStyle name="Normal 2 31 26" xfId="3419" xr:uid="{00000000-0005-0000-0000-0000520D0000}"/>
    <cellStyle name="Normal 2 31 27" xfId="3420" xr:uid="{00000000-0005-0000-0000-0000530D0000}"/>
    <cellStyle name="Normal 2 31 28" xfId="3421" xr:uid="{00000000-0005-0000-0000-0000540D0000}"/>
    <cellStyle name="Normal 2 31 29" xfId="3422" xr:uid="{00000000-0005-0000-0000-0000550D0000}"/>
    <cellStyle name="Normal 2 31 3" xfId="3423" xr:uid="{00000000-0005-0000-0000-0000560D0000}"/>
    <cellStyle name="Normal 2 31 30" xfId="3424" xr:uid="{00000000-0005-0000-0000-0000570D0000}"/>
    <cellStyle name="Normal 2 31 31" xfId="3425" xr:uid="{00000000-0005-0000-0000-0000580D0000}"/>
    <cellStyle name="Normal 2 31 32" xfId="3426" xr:uid="{00000000-0005-0000-0000-0000590D0000}"/>
    <cellStyle name="Normal 2 31 33" xfId="3427" xr:uid="{00000000-0005-0000-0000-00005A0D0000}"/>
    <cellStyle name="Normal 2 31 34" xfId="3428" xr:uid="{00000000-0005-0000-0000-00005B0D0000}"/>
    <cellStyle name="Normal 2 31 35" xfId="3429" xr:uid="{00000000-0005-0000-0000-00005C0D0000}"/>
    <cellStyle name="Normal 2 31 4" xfId="3430" xr:uid="{00000000-0005-0000-0000-00005D0D0000}"/>
    <cellStyle name="Normal 2 31 5" xfId="3431" xr:uid="{00000000-0005-0000-0000-00005E0D0000}"/>
    <cellStyle name="Normal 2 31 6" xfId="3432" xr:uid="{00000000-0005-0000-0000-00005F0D0000}"/>
    <cellStyle name="Normal 2 31 7" xfId="3433" xr:uid="{00000000-0005-0000-0000-0000600D0000}"/>
    <cellStyle name="Normal 2 31 8" xfId="3434" xr:uid="{00000000-0005-0000-0000-0000610D0000}"/>
    <cellStyle name="Normal 2 31 9" xfId="3435" xr:uid="{00000000-0005-0000-0000-0000620D0000}"/>
    <cellStyle name="Normal 2 32" xfId="3436" xr:uid="{00000000-0005-0000-0000-0000630D0000}"/>
    <cellStyle name="Normal 2 32 10" xfId="3437" xr:uid="{00000000-0005-0000-0000-0000640D0000}"/>
    <cellStyle name="Normal 2 32 11" xfId="3438" xr:uid="{00000000-0005-0000-0000-0000650D0000}"/>
    <cellStyle name="Normal 2 32 12" xfId="3439" xr:uid="{00000000-0005-0000-0000-0000660D0000}"/>
    <cellStyle name="Normal 2 32 13" xfId="3440" xr:uid="{00000000-0005-0000-0000-0000670D0000}"/>
    <cellStyle name="Normal 2 32 14" xfId="3441" xr:uid="{00000000-0005-0000-0000-0000680D0000}"/>
    <cellStyle name="Normal 2 32 15" xfId="3442" xr:uid="{00000000-0005-0000-0000-0000690D0000}"/>
    <cellStyle name="Normal 2 32 16" xfId="3443" xr:uid="{00000000-0005-0000-0000-00006A0D0000}"/>
    <cellStyle name="Normal 2 32 17" xfId="3444" xr:uid="{00000000-0005-0000-0000-00006B0D0000}"/>
    <cellStyle name="Normal 2 32 18" xfId="3445" xr:uid="{00000000-0005-0000-0000-00006C0D0000}"/>
    <cellStyle name="Normal 2 32 19" xfId="3446" xr:uid="{00000000-0005-0000-0000-00006D0D0000}"/>
    <cellStyle name="Normal 2 32 2" xfId="3447" xr:uid="{00000000-0005-0000-0000-00006E0D0000}"/>
    <cellStyle name="Normal 2 32 20" xfId="3448" xr:uid="{00000000-0005-0000-0000-00006F0D0000}"/>
    <cellStyle name="Normal 2 32 21" xfId="3449" xr:uid="{00000000-0005-0000-0000-0000700D0000}"/>
    <cellStyle name="Normal 2 32 22" xfId="3450" xr:uid="{00000000-0005-0000-0000-0000710D0000}"/>
    <cellStyle name="Normal 2 32 23" xfId="3451" xr:uid="{00000000-0005-0000-0000-0000720D0000}"/>
    <cellStyle name="Normal 2 32 24" xfId="3452" xr:uid="{00000000-0005-0000-0000-0000730D0000}"/>
    <cellStyle name="Normal 2 32 25" xfId="3453" xr:uid="{00000000-0005-0000-0000-0000740D0000}"/>
    <cellStyle name="Normal 2 32 26" xfId="3454" xr:uid="{00000000-0005-0000-0000-0000750D0000}"/>
    <cellStyle name="Normal 2 32 27" xfId="3455" xr:uid="{00000000-0005-0000-0000-0000760D0000}"/>
    <cellStyle name="Normal 2 32 28" xfId="3456" xr:uid="{00000000-0005-0000-0000-0000770D0000}"/>
    <cellStyle name="Normal 2 32 29" xfId="3457" xr:uid="{00000000-0005-0000-0000-0000780D0000}"/>
    <cellStyle name="Normal 2 32 3" xfId="3458" xr:uid="{00000000-0005-0000-0000-0000790D0000}"/>
    <cellStyle name="Normal 2 32 30" xfId="3459" xr:uid="{00000000-0005-0000-0000-00007A0D0000}"/>
    <cellStyle name="Normal 2 32 31" xfId="3460" xr:uid="{00000000-0005-0000-0000-00007B0D0000}"/>
    <cellStyle name="Normal 2 32 32" xfId="3461" xr:uid="{00000000-0005-0000-0000-00007C0D0000}"/>
    <cellStyle name="Normal 2 32 33" xfId="3462" xr:uid="{00000000-0005-0000-0000-00007D0D0000}"/>
    <cellStyle name="Normal 2 32 34" xfId="3463" xr:uid="{00000000-0005-0000-0000-00007E0D0000}"/>
    <cellStyle name="Normal 2 32 35" xfId="3464" xr:uid="{00000000-0005-0000-0000-00007F0D0000}"/>
    <cellStyle name="Normal 2 32 4" xfId="3465" xr:uid="{00000000-0005-0000-0000-0000800D0000}"/>
    <cellStyle name="Normal 2 32 5" xfId="3466" xr:uid="{00000000-0005-0000-0000-0000810D0000}"/>
    <cellStyle name="Normal 2 32 6" xfId="3467" xr:uid="{00000000-0005-0000-0000-0000820D0000}"/>
    <cellStyle name="Normal 2 32 7" xfId="3468" xr:uid="{00000000-0005-0000-0000-0000830D0000}"/>
    <cellStyle name="Normal 2 32 8" xfId="3469" xr:uid="{00000000-0005-0000-0000-0000840D0000}"/>
    <cellStyle name="Normal 2 32 9" xfId="3470" xr:uid="{00000000-0005-0000-0000-0000850D0000}"/>
    <cellStyle name="Normal 2 33" xfId="3471" xr:uid="{00000000-0005-0000-0000-0000860D0000}"/>
    <cellStyle name="Normal 2 33 10" xfId="3472" xr:uid="{00000000-0005-0000-0000-0000870D0000}"/>
    <cellStyle name="Normal 2 33 11" xfId="3473" xr:uid="{00000000-0005-0000-0000-0000880D0000}"/>
    <cellStyle name="Normal 2 33 12" xfId="3474" xr:uid="{00000000-0005-0000-0000-0000890D0000}"/>
    <cellStyle name="Normal 2 33 13" xfId="3475" xr:uid="{00000000-0005-0000-0000-00008A0D0000}"/>
    <cellStyle name="Normal 2 33 14" xfId="3476" xr:uid="{00000000-0005-0000-0000-00008B0D0000}"/>
    <cellStyle name="Normal 2 33 15" xfId="3477" xr:uid="{00000000-0005-0000-0000-00008C0D0000}"/>
    <cellStyle name="Normal 2 33 16" xfId="3478" xr:uid="{00000000-0005-0000-0000-00008D0D0000}"/>
    <cellStyle name="Normal 2 33 17" xfId="3479" xr:uid="{00000000-0005-0000-0000-00008E0D0000}"/>
    <cellStyle name="Normal 2 33 18" xfId="3480" xr:uid="{00000000-0005-0000-0000-00008F0D0000}"/>
    <cellStyle name="Normal 2 33 19" xfId="3481" xr:uid="{00000000-0005-0000-0000-0000900D0000}"/>
    <cellStyle name="Normal 2 33 2" xfId="3482" xr:uid="{00000000-0005-0000-0000-0000910D0000}"/>
    <cellStyle name="Normal 2 33 20" xfId="3483" xr:uid="{00000000-0005-0000-0000-0000920D0000}"/>
    <cellStyle name="Normal 2 33 21" xfId="3484" xr:uid="{00000000-0005-0000-0000-0000930D0000}"/>
    <cellStyle name="Normal 2 33 22" xfId="3485" xr:uid="{00000000-0005-0000-0000-0000940D0000}"/>
    <cellStyle name="Normal 2 33 23" xfId="3486" xr:uid="{00000000-0005-0000-0000-0000950D0000}"/>
    <cellStyle name="Normal 2 33 24" xfId="3487" xr:uid="{00000000-0005-0000-0000-0000960D0000}"/>
    <cellStyle name="Normal 2 33 25" xfId="3488" xr:uid="{00000000-0005-0000-0000-0000970D0000}"/>
    <cellStyle name="Normal 2 33 26" xfId="3489" xr:uid="{00000000-0005-0000-0000-0000980D0000}"/>
    <cellStyle name="Normal 2 33 27" xfId="3490" xr:uid="{00000000-0005-0000-0000-0000990D0000}"/>
    <cellStyle name="Normal 2 33 28" xfId="3491" xr:uid="{00000000-0005-0000-0000-00009A0D0000}"/>
    <cellStyle name="Normal 2 33 29" xfId="3492" xr:uid="{00000000-0005-0000-0000-00009B0D0000}"/>
    <cellStyle name="Normal 2 33 3" xfId="3493" xr:uid="{00000000-0005-0000-0000-00009C0D0000}"/>
    <cellStyle name="Normal 2 33 30" xfId="3494" xr:uid="{00000000-0005-0000-0000-00009D0D0000}"/>
    <cellStyle name="Normal 2 33 31" xfId="3495" xr:uid="{00000000-0005-0000-0000-00009E0D0000}"/>
    <cellStyle name="Normal 2 33 32" xfId="3496" xr:uid="{00000000-0005-0000-0000-00009F0D0000}"/>
    <cellStyle name="Normal 2 33 33" xfId="3497" xr:uid="{00000000-0005-0000-0000-0000A00D0000}"/>
    <cellStyle name="Normal 2 33 34" xfId="3498" xr:uid="{00000000-0005-0000-0000-0000A10D0000}"/>
    <cellStyle name="Normal 2 33 35" xfId="3499" xr:uid="{00000000-0005-0000-0000-0000A20D0000}"/>
    <cellStyle name="Normal 2 33 4" xfId="3500" xr:uid="{00000000-0005-0000-0000-0000A30D0000}"/>
    <cellStyle name="Normal 2 33 5" xfId="3501" xr:uid="{00000000-0005-0000-0000-0000A40D0000}"/>
    <cellStyle name="Normal 2 33 6" xfId="3502" xr:uid="{00000000-0005-0000-0000-0000A50D0000}"/>
    <cellStyle name="Normal 2 33 7" xfId="3503" xr:uid="{00000000-0005-0000-0000-0000A60D0000}"/>
    <cellStyle name="Normal 2 33 8" xfId="3504" xr:uid="{00000000-0005-0000-0000-0000A70D0000}"/>
    <cellStyle name="Normal 2 33 9" xfId="3505" xr:uid="{00000000-0005-0000-0000-0000A80D0000}"/>
    <cellStyle name="Normal 2 34" xfId="3506" xr:uid="{00000000-0005-0000-0000-0000A90D0000}"/>
    <cellStyle name="Normal 2 34 10" xfId="3507" xr:uid="{00000000-0005-0000-0000-0000AA0D0000}"/>
    <cellStyle name="Normal 2 34 11" xfId="3508" xr:uid="{00000000-0005-0000-0000-0000AB0D0000}"/>
    <cellStyle name="Normal 2 34 12" xfId="3509" xr:uid="{00000000-0005-0000-0000-0000AC0D0000}"/>
    <cellStyle name="Normal 2 34 13" xfId="3510" xr:uid="{00000000-0005-0000-0000-0000AD0D0000}"/>
    <cellStyle name="Normal 2 34 14" xfId="3511" xr:uid="{00000000-0005-0000-0000-0000AE0D0000}"/>
    <cellStyle name="Normal 2 34 15" xfId="3512" xr:uid="{00000000-0005-0000-0000-0000AF0D0000}"/>
    <cellStyle name="Normal 2 34 16" xfId="3513" xr:uid="{00000000-0005-0000-0000-0000B00D0000}"/>
    <cellStyle name="Normal 2 34 17" xfId="3514" xr:uid="{00000000-0005-0000-0000-0000B10D0000}"/>
    <cellStyle name="Normal 2 34 18" xfId="3515" xr:uid="{00000000-0005-0000-0000-0000B20D0000}"/>
    <cellStyle name="Normal 2 34 19" xfId="3516" xr:uid="{00000000-0005-0000-0000-0000B30D0000}"/>
    <cellStyle name="Normal 2 34 2" xfId="3517" xr:uid="{00000000-0005-0000-0000-0000B40D0000}"/>
    <cellStyle name="Normal 2 34 20" xfId="3518" xr:uid="{00000000-0005-0000-0000-0000B50D0000}"/>
    <cellStyle name="Normal 2 34 21" xfId="3519" xr:uid="{00000000-0005-0000-0000-0000B60D0000}"/>
    <cellStyle name="Normal 2 34 22" xfId="3520" xr:uid="{00000000-0005-0000-0000-0000B70D0000}"/>
    <cellStyle name="Normal 2 34 23" xfId="3521" xr:uid="{00000000-0005-0000-0000-0000B80D0000}"/>
    <cellStyle name="Normal 2 34 24" xfId="3522" xr:uid="{00000000-0005-0000-0000-0000B90D0000}"/>
    <cellStyle name="Normal 2 34 25" xfId="3523" xr:uid="{00000000-0005-0000-0000-0000BA0D0000}"/>
    <cellStyle name="Normal 2 34 26" xfId="3524" xr:uid="{00000000-0005-0000-0000-0000BB0D0000}"/>
    <cellStyle name="Normal 2 34 27" xfId="3525" xr:uid="{00000000-0005-0000-0000-0000BC0D0000}"/>
    <cellStyle name="Normal 2 34 28" xfId="3526" xr:uid="{00000000-0005-0000-0000-0000BD0D0000}"/>
    <cellStyle name="Normal 2 34 29" xfId="3527" xr:uid="{00000000-0005-0000-0000-0000BE0D0000}"/>
    <cellStyle name="Normal 2 34 3" xfId="3528" xr:uid="{00000000-0005-0000-0000-0000BF0D0000}"/>
    <cellStyle name="Normal 2 34 30" xfId="3529" xr:uid="{00000000-0005-0000-0000-0000C00D0000}"/>
    <cellStyle name="Normal 2 34 31" xfId="3530" xr:uid="{00000000-0005-0000-0000-0000C10D0000}"/>
    <cellStyle name="Normal 2 34 32" xfId="3531" xr:uid="{00000000-0005-0000-0000-0000C20D0000}"/>
    <cellStyle name="Normal 2 34 33" xfId="3532" xr:uid="{00000000-0005-0000-0000-0000C30D0000}"/>
    <cellStyle name="Normal 2 34 34" xfId="3533" xr:uid="{00000000-0005-0000-0000-0000C40D0000}"/>
    <cellStyle name="Normal 2 34 35" xfId="3534" xr:uid="{00000000-0005-0000-0000-0000C50D0000}"/>
    <cellStyle name="Normal 2 34 4" xfId="3535" xr:uid="{00000000-0005-0000-0000-0000C60D0000}"/>
    <cellStyle name="Normal 2 34 5" xfId="3536" xr:uid="{00000000-0005-0000-0000-0000C70D0000}"/>
    <cellStyle name="Normal 2 34 6" xfId="3537" xr:uid="{00000000-0005-0000-0000-0000C80D0000}"/>
    <cellStyle name="Normal 2 34 7" xfId="3538" xr:uid="{00000000-0005-0000-0000-0000C90D0000}"/>
    <cellStyle name="Normal 2 34 8" xfId="3539" xr:uid="{00000000-0005-0000-0000-0000CA0D0000}"/>
    <cellStyle name="Normal 2 34 9" xfId="3540" xr:uid="{00000000-0005-0000-0000-0000CB0D0000}"/>
    <cellStyle name="Normal 2 35" xfId="3541" xr:uid="{00000000-0005-0000-0000-0000CC0D0000}"/>
    <cellStyle name="Normal 2 35 10" xfId="3542" xr:uid="{00000000-0005-0000-0000-0000CD0D0000}"/>
    <cellStyle name="Normal 2 35 11" xfId="3543" xr:uid="{00000000-0005-0000-0000-0000CE0D0000}"/>
    <cellStyle name="Normal 2 35 12" xfId="3544" xr:uid="{00000000-0005-0000-0000-0000CF0D0000}"/>
    <cellStyle name="Normal 2 35 13" xfId="3545" xr:uid="{00000000-0005-0000-0000-0000D00D0000}"/>
    <cellStyle name="Normal 2 35 14" xfId="3546" xr:uid="{00000000-0005-0000-0000-0000D10D0000}"/>
    <cellStyle name="Normal 2 35 15" xfId="3547" xr:uid="{00000000-0005-0000-0000-0000D20D0000}"/>
    <cellStyle name="Normal 2 35 16" xfId="3548" xr:uid="{00000000-0005-0000-0000-0000D30D0000}"/>
    <cellStyle name="Normal 2 35 17" xfId="3549" xr:uid="{00000000-0005-0000-0000-0000D40D0000}"/>
    <cellStyle name="Normal 2 35 18" xfId="3550" xr:uid="{00000000-0005-0000-0000-0000D50D0000}"/>
    <cellStyle name="Normal 2 35 19" xfId="3551" xr:uid="{00000000-0005-0000-0000-0000D60D0000}"/>
    <cellStyle name="Normal 2 35 2" xfId="3552" xr:uid="{00000000-0005-0000-0000-0000D70D0000}"/>
    <cellStyle name="Normal 2 35 20" xfId="3553" xr:uid="{00000000-0005-0000-0000-0000D80D0000}"/>
    <cellStyle name="Normal 2 35 21" xfId="3554" xr:uid="{00000000-0005-0000-0000-0000D90D0000}"/>
    <cellStyle name="Normal 2 35 22" xfId="3555" xr:uid="{00000000-0005-0000-0000-0000DA0D0000}"/>
    <cellStyle name="Normal 2 35 23" xfId="3556" xr:uid="{00000000-0005-0000-0000-0000DB0D0000}"/>
    <cellStyle name="Normal 2 35 24" xfId="3557" xr:uid="{00000000-0005-0000-0000-0000DC0D0000}"/>
    <cellStyle name="Normal 2 35 25" xfId="3558" xr:uid="{00000000-0005-0000-0000-0000DD0D0000}"/>
    <cellStyle name="Normal 2 35 26" xfId="3559" xr:uid="{00000000-0005-0000-0000-0000DE0D0000}"/>
    <cellStyle name="Normal 2 35 27" xfId="3560" xr:uid="{00000000-0005-0000-0000-0000DF0D0000}"/>
    <cellStyle name="Normal 2 35 28" xfId="3561" xr:uid="{00000000-0005-0000-0000-0000E00D0000}"/>
    <cellStyle name="Normal 2 35 29" xfId="3562" xr:uid="{00000000-0005-0000-0000-0000E10D0000}"/>
    <cellStyle name="Normal 2 35 3" xfId="3563" xr:uid="{00000000-0005-0000-0000-0000E20D0000}"/>
    <cellStyle name="Normal 2 35 30" xfId="3564" xr:uid="{00000000-0005-0000-0000-0000E30D0000}"/>
    <cellStyle name="Normal 2 35 31" xfId="3565" xr:uid="{00000000-0005-0000-0000-0000E40D0000}"/>
    <cellStyle name="Normal 2 35 32" xfId="3566" xr:uid="{00000000-0005-0000-0000-0000E50D0000}"/>
    <cellStyle name="Normal 2 35 33" xfId="3567" xr:uid="{00000000-0005-0000-0000-0000E60D0000}"/>
    <cellStyle name="Normal 2 35 34" xfId="3568" xr:uid="{00000000-0005-0000-0000-0000E70D0000}"/>
    <cellStyle name="Normal 2 35 35" xfId="3569" xr:uid="{00000000-0005-0000-0000-0000E80D0000}"/>
    <cellStyle name="Normal 2 35 4" xfId="3570" xr:uid="{00000000-0005-0000-0000-0000E90D0000}"/>
    <cellStyle name="Normal 2 35 5" xfId="3571" xr:uid="{00000000-0005-0000-0000-0000EA0D0000}"/>
    <cellStyle name="Normal 2 35 6" xfId="3572" xr:uid="{00000000-0005-0000-0000-0000EB0D0000}"/>
    <cellStyle name="Normal 2 35 7" xfId="3573" xr:uid="{00000000-0005-0000-0000-0000EC0D0000}"/>
    <cellStyle name="Normal 2 35 8" xfId="3574" xr:uid="{00000000-0005-0000-0000-0000ED0D0000}"/>
    <cellStyle name="Normal 2 35 9" xfId="3575" xr:uid="{00000000-0005-0000-0000-0000EE0D0000}"/>
    <cellStyle name="Normal 2 36" xfId="3576" xr:uid="{00000000-0005-0000-0000-0000EF0D0000}"/>
    <cellStyle name="Normal 2 36 10" xfId="3577" xr:uid="{00000000-0005-0000-0000-0000F00D0000}"/>
    <cellStyle name="Normal 2 36 11" xfId="3578" xr:uid="{00000000-0005-0000-0000-0000F10D0000}"/>
    <cellStyle name="Normal 2 36 12" xfId="3579" xr:uid="{00000000-0005-0000-0000-0000F20D0000}"/>
    <cellStyle name="Normal 2 36 13" xfId="3580" xr:uid="{00000000-0005-0000-0000-0000F30D0000}"/>
    <cellStyle name="Normal 2 36 14" xfId="3581" xr:uid="{00000000-0005-0000-0000-0000F40D0000}"/>
    <cellStyle name="Normal 2 36 15" xfId="3582" xr:uid="{00000000-0005-0000-0000-0000F50D0000}"/>
    <cellStyle name="Normal 2 36 16" xfId="3583" xr:uid="{00000000-0005-0000-0000-0000F60D0000}"/>
    <cellStyle name="Normal 2 36 17" xfId="3584" xr:uid="{00000000-0005-0000-0000-0000F70D0000}"/>
    <cellStyle name="Normal 2 36 18" xfId="3585" xr:uid="{00000000-0005-0000-0000-0000F80D0000}"/>
    <cellStyle name="Normal 2 36 19" xfId="3586" xr:uid="{00000000-0005-0000-0000-0000F90D0000}"/>
    <cellStyle name="Normal 2 36 2" xfId="3587" xr:uid="{00000000-0005-0000-0000-0000FA0D0000}"/>
    <cellStyle name="Normal 2 36 20" xfId="3588" xr:uid="{00000000-0005-0000-0000-0000FB0D0000}"/>
    <cellStyle name="Normal 2 36 21" xfId="3589" xr:uid="{00000000-0005-0000-0000-0000FC0D0000}"/>
    <cellStyle name="Normal 2 36 22" xfId="3590" xr:uid="{00000000-0005-0000-0000-0000FD0D0000}"/>
    <cellStyle name="Normal 2 36 23" xfId="3591" xr:uid="{00000000-0005-0000-0000-0000FE0D0000}"/>
    <cellStyle name="Normal 2 36 24" xfId="3592" xr:uid="{00000000-0005-0000-0000-0000FF0D0000}"/>
    <cellStyle name="Normal 2 36 25" xfId="3593" xr:uid="{00000000-0005-0000-0000-0000000E0000}"/>
    <cellStyle name="Normal 2 36 26" xfId="3594" xr:uid="{00000000-0005-0000-0000-0000010E0000}"/>
    <cellStyle name="Normal 2 36 27" xfId="3595" xr:uid="{00000000-0005-0000-0000-0000020E0000}"/>
    <cellStyle name="Normal 2 36 28" xfId="3596" xr:uid="{00000000-0005-0000-0000-0000030E0000}"/>
    <cellStyle name="Normal 2 36 29" xfId="3597" xr:uid="{00000000-0005-0000-0000-0000040E0000}"/>
    <cellStyle name="Normal 2 36 3" xfId="3598" xr:uid="{00000000-0005-0000-0000-0000050E0000}"/>
    <cellStyle name="Normal 2 36 30" xfId="3599" xr:uid="{00000000-0005-0000-0000-0000060E0000}"/>
    <cellStyle name="Normal 2 36 31" xfId="3600" xr:uid="{00000000-0005-0000-0000-0000070E0000}"/>
    <cellStyle name="Normal 2 36 32" xfId="3601" xr:uid="{00000000-0005-0000-0000-0000080E0000}"/>
    <cellStyle name="Normal 2 36 33" xfId="3602" xr:uid="{00000000-0005-0000-0000-0000090E0000}"/>
    <cellStyle name="Normal 2 36 34" xfId="3603" xr:uid="{00000000-0005-0000-0000-00000A0E0000}"/>
    <cellStyle name="Normal 2 36 35" xfId="3604" xr:uid="{00000000-0005-0000-0000-00000B0E0000}"/>
    <cellStyle name="Normal 2 36 4" xfId="3605" xr:uid="{00000000-0005-0000-0000-00000C0E0000}"/>
    <cellStyle name="Normal 2 36 5" xfId="3606" xr:uid="{00000000-0005-0000-0000-00000D0E0000}"/>
    <cellStyle name="Normal 2 36 6" xfId="3607" xr:uid="{00000000-0005-0000-0000-00000E0E0000}"/>
    <cellStyle name="Normal 2 36 7" xfId="3608" xr:uid="{00000000-0005-0000-0000-00000F0E0000}"/>
    <cellStyle name="Normal 2 36 8" xfId="3609" xr:uid="{00000000-0005-0000-0000-0000100E0000}"/>
    <cellStyle name="Normal 2 36 9" xfId="3610" xr:uid="{00000000-0005-0000-0000-0000110E0000}"/>
    <cellStyle name="Normal 2 37" xfId="3611" xr:uid="{00000000-0005-0000-0000-0000120E0000}"/>
    <cellStyle name="Normal 2 37 10" xfId="3612" xr:uid="{00000000-0005-0000-0000-0000130E0000}"/>
    <cellStyle name="Normal 2 37 11" xfId="3613" xr:uid="{00000000-0005-0000-0000-0000140E0000}"/>
    <cellStyle name="Normal 2 37 12" xfId="3614" xr:uid="{00000000-0005-0000-0000-0000150E0000}"/>
    <cellStyle name="Normal 2 37 13" xfId="3615" xr:uid="{00000000-0005-0000-0000-0000160E0000}"/>
    <cellStyle name="Normal 2 37 14" xfId="3616" xr:uid="{00000000-0005-0000-0000-0000170E0000}"/>
    <cellStyle name="Normal 2 37 15" xfId="3617" xr:uid="{00000000-0005-0000-0000-0000180E0000}"/>
    <cellStyle name="Normal 2 37 16" xfId="3618" xr:uid="{00000000-0005-0000-0000-0000190E0000}"/>
    <cellStyle name="Normal 2 37 17" xfId="3619" xr:uid="{00000000-0005-0000-0000-00001A0E0000}"/>
    <cellStyle name="Normal 2 37 18" xfId="3620" xr:uid="{00000000-0005-0000-0000-00001B0E0000}"/>
    <cellStyle name="Normal 2 37 19" xfId="3621" xr:uid="{00000000-0005-0000-0000-00001C0E0000}"/>
    <cellStyle name="Normal 2 37 2" xfId="3622" xr:uid="{00000000-0005-0000-0000-00001D0E0000}"/>
    <cellStyle name="Normal 2 37 20" xfId="3623" xr:uid="{00000000-0005-0000-0000-00001E0E0000}"/>
    <cellStyle name="Normal 2 37 21" xfId="3624" xr:uid="{00000000-0005-0000-0000-00001F0E0000}"/>
    <cellStyle name="Normal 2 37 22" xfId="3625" xr:uid="{00000000-0005-0000-0000-0000200E0000}"/>
    <cellStyle name="Normal 2 37 23" xfId="3626" xr:uid="{00000000-0005-0000-0000-0000210E0000}"/>
    <cellStyle name="Normal 2 37 24" xfId="3627" xr:uid="{00000000-0005-0000-0000-0000220E0000}"/>
    <cellStyle name="Normal 2 37 25" xfId="3628" xr:uid="{00000000-0005-0000-0000-0000230E0000}"/>
    <cellStyle name="Normal 2 37 26" xfId="3629" xr:uid="{00000000-0005-0000-0000-0000240E0000}"/>
    <cellStyle name="Normal 2 37 27" xfId="3630" xr:uid="{00000000-0005-0000-0000-0000250E0000}"/>
    <cellStyle name="Normal 2 37 28" xfId="3631" xr:uid="{00000000-0005-0000-0000-0000260E0000}"/>
    <cellStyle name="Normal 2 37 29" xfId="3632" xr:uid="{00000000-0005-0000-0000-0000270E0000}"/>
    <cellStyle name="Normal 2 37 3" xfId="3633" xr:uid="{00000000-0005-0000-0000-0000280E0000}"/>
    <cellStyle name="Normal 2 37 30" xfId="3634" xr:uid="{00000000-0005-0000-0000-0000290E0000}"/>
    <cellStyle name="Normal 2 37 31" xfId="3635" xr:uid="{00000000-0005-0000-0000-00002A0E0000}"/>
    <cellStyle name="Normal 2 37 32" xfId="3636" xr:uid="{00000000-0005-0000-0000-00002B0E0000}"/>
    <cellStyle name="Normal 2 37 33" xfId="3637" xr:uid="{00000000-0005-0000-0000-00002C0E0000}"/>
    <cellStyle name="Normal 2 37 34" xfId="3638" xr:uid="{00000000-0005-0000-0000-00002D0E0000}"/>
    <cellStyle name="Normal 2 37 35" xfId="3639" xr:uid="{00000000-0005-0000-0000-00002E0E0000}"/>
    <cellStyle name="Normal 2 37 4" xfId="3640" xr:uid="{00000000-0005-0000-0000-00002F0E0000}"/>
    <cellStyle name="Normal 2 37 5" xfId="3641" xr:uid="{00000000-0005-0000-0000-0000300E0000}"/>
    <cellStyle name="Normal 2 37 6" xfId="3642" xr:uid="{00000000-0005-0000-0000-0000310E0000}"/>
    <cellStyle name="Normal 2 37 7" xfId="3643" xr:uid="{00000000-0005-0000-0000-0000320E0000}"/>
    <cellStyle name="Normal 2 37 8" xfId="3644" xr:uid="{00000000-0005-0000-0000-0000330E0000}"/>
    <cellStyle name="Normal 2 37 9" xfId="3645" xr:uid="{00000000-0005-0000-0000-0000340E0000}"/>
    <cellStyle name="Normal 2 38" xfId="3646" xr:uid="{00000000-0005-0000-0000-0000350E0000}"/>
    <cellStyle name="Normal 2 38 10" xfId="3647" xr:uid="{00000000-0005-0000-0000-0000360E0000}"/>
    <cellStyle name="Normal 2 38 11" xfId="3648" xr:uid="{00000000-0005-0000-0000-0000370E0000}"/>
    <cellStyle name="Normal 2 38 12" xfId="3649" xr:uid="{00000000-0005-0000-0000-0000380E0000}"/>
    <cellStyle name="Normal 2 38 13" xfId="3650" xr:uid="{00000000-0005-0000-0000-0000390E0000}"/>
    <cellStyle name="Normal 2 38 14" xfId="3651" xr:uid="{00000000-0005-0000-0000-00003A0E0000}"/>
    <cellStyle name="Normal 2 38 15" xfId="3652" xr:uid="{00000000-0005-0000-0000-00003B0E0000}"/>
    <cellStyle name="Normal 2 38 16" xfId="3653" xr:uid="{00000000-0005-0000-0000-00003C0E0000}"/>
    <cellStyle name="Normal 2 38 17" xfId="3654" xr:uid="{00000000-0005-0000-0000-00003D0E0000}"/>
    <cellStyle name="Normal 2 38 18" xfId="3655" xr:uid="{00000000-0005-0000-0000-00003E0E0000}"/>
    <cellStyle name="Normal 2 38 19" xfId="3656" xr:uid="{00000000-0005-0000-0000-00003F0E0000}"/>
    <cellStyle name="Normal 2 38 2" xfId="3657" xr:uid="{00000000-0005-0000-0000-0000400E0000}"/>
    <cellStyle name="Normal 2 38 20" xfId="3658" xr:uid="{00000000-0005-0000-0000-0000410E0000}"/>
    <cellStyle name="Normal 2 38 21" xfId="3659" xr:uid="{00000000-0005-0000-0000-0000420E0000}"/>
    <cellStyle name="Normal 2 38 22" xfId="3660" xr:uid="{00000000-0005-0000-0000-0000430E0000}"/>
    <cellStyle name="Normal 2 38 23" xfId="3661" xr:uid="{00000000-0005-0000-0000-0000440E0000}"/>
    <cellStyle name="Normal 2 38 24" xfId="3662" xr:uid="{00000000-0005-0000-0000-0000450E0000}"/>
    <cellStyle name="Normal 2 38 25" xfId="3663" xr:uid="{00000000-0005-0000-0000-0000460E0000}"/>
    <cellStyle name="Normal 2 38 26" xfId="3664" xr:uid="{00000000-0005-0000-0000-0000470E0000}"/>
    <cellStyle name="Normal 2 38 27" xfId="3665" xr:uid="{00000000-0005-0000-0000-0000480E0000}"/>
    <cellStyle name="Normal 2 38 28" xfId="3666" xr:uid="{00000000-0005-0000-0000-0000490E0000}"/>
    <cellStyle name="Normal 2 38 29" xfId="3667" xr:uid="{00000000-0005-0000-0000-00004A0E0000}"/>
    <cellStyle name="Normal 2 38 3" xfId="3668" xr:uid="{00000000-0005-0000-0000-00004B0E0000}"/>
    <cellStyle name="Normal 2 38 30" xfId="3669" xr:uid="{00000000-0005-0000-0000-00004C0E0000}"/>
    <cellStyle name="Normal 2 38 31" xfId="3670" xr:uid="{00000000-0005-0000-0000-00004D0E0000}"/>
    <cellStyle name="Normal 2 38 32" xfId="3671" xr:uid="{00000000-0005-0000-0000-00004E0E0000}"/>
    <cellStyle name="Normal 2 38 33" xfId="3672" xr:uid="{00000000-0005-0000-0000-00004F0E0000}"/>
    <cellStyle name="Normal 2 38 34" xfId="3673" xr:uid="{00000000-0005-0000-0000-0000500E0000}"/>
    <cellStyle name="Normal 2 38 35" xfId="3674" xr:uid="{00000000-0005-0000-0000-0000510E0000}"/>
    <cellStyle name="Normal 2 38 4" xfId="3675" xr:uid="{00000000-0005-0000-0000-0000520E0000}"/>
    <cellStyle name="Normal 2 38 5" xfId="3676" xr:uid="{00000000-0005-0000-0000-0000530E0000}"/>
    <cellStyle name="Normal 2 38 6" xfId="3677" xr:uid="{00000000-0005-0000-0000-0000540E0000}"/>
    <cellStyle name="Normal 2 38 7" xfId="3678" xr:uid="{00000000-0005-0000-0000-0000550E0000}"/>
    <cellStyle name="Normal 2 38 8" xfId="3679" xr:uid="{00000000-0005-0000-0000-0000560E0000}"/>
    <cellStyle name="Normal 2 38 9" xfId="3680" xr:uid="{00000000-0005-0000-0000-0000570E0000}"/>
    <cellStyle name="Normal 2 39" xfId="3681" xr:uid="{00000000-0005-0000-0000-0000580E0000}"/>
    <cellStyle name="Normal 2 39 10" xfId="3682" xr:uid="{00000000-0005-0000-0000-0000590E0000}"/>
    <cellStyle name="Normal 2 39 11" xfId="3683" xr:uid="{00000000-0005-0000-0000-00005A0E0000}"/>
    <cellStyle name="Normal 2 39 12" xfId="3684" xr:uid="{00000000-0005-0000-0000-00005B0E0000}"/>
    <cellStyle name="Normal 2 39 13" xfId="3685" xr:uid="{00000000-0005-0000-0000-00005C0E0000}"/>
    <cellStyle name="Normal 2 39 14" xfId="3686" xr:uid="{00000000-0005-0000-0000-00005D0E0000}"/>
    <cellStyle name="Normal 2 39 15" xfId="3687" xr:uid="{00000000-0005-0000-0000-00005E0E0000}"/>
    <cellStyle name="Normal 2 39 16" xfId="3688" xr:uid="{00000000-0005-0000-0000-00005F0E0000}"/>
    <cellStyle name="Normal 2 39 17" xfId="3689" xr:uid="{00000000-0005-0000-0000-0000600E0000}"/>
    <cellStyle name="Normal 2 39 18" xfId="3690" xr:uid="{00000000-0005-0000-0000-0000610E0000}"/>
    <cellStyle name="Normal 2 39 19" xfId="3691" xr:uid="{00000000-0005-0000-0000-0000620E0000}"/>
    <cellStyle name="Normal 2 39 2" xfId="3692" xr:uid="{00000000-0005-0000-0000-0000630E0000}"/>
    <cellStyle name="Normal 2 39 20" xfId="3693" xr:uid="{00000000-0005-0000-0000-0000640E0000}"/>
    <cellStyle name="Normal 2 39 21" xfId="3694" xr:uid="{00000000-0005-0000-0000-0000650E0000}"/>
    <cellStyle name="Normal 2 39 22" xfId="3695" xr:uid="{00000000-0005-0000-0000-0000660E0000}"/>
    <cellStyle name="Normal 2 39 23" xfId="3696" xr:uid="{00000000-0005-0000-0000-0000670E0000}"/>
    <cellStyle name="Normal 2 39 24" xfId="3697" xr:uid="{00000000-0005-0000-0000-0000680E0000}"/>
    <cellStyle name="Normal 2 39 25" xfId="3698" xr:uid="{00000000-0005-0000-0000-0000690E0000}"/>
    <cellStyle name="Normal 2 39 26" xfId="3699" xr:uid="{00000000-0005-0000-0000-00006A0E0000}"/>
    <cellStyle name="Normal 2 39 27" xfId="3700" xr:uid="{00000000-0005-0000-0000-00006B0E0000}"/>
    <cellStyle name="Normal 2 39 28" xfId="3701" xr:uid="{00000000-0005-0000-0000-00006C0E0000}"/>
    <cellStyle name="Normal 2 39 29" xfId="3702" xr:uid="{00000000-0005-0000-0000-00006D0E0000}"/>
    <cellStyle name="Normal 2 39 3" xfId="3703" xr:uid="{00000000-0005-0000-0000-00006E0E0000}"/>
    <cellStyle name="Normal 2 39 30" xfId="3704" xr:uid="{00000000-0005-0000-0000-00006F0E0000}"/>
    <cellStyle name="Normal 2 39 31" xfId="3705" xr:uid="{00000000-0005-0000-0000-0000700E0000}"/>
    <cellStyle name="Normal 2 39 32" xfId="3706" xr:uid="{00000000-0005-0000-0000-0000710E0000}"/>
    <cellStyle name="Normal 2 39 33" xfId="3707" xr:uid="{00000000-0005-0000-0000-0000720E0000}"/>
    <cellStyle name="Normal 2 39 34" xfId="3708" xr:uid="{00000000-0005-0000-0000-0000730E0000}"/>
    <cellStyle name="Normal 2 39 35" xfId="3709" xr:uid="{00000000-0005-0000-0000-0000740E0000}"/>
    <cellStyle name="Normal 2 39 4" xfId="3710" xr:uid="{00000000-0005-0000-0000-0000750E0000}"/>
    <cellStyle name="Normal 2 39 5" xfId="3711" xr:uid="{00000000-0005-0000-0000-0000760E0000}"/>
    <cellStyle name="Normal 2 39 6" xfId="3712" xr:uid="{00000000-0005-0000-0000-0000770E0000}"/>
    <cellStyle name="Normal 2 39 7" xfId="3713" xr:uid="{00000000-0005-0000-0000-0000780E0000}"/>
    <cellStyle name="Normal 2 39 8" xfId="3714" xr:uid="{00000000-0005-0000-0000-0000790E0000}"/>
    <cellStyle name="Normal 2 39 9" xfId="3715" xr:uid="{00000000-0005-0000-0000-00007A0E0000}"/>
    <cellStyle name="Normal 2 4" xfId="3716" xr:uid="{00000000-0005-0000-0000-00007B0E0000}"/>
    <cellStyle name="Normal 2 4 10" xfId="3717" xr:uid="{00000000-0005-0000-0000-00007C0E0000}"/>
    <cellStyle name="Normal 2 4 11" xfId="3718" xr:uid="{00000000-0005-0000-0000-00007D0E0000}"/>
    <cellStyle name="Normal 2 4 12" xfId="3719" xr:uid="{00000000-0005-0000-0000-00007E0E0000}"/>
    <cellStyle name="Normal 2 4 13" xfId="3720" xr:uid="{00000000-0005-0000-0000-00007F0E0000}"/>
    <cellStyle name="Normal 2 4 14" xfId="3721" xr:uid="{00000000-0005-0000-0000-0000800E0000}"/>
    <cellStyle name="Normal 2 4 15" xfId="3722" xr:uid="{00000000-0005-0000-0000-0000810E0000}"/>
    <cellStyle name="Normal 2 4 16" xfId="3723" xr:uid="{00000000-0005-0000-0000-0000820E0000}"/>
    <cellStyle name="Normal 2 4 17" xfId="3724" xr:uid="{00000000-0005-0000-0000-0000830E0000}"/>
    <cellStyle name="Normal 2 4 18" xfId="3725" xr:uid="{00000000-0005-0000-0000-0000840E0000}"/>
    <cellStyle name="Normal 2 4 19" xfId="3726" xr:uid="{00000000-0005-0000-0000-0000850E0000}"/>
    <cellStyle name="Normal 2 4 2" xfId="3727" xr:uid="{00000000-0005-0000-0000-0000860E0000}"/>
    <cellStyle name="Normal 2 4 20" xfId="3728" xr:uid="{00000000-0005-0000-0000-0000870E0000}"/>
    <cellStyle name="Normal 2 4 21" xfId="3729" xr:uid="{00000000-0005-0000-0000-0000880E0000}"/>
    <cellStyle name="Normal 2 4 22" xfId="3730" xr:uid="{00000000-0005-0000-0000-0000890E0000}"/>
    <cellStyle name="Normal 2 4 23" xfId="3731" xr:uid="{00000000-0005-0000-0000-00008A0E0000}"/>
    <cellStyle name="Normal 2 4 24" xfId="3732" xr:uid="{00000000-0005-0000-0000-00008B0E0000}"/>
    <cellStyle name="Normal 2 4 25" xfId="3733" xr:uid="{00000000-0005-0000-0000-00008C0E0000}"/>
    <cellStyle name="Normal 2 4 26" xfId="3734" xr:uid="{00000000-0005-0000-0000-00008D0E0000}"/>
    <cellStyle name="Normal 2 4 27" xfId="3735" xr:uid="{00000000-0005-0000-0000-00008E0E0000}"/>
    <cellStyle name="Normal 2 4 28" xfId="3736" xr:uid="{00000000-0005-0000-0000-00008F0E0000}"/>
    <cellStyle name="Normal 2 4 29" xfId="3737" xr:uid="{00000000-0005-0000-0000-0000900E0000}"/>
    <cellStyle name="Normal 2 4 3" xfId="3738" xr:uid="{00000000-0005-0000-0000-0000910E0000}"/>
    <cellStyle name="Normal 2 4 30" xfId="3739" xr:uid="{00000000-0005-0000-0000-0000920E0000}"/>
    <cellStyle name="Normal 2 4 31" xfId="3740" xr:uid="{00000000-0005-0000-0000-0000930E0000}"/>
    <cellStyle name="Normal 2 4 32" xfId="3741" xr:uid="{00000000-0005-0000-0000-0000940E0000}"/>
    <cellStyle name="Normal 2 4 33" xfId="3742" xr:uid="{00000000-0005-0000-0000-0000950E0000}"/>
    <cellStyle name="Normal 2 4 34" xfId="3743" xr:uid="{00000000-0005-0000-0000-0000960E0000}"/>
    <cellStyle name="Normal 2 4 35" xfId="3744" xr:uid="{00000000-0005-0000-0000-0000970E0000}"/>
    <cellStyle name="Normal 2 4 36" xfId="3745" xr:uid="{00000000-0005-0000-0000-0000980E0000}"/>
    <cellStyle name="Normal 2 4 37" xfId="3746" xr:uid="{00000000-0005-0000-0000-0000990E0000}"/>
    <cellStyle name="Normal 2 4 4" xfId="3747" xr:uid="{00000000-0005-0000-0000-00009A0E0000}"/>
    <cellStyle name="Normal 2 4 5" xfId="3748" xr:uid="{00000000-0005-0000-0000-00009B0E0000}"/>
    <cellStyle name="Normal 2 4 6" xfId="3749" xr:uid="{00000000-0005-0000-0000-00009C0E0000}"/>
    <cellStyle name="Normal 2 4 7" xfId="3750" xr:uid="{00000000-0005-0000-0000-00009D0E0000}"/>
    <cellStyle name="Normal 2 4 8" xfId="3751" xr:uid="{00000000-0005-0000-0000-00009E0E0000}"/>
    <cellStyle name="Normal 2 4 9" xfId="3752" xr:uid="{00000000-0005-0000-0000-00009F0E0000}"/>
    <cellStyle name="Normal 2 40" xfId="3753" xr:uid="{00000000-0005-0000-0000-0000A00E0000}"/>
    <cellStyle name="Normal 2 40 10" xfId="3754" xr:uid="{00000000-0005-0000-0000-0000A10E0000}"/>
    <cellStyle name="Normal 2 40 11" xfId="3755" xr:uid="{00000000-0005-0000-0000-0000A20E0000}"/>
    <cellStyle name="Normal 2 40 12" xfId="3756" xr:uid="{00000000-0005-0000-0000-0000A30E0000}"/>
    <cellStyle name="Normal 2 40 13" xfId="3757" xr:uid="{00000000-0005-0000-0000-0000A40E0000}"/>
    <cellStyle name="Normal 2 40 14" xfId="3758" xr:uid="{00000000-0005-0000-0000-0000A50E0000}"/>
    <cellStyle name="Normal 2 40 15" xfId="3759" xr:uid="{00000000-0005-0000-0000-0000A60E0000}"/>
    <cellStyle name="Normal 2 40 16" xfId="3760" xr:uid="{00000000-0005-0000-0000-0000A70E0000}"/>
    <cellStyle name="Normal 2 40 17" xfId="3761" xr:uid="{00000000-0005-0000-0000-0000A80E0000}"/>
    <cellStyle name="Normal 2 40 18" xfId="3762" xr:uid="{00000000-0005-0000-0000-0000A90E0000}"/>
    <cellStyle name="Normal 2 40 19" xfId="3763" xr:uid="{00000000-0005-0000-0000-0000AA0E0000}"/>
    <cellStyle name="Normal 2 40 2" xfId="3764" xr:uid="{00000000-0005-0000-0000-0000AB0E0000}"/>
    <cellStyle name="Normal 2 40 20" xfId="3765" xr:uid="{00000000-0005-0000-0000-0000AC0E0000}"/>
    <cellStyle name="Normal 2 40 21" xfId="3766" xr:uid="{00000000-0005-0000-0000-0000AD0E0000}"/>
    <cellStyle name="Normal 2 40 22" xfId="3767" xr:uid="{00000000-0005-0000-0000-0000AE0E0000}"/>
    <cellStyle name="Normal 2 40 23" xfId="3768" xr:uid="{00000000-0005-0000-0000-0000AF0E0000}"/>
    <cellStyle name="Normal 2 40 24" xfId="3769" xr:uid="{00000000-0005-0000-0000-0000B00E0000}"/>
    <cellStyle name="Normal 2 40 25" xfId="3770" xr:uid="{00000000-0005-0000-0000-0000B10E0000}"/>
    <cellStyle name="Normal 2 40 26" xfId="3771" xr:uid="{00000000-0005-0000-0000-0000B20E0000}"/>
    <cellStyle name="Normal 2 40 27" xfId="3772" xr:uid="{00000000-0005-0000-0000-0000B30E0000}"/>
    <cellStyle name="Normal 2 40 28" xfId="3773" xr:uid="{00000000-0005-0000-0000-0000B40E0000}"/>
    <cellStyle name="Normal 2 40 29" xfId="3774" xr:uid="{00000000-0005-0000-0000-0000B50E0000}"/>
    <cellStyle name="Normal 2 40 3" xfId="3775" xr:uid="{00000000-0005-0000-0000-0000B60E0000}"/>
    <cellStyle name="Normal 2 40 30" xfId="3776" xr:uid="{00000000-0005-0000-0000-0000B70E0000}"/>
    <cellStyle name="Normal 2 40 31" xfId="3777" xr:uid="{00000000-0005-0000-0000-0000B80E0000}"/>
    <cellStyle name="Normal 2 40 32" xfId="3778" xr:uid="{00000000-0005-0000-0000-0000B90E0000}"/>
    <cellStyle name="Normal 2 40 33" xfId="3779" xr:uid="{00000000-0005-0000-0000-0000BA0E0000}"/>
    <cellStyle name="Normal 2 40 34" xfId="3780" xr:uid="{00000000-0005-0000-0000-0000BB0E0000}"/>
    <cellStyle name="Normal 2 40 35" xfId="3781" xr:uid="{00000000-0005-0000-0000-0000BC0E0000}"/>
    <cellStyle name="Normal 2 40 4" xfId="3782" xr:uid="{00000000-0005-0000-0000-0000BD0E0000}"/>
    <cellStyle name="Normal 2 40 5" xfId="3783" xr:uid="{00000000-0005-0000-0000-0000BE0E0000}"/>
    <cellStyle name="Normal 2 40 6" xfId="3784" xr:uid="{00000000-0005-0000-0000-0000BF0E0000}"/>
    <cellStyle name="Normal 2 40 7" xfId="3785" xr:uid="{00000000-0005-0000-0000-0000C00E0000}"/>
    <cellStyle name="Normal 2 40 8" xfId="3786" xr:uid="{00000000-0005-0000-0000-0000C10E0000}"/>
    <cellStyle name="Normal 2 40 9" xfId="3787" xr:uid="{00000000-0005-0000-0000-0000C20E0000}"/>
    <cellStyle name="Normal 2 41" xfId="3788" xr:uid="{00000000-0005-0000-0000-0000C30E0000}"/>
    <cellStyle name="Normal 2 41 10" xfId="3789" xr:uid="{00000000-0005-0000-0000-0000C40E0000}"/>
    <cellStyle name="Normal 2 41 11" xfId="3790" xr:uid="{00000000-0005-0000-0000-0000C50E0000}"/>
    <cellStyle name="Normal 2 41 12" xfId="3791" xr:uid="{00000000-0005-0000-0000-0000C60E0000}"/>
    <cellStyle name="Normal 2 41 13" xfId="3792" xr:uid="{00000000-0005-0000-0000-0000C70E0000}"/>
    <cellStyle name="Normal 2 41 14" xfId="3793" xr:uid="{00000000-0005-0000-0000-0000C80E0000}"/>
    <cellStyle name="Normal 2 41 15" xfId="3794" xr:uid="{00000000-0005-0000-0000-0000C90E0000}"/>
    <cellStyle name="Normal 2 41 16" xfId="3795" xr:uid="{00000000-0005-0000-0000-0000CA0E0000}"/>
    <cellStyle name="Normal 2 41 17" xfId="3796" xr:uid="{00000000-0005-0000-0000-0000CB0E0000}"/>
    <cellStyle name="Normal 2 41 18" xfId="3797" xr:uid="{00000000-0005-0000-0000-0000CC0E0000}"/>
    <cellStyle name="Normal 2 41 19" xfId="3798" xr:uid="{00000000-0005-0000-0000-0000CD0E0000}"/>
    <cellStyle name="Normal 2 41 2" xfId="3799" xr:uid="{00000000-0005-0000-0000-0000CE0E0000}"/>
    <cellStyle name="Normal 2 41 20" xfId="3800" xr:uid="{00000000-0005-0000-0000-0000CF0E0000}"/>
    <cellStyle name="Normal 2 41 21" xfId="3801" xr:uid="{00000000-0005-0000-0000-0000D00E0000}"/>
    <cellStyle name="Normal 2 41 22" xfId="3802" xr:uid="{00000000-0005-0000-0000-0000D10E0000}"/>
    <cellStyle name="Normal 2 41 23" xfId="3803" xr:uid="{00000000-0005-0000-0000-0000D20E0000}"/>
    <cellStyle name="Normal 2 41 24" xfId="3804" xr:uid="{00000000-0005-0000-0000-0000D30E0000}"/>
    <cellStyle name="Normal 2 41 25" xfId="3805" xr:uid="{00000000-0005-0000-0000-0000D40E0000}"/>
    <cellStyle name="Normal 2 41 26" xfId="3806" xr:uid="{00000000-0005-0000-0000-0000D50E0000}"/>
    <cellStyle name="Normal 2 41 27" xfId="3807" xr:uid="{00000000-0005-0000-0000-0000D60E0000}"/>
    <cellStyle name="Normal 2 41 28" xfId="3808" xr:uid="{00000000-0005-0000-0000-0000D70E0000}"/>
    <cellStyle name="Normal 2 41 29" xfId="3809" xr:uid="{00000000-0005-0000-0000-0000D80E0000}"/>
    <cellStyle name="Normal 2 41 3" xfId="3810" xr:uid="{00000000-0005-0000-0000-0000D90E0000}"/>
    <cellStyle name="Normal 2 41 30" xfId="3811" xr:uid="{00000000-0005-0000-0000-0000DA0E0000}"/>
    <cellStyle name="Normal 2 41 31" xfId="3812" xr:uid="{00000000-0005-0000-0000-0000DB0E0000}"/>
    <cellStyle name="Normal 2 41 32" xfId="3813" xr:uid="{00000000-0005-0000-0000-0000DC0E0000}"/>
    <cellStyle name="Normal 2 41 33" xfId="3814" xr:uid="{00000000-0005-0000-0000-0000DD0E0000}"/>
    <cellStyle name="Normal 2 41 34" xfId="3815" xr:uid="{00000000-0005-0000-0000-0000DE0E0000}"/>
    <cellStyle name="Normal 2 41 35" xfId="3816" xr:uid="{00000000-0005-0000-0000-0000DF0E0000}"/>
    <cellStyle name="Normal 2 41 4" xfId="3817" xr:uid="{00000000-0005-0000-0000-0000E00E0000}"/>
    <cellStyle name="Normal 2 41 5" xfId="3818" xr:uid="{00000000-0005-0000-0000-0000E10E0000}"/>
    <cellStyle name="Normal 2 41 6" xfId="3819" xr:uid="{00000000-0005-0000-0000-0000E20E0000}"/>
    <cellStyle name="Normal 2 41 7" xfId="3820" xr:uid="{00000000-0005-0000-0000-0000E30E0000}"/>
    <cellStyle name="Normal 2 41 8" xfId="3821" xr:uid="{00000000-0005-0000-0000-0000E40E0000}"/>
    <cellStyle name="Normal 2 41 9" xfId="3822" xr:uid="{00000000-0005-0000-0000-0000E50E0000}"/>
    <cellStyle name="Normal 2 42" xfId="3823" xr:uid="{00000000-0005-0000-0000-0000E60E0000}"/>
    <cellStyle name="Normal 2 42 10" xfId="3824" xr:uid="{00000000-0005-0000-0000-0000E70E0000}"/>
    <cellStyle name="Normal 2 42 11" xfId="3825" xr:uid="{00000000-0005-0000-0000-0000E80E0000}"/>
    <cellStyle name="Normal 2 42 12" xfId="3826" xr:uid="{00000000-0005-0000-0000-0000E90E0000}"/>
    <cellStyle name="Normal 2 42 13" xfId="3827" xr:uid="{00000000-0005-0000-0000-0000EA0E0000}"/>
    <cellStyle name="Normal 2 42 14" xfId="3828" xr:uid="{00000000-0005-0000-0000-0000EB0E0000}"/>
    <cellStyle name="Normal 2 42 15" xfId="3829" xr:uid="{00000000-0005-0000-0000-0000EC0E0000}"/>
    <cellStyle name="Normal 2 42 16" xfId="3830" xr:uid="{00000000-0005-0000-0000-0000ED0E0000}"/>
    <cellStyle name="Normal 2 42 17" xfId="3831" xr:uid="{00000000-0005-0000-0000-0000EE0E0000}"/>
    <cellStyle name="Normal 2 42 18" xfId="3832" xr:uid="{00000000-0005-0000-0000-0000EF0E0000}"/>
    <cellStyle name="Normal 2 42 19" xfId="3833" xr:uid="{00000000-0005-0000-0000-0000F00E0000}"/>
    <cellStyle name="Normal 2 42 2" xfId="3834" xr:uid="{00000000-0005-0000-0000-0000F10E0000}"/>
    <cellStyle name="Normal 2 42 20" xfId="3835" xr:uid="{00000000-0005-0000-0000-0000F20E0000}"/>
    <cellStyle name="Normal 2 42 21" xfId="3836" xr:uid="{00000000-0005-0000-0000-0000F30E0000}"/>
    <cellStyle name="Normal 2 42 22" xfId="3837" xr:uid="{00000000-0005-0000-0000-0000F40E0000}"/>
    <cellStyle name="Normal 2 42 23" xfId="3838" xr:uid="{00000000-0005-0000-0000-0000F50E0000}"/>
    <cellStyle name="Normal 2 42 24" xfId="3839" xr:uid="{00000000-0005-0000-0000-0000F60E0000}"/>
    <cellStyle name="Normal 2 42 25" xfId="3840" xr:uid="{00000000-0005-0000-0000-0000F70E0000}"/>
    <cellStyle name="Normal 2 42 26" xfId="3841" xr:uid="{00000000-0005-0000-0000-0000F80E0000}"/>
    <cellStyle name="Normal 2 42 27" xfId="3842" xr:uid="{00000000-0005-0000-0000-0000F90E0000}"/>
    <cellStyle name="Normal 2 42 28" xfId="3843" xr:uid="{00000000-0005-0000-0000-0000FA0E0000}"/>
    <cellStyle name="Normal 2 42 29" xfId="3844" xr:uid="{00000000-0005-0000-0000-0000FB0E0000}"/>
    <cellStyle name="Normal 2 42 3" xfId="3845" xr:uid="{00000000-0005-0000-0000-0000FC0E0000}"/>
    <cellStyle name="Normal 2 42 30" xfId="3846" xr:uid="{00000000-0005-0000-0000-0000FD0E0000}"/>
    <cellStyle name="Normal 2 42 31" xfId="3847" xr:uid="{00000000-0005-0000-0000-0000FE0E0000}"/>
    <cellStyle name="Normal 2 42 32" xfId="3848" xr:uid="{00000000-0005-0000-0000-0000FF0E0000}"/>
    <cellStyle name="Normal 2 42 33" xfId="3849" xr:uid="{00000000-0005-0000-0000-0000000F0000}"/>
    <cellStyle name="Normal 2 42 34" xfId="3850" xr:uid="{00000000-0005-0000-0000-0000010F0000}"/>
    <cellStyle name="Normal 2 42 35" xfId="3851" xr:uid="{00000000-0005-0000-0000-0000020F0000}"/>
    <cellStyle name="Normal 2 42 4" xfId="3852" xr:uid="{00000000-0005-0000-0000-0000030F0000}"/>
    <cellStyle name="Normal 2 42 5" xfId="3853" xr:uid="{00000000-0005-0000-0000-0000040F0000}"/>
    <cellStyle name="Normal 2 42 6" xfId="3854" xr:uid="{00000000-0005-0000-0000-0000050F0000}"/>
    <cellStyle name="Normal 2 42 7" xfId="3855" xr:uid="{00000000-0005-0000-0000-0000060F0000}"/>
    <cellStyle name="Normal 2 42 8" xfId="3856" xr:uid="{00000000-0005-0000-0000-0000070F0000}"/>
    <cellStyle name="Normal 2 42 9" xfId="3857" xr:uid="{00000000-0005-0000-0000-0000080F0000}"/>
    <cellStyle name="Normal 2 43" xfId="3858" xr:uid="{00000000-0005-0000-0000-0000090F0000}"/>
    <cellStyle name="Normal 2 43 10" xfId="3859" xr:uid="{00000000-0005-0000-0000-00000A0F0000}"/>
    <cellStyle name="Normal 2 43 11" xfId="3860" xr:uid="{00000000-0005-0000-0000-00000B0F0000}"/>
    <cellStyle name="Normal 2 43 12" xfId="3861" xr:uid="{00000000-0005-0000-0000-00000C0F0000}"/>
    <cellStyle name="Normal 2 43 13" xfId="3862" xr:uid="{00000000-0005-0000-0000-00000D0F0000}"/>
    <cellStyle name="Normal 2 43 14" xfId="3863" xr:uid="{00000000-0005-0000-0000-00000E0F0000}"/>
    <cellStyle name="Normal 2 43 15" xfId="3864" xr:uid="{00000000-0005-0000-0000-00000F0F0000}"/>
    <cellStyle name="Normal 2 43 16" xfId="3865" xr:uid="{00000000-0005-0000-0000-0000100F0000}"/>
    <cellStyle name="Normal 2 43 17" xfId="3866" xr:uid="{00000000-0005-0000-0000-0000110F0000}"/>
    <cellStyle name="Normal 2 43 18" xfId="3867" xr:uid="{00000000-0005-0000-0000-0000120F0000}"/>
    <cellStyle name="Normal 2 43 19" xfId="3868" xr:uid="{00000000-0005-0000-0000-0000130F0000}"/>
    <cellStyle name="Normal 2 43 2" xfId="3869" xr:uid="{00000000-0005-0000-0000-0000140F0000}"/>
    <cellStyle name="Normal 2 43 20" xfId="3870" xr:uid="{00000000-0005-0000-0000-0000150F0000}"/>
    <cellStyle name="Normal 2 43 21" xfId="3871" xr:uid="{00000000-0005-0000-0000-0000160F0000}"/>
    <cellStyle name="Normal 2 43 22" xfId="3872" xr:uid="{00000000-0005-0000-0000-0000170F0000}"/>
    <cellStyle name="Normal 2 43 23" xfId="3873" xr:uid="{00000000-0005-0000-0000-0000180F0000}"/>
    <cellStyle name="Normal 2 43 24" xfId="3874" xr:uid="{00000000-0005-0000-0000-0000190F0000}"/>
    <cellStyle name="Normal 2 43 25" xfId="3875" xr:uid="{00000000-0005-0000-0000-00001A0F0000}"/>
    <cellStyle name="Normal 2 43 26" xfId="3876" xr:uid="{00000000-0005-0000-0000-00001B0F0000}"/>
    <cellStyle name="Normal 2 43 27" xfId="3877" xr:uid="{00000000-0005-0000-0000-00001C0F0000}"/>
    <cellStyle name="Normal 2 43 28" xfId="3878" xr:uid="{00000000-0005-0000-0000-00001D0F0000}"/>
    <cellStyle name="Normal 2 43 29" xfId="3879" xr:uid="{00000000-0005-0000-0000-00001E0F0000}"/>
    <cellStyle name="Normal 2 43 3" xfId="3880" xr:uid="{00000000-0005-0000-0000-00001F0F0000}"/>
    <cellStyle name="Normal 2 43 30" xfId="3881" xr:uid="{00000000-0005-0000-0000-0000200F0000}"/>
    <cellStyle name="Normal 2 43 31" xfId="3882" xr:uid="{00000000-0005-0000-0000-0000210F0000}"/>
    <cellStyle name="Normal 2 43 32" xfId="3883" xr:uid="{00000000-0005-0000-0000-0000220F0000}"/>
    <cellStyle name="Normal 2 43 33" xfId="3884" xr:uid="{00000000-0005-0000-0000-0000230F0000}"/>
    <cellStyle name="Normal 2 43 34" xfId="3885" xr:uid="{00000000-0005-0000-0000-0000240F0000}"/>
    <cellStyle name="Normal 2 43 35" xfId="3886" xr:uid="{00000000-0005-0000-0000-0000250F0000}"/>
    <cellStyle name="Normal 2 43 4" xfId="3887" xr:uid="{00000000-0005-0000-0000-0000260F0000}"/>
    <cellStyle name="Normal 2 43 5" xfId="3888" xr:uid="{00000000-0005-0000-0000-0000270F0000}"/>
    <cellStyle name="Normal 2 43 6" xfId="3889" xr:uid="{00000000-0005-0000-0000-0000280F0000}"/>
    <cellStyle name="Normal 2 43 7" xfId="3890" xr:uid="{00000000-0005-0000-0000-0000290F0000}"/>
    <cellStyle name="Normal 2 43 8" xfId="3891" xr:uid="{00000000-0005-0000-0000-00002A0F0000}"/>
    <cellStyle name="Normal 2 43 9" xfId="3892" xr:uid="{00000000-0005-0000-0000-00002B0F0000}"/>
    <cellStyle name="Normal 2 44" xfId="3893" xr:uid="{00000000-0005-0000-0000-00002C0F0000}"/>
    <cellStyle name="Normal 2 44 10" xfId="3894" xr:uid="{00000000-0005-0000-0000-00002D0F0000}"/>
    <cellStyle name="Normal 2 44 11" xfId="3895" xr:uid="{00000000-0005-0000-0000-00002E0F0000}"/>
    <cellStyle name="Normal 2 44 12" xfId="3896" xr:uid="{00000000-0005-0000-0000-00002F0F0000}"/>
    <cellStyle name="Normal 2 44 13" xfId="3897" xr:uid="{00000000-0005-0000-0000-0000300F0000}"/>
    <cellStyle name="Normal 2 44 14" xfId="3898" xr:uid="{00000000-0005-0000-0000-0000310F0000}"/>
    <cellStyle name="Normal 2 44 15" xfId="3899" xr:uid="{00000000-0005-0000-0000-0000320F0000}"/>
    <cellStyle name="Normal 2 44 16" xfId="3900" xr:uid="{00000000-0005-0000-0000-0000330F0000}"/>
    <cellStyle name="Normal 2 44 17" xfId="3901" xr:uid="{00000000-0005-0000-0000-0000340F0000}"/>
    <cellStyle name="Normal 2 44 18" xfId="3902" xr:uid="{00000000-0005-0000-0000-0000350F0000}"/>
    <cellStyle name="Normal 2 44 19" xfId="3903" xr:uid="{00000000-0005-0000-0000-0000360F0000}"/>
    <cellStyle name="Normal 2 44 2" xfId="3904" xr:uid="{00000000-0005-0000-0000-0000370F0000}"/>
    <cellStyle name="Normal 2 44 20" xfId="3905" xr:uid="{00000000-0005-0000-0000-0000380F0000}"/>
    <cellStyle name="Normal 2 44 21" xfId="3906" xr:uid="{00000000-0005-0000-0000-0000390F0000}"/>
    <cellStyle name="Normal 2 44 22" xfId="3907" xr:uid="{00000000-0005-0000-0000-00003A0F0000}"/>
    <cellStyle name="Normal 2 44 23" xfId="3908" xr:uid="{00000000-0005-0000-0000-00003B0F0000}"/>
    <cellStyle name="Normal 2 44 24" xfId="3909" xr:uid="{00000000-0005-0000-0000-00003C0F0000}"/>
    <cellStyle name="Normal 2 44 25" xfId="3910" xr:uid="{00000000-0005-0000-0000-00003D0F0000}"/>
    <cellStyle name="Normal 2 44 26" xfId="3911" xr:uid="{00000000-0005-0000-0000-00003E0F0000}"/>
    <cellStyle name="Normal 2 44 27" xfId="3912" xr:uid="{00000000-0005-0000-0000-00003F0F0000}"/>
    <cellStyle name="Normal 2 44 28" xfId="3913" xr:uid="{00000000-0005-0000-0000-0000400F0000}"/>
    <cellStyle name="Normal 2 44 29" xfId="3914" xr:uid="{00000000-0005-0000-0000-0000410F0000}"/>
    <cellStyle name="Normal 2 44 3" xfId="3915" xr:uid="{00000000-0005-0000-0000-0000420F0000}"/>
    <cellStyle name="Normal 2 44 30" xfId="3916" xr:uid="{00000000-0005-0000-0000-0000430F0000}"/>
    <cellStyle name="Normal 2 44 31" xfId="3917" xr:uid="{00000000-0005-0000-0000-0000440F0000}"/>
    <cellStyle name="Normal 2 44 32" xfId="3918" xr:uid="{00000000-0005-0000-0000-0000450F0000}"/>
    <cellStyle name="Normal 2 44 33" xfId="3919" xr:uid="{00000000-0005-0000-0000-0000460F0000}"/>
    <cellStyle name="Normal 2 44 34" xfId="3920" xr:uid="{00000000-0005-0000-0000-0000470F0000}"/>
    <cellStyle name="Normal 2 44 35" xfId="3921" xr:uid="{00000000-0005-0000-0000-0000480F0000}"/>
    <cellStyle name="Normal 2 44 4" xfId="3922" xr:uid="{00000000-0005-0000-0000-0000490F0000}"/>
    <cellStyle name="Normal 2 44 5" xfId="3923" xr:uid="{00000000-0005-0000-0000-00004A0F0000}"/>
    <cellStyle name="Normal 2 44 6" xfId="3924" xr:uid="{00000000-0005-0000-0000-00004B0F0000}"/>
    <cellStyle name="Normal 2 44 7" xfId="3925" xr:uid="{00000000-0005-0000-0000-00004C0F0000}"/>
    <cellStyle name="Normal 2 44 8" xfId="3926" xr:uid="{00000000-0005-0000-0000-00004D0F0000}"/>
    <cellStyle name="Normal 2 44 9" xfId="3927" xr:uid="{00000000-0005-0000-0000-00004E0F0000}"/>
    <cellStyle name="Normal 2 45" xfId="3928" xr:uid="{00000000-0005-0000-0000-00004F0F0000}"/>
    <cellStyle name="Normal 2 45 10" xfId="3929" xr:uid="{00000000-0005-0000-0000-0000500F0000}"/>
    <cellStyle name="Normal 2 45 11" xfId="3930" xr:uid="{00000000-0005-0000-0000-0000510F0000}"/>
    <cellStyle name="Normal 2 45 12" xfId="3931" xr:uid="{00000000-0005-0000-0000-0000520F0000}"/>
    <cellStyle name="Normal 2 45 13" xfId="3932" xr:uid="{00000000-0005-0000-0000-0000530F0000}"/>
    <cellStyle name="Normal 2 45 14" xfId="3933" xr:uid="{00000000-0005-0000-0000-0000540F0000}"/>
    <cellStyle name="Normal 2 45 15" xfId="3934" xr:uid="{00000000-0005-0000-0000-0000550F0000}"/>
    <cellStyle name="Normal 2 45 16" xfId="3935" xr:uid="{00000000-0005-0000-0000-0000560F0000}"/>
    <cellStyle name="Normal 2 45 17" xfId="3936" xr:uid="{00000000-0005-0000-0000-0000570F0000}"/>
    <cellStyle name="Normal 2 45 18" xfId="3937" xr:uid="{00000000-0005-0000-0000-0000580F0000}"/>
    <cellStyle name="Normal 2 45 19" xfId="3938" xr:uid="{00000000-0005-0000-0000-0000590F0000}"/>
    <cellStyle name="Normal 2 45 2" xfId="3939" xr:uid="{00000000-0005-0000-0000-00005A0F0000}"/>
    <cellStyle name="Normal 2 45 20" xfId="3940" xr:uid="{00000000-0005-0000-0000-00005B0F0000}"/>
    <cellStyle name="Normal 2 45 21" xfId="3941" xr:uid="{00000000-0005-0000-0000-00005C0F0000}"/>
    <cellStyle name="Normal 2 45 22" xfId="3942" xr:uid="{00000000-0005-0000-0000-00005D0F0000}"/>
    <cellStyle name="Normal 2 45 23" xfId="3943" xr:uid="{00000000-0005-0000-0000-00005E0F0000}"/>
    <cellStyle name="Normal 2 45 24" xfId="3944" xr:uid="{00000000-0005-0000-0000-00005F0F0000}"/>
    <cellStyle name="Normal 2 45 25" xfId="3945" xr:uid="{00000000-0005-0000-0000-0000600F0000}"/>
    <cellStyle name="Normal 2 45 26" xfId="3946" xr:uid="{00000000-0005-0000-0000-0000610F0000}"/>
    <cellStyle name="Normal 2 45 27" xfId="3947" xr:uid="{00000000-0005-0000-0000-0000620F0000}"/>
    <cellStyle name="Normal 2 45 28" xfId="3948" xr:uid="{00000000-0005-0000-0000-0000630F0000}"/>
    <cellStyle name="Normal 2 45 29" xfId="3949" xr:uid="{00000000-0005-0000-0000-0000640F0000}"/>
    <cellStyle name="Normal 2 45 3" xfId="3950" xr:uid="{00000000-0005-0000-0000-0000650F0000}"/>
    <cellStyle name="Normal 2 45 30" xfId="3951" xr:uid="{00000000-0005-0000-0000-0000660F0000}"/>
    <cellStyle name="Normal 2 45 31" xfId="3952" xr:uid="{00000000-0005-0000-0000-0000670F0000}"/>
    <cellStyle name="Normal 2 45 32" xfId="3953" xr:uid="{00000000-0005-0000-0000-0000680F0000}"/>
    <cellStyle name="Normal 2 45 33" xfId="3954" xr:uid="{00000000-0005-0000-0000-0000690F0000}"/>
    <cellStyle name="Normal 2 45 34" xfId="3955" xr:uid="{00000000-0005-0000-0000-00006A0F0000}"/>
    <cellStyle name="Normal 2 45 35" xfId="3956" xr:uid="{00000000-0005-0000-0000-00006B0F0000}"/>
    <cellStyle name="Normal 2 45 4" xfId="3957" xr:uid="{00000000-0005-0000-0000-00006C0F0000}"/>
    <cellStyle name="Normal 2 45 5" xfId="3958" xr:uid="{00000000-0005-0000-0000-00006D0F0000}"/>
    <cellStyle name="Normal 2 45 6" xfId="3959" xr:uid="{00000000-0005-0000-0000-00006E0F0000}"/>
    <cellStyle name="Normal 2 45 7" xfId="3960" xr:uid="{00000000-0005-0000-0000-00006F0F0000}"/>
    <cellStyle name="Normal 2 45 8" xfId="3961" xr:uid="{00000000-0005-0000-0000-0000700F0000}"/>
    <cellStyle name="Normal 2 45 9" xfId="3962" xr:uid="{00000000-0005-0000-0000-0000710F0000}"/>
    <cellStyle name="Normal 2 46" xfId="3963" xr:uid="{00000000-0005-0000-0000-0000720F0000}"/>
    <cellStyle name="Normal 2 46 10" xfId="3964" xr:uid="{00000000-0005-0000-0000-0000730F0000}"/>
    <cellStyle name="Normal 2 46 11" xfId="3965" xr:uid="{00000000-0005-0000-0000-0000740F0000}"/>
    <cellStyle name="Normal 2 46 12" xfId="3966" xr:uid="{00000000-0005-0000-0000-0000750F0000}"/>
    <cellStyle name="Normal 2 46 13" xfId="3967" xr:uid="{00000000-0005-0000-0000-0000760F0000}"/>
    <cellStyle name="Normal 2 46 14" xfId="3968" xr:uid="{00000000-0005-0000-0000-0000770F0000}"/>
    <cellStyle name="Normal 2 46 15" xfId="3969" xr:uid="{00000000-0005-0000-0000-0000780F0000}"/>
    <cellStyle name="Normal 2 46 16" xfId="3970" xr:uid="{00000000-0005-0000-0000-0000790F0000}"/>
    <cellStyle name="Normal 2 46 17" xfId="3971" xr:uid="{00000000-0005-0000-0000-00007A0F0000}"/>
    <cellStyle name="Normal 2 46 18" xfId="3972" xr:uid="{00000000-0005-0000-0000-00007B0F0000}"/>
    <cellStyle name="Normal 2 46 19" xfId="3973" xr:uid="{00000000-0005-0000-0000-00007C0F0000}"/>
    <cellStyle name="Normal 2 46 2" xfId="3974" xr:uid="{00000000-0005-0000-0000-00007D0F0000}"/>
    <cellStyle name="Normal 2 46 2 2" xfId="3975" xr:uid="{00000000-0005-0000-0000-00007E0F0000}"/>
    <cellStyle name="Normal 2 46 2 3" xfId="3976" xr:uid="{00000000-0005-0000-0000-00007F0F0000}"/>
    <cellStyle name="Normal 2 46 20" xfId="3977" xr:uid="{00000000-0005-0000-0000-0000800F0000}"/>
    <cellStyle name="Normal 2 46 21" xfId="3978" xr:uid="{00000000-0005-0000-0000-0000810F0000}"/>
    <cellStyle name="Normal 2 46 22" xfId="3979" xr:uid="{00000000-0005-0000-0000-0000820F0000}"/>
    <cellStyle name="Normal 2 46 23" xfId="3980" xr:uid="{00000000-0005-0000-0000-0000830F0000}"/>
    <cellStyle name="Normal 2 46 24" xfId="3981" xr:uid="{00000000-0005-0000-0000-0000840F0000}"/>
    <cellStyle name="Normal 2 46 25" xfId="3982" xr:uid="{00000000-0005-0000-0000-0000850F0000}"/>
    <cellStyle name="Normal 2 46 26" xfId="3983" xr:uid="{00000000-0005-0000-0000-0000860F0000}"/>
    <cellStyle name="Normal 2 46 27" xfId="3984" xr:uid="{00000000-0005-0000-0000-0000870F0000}"/>
    <cellStyle name="Normal 2 46 28" xfId="3985" xr:uid="{00000000-0005-0000-0000-0000880F0000}"/>
    <cellStyle name="Normal 2 46 29" xfId="3986" xr:uid="{00000000-0005-0000-0000-0000890F0000}"/>
    <cellStyle name="Normal 2 46 3" xfId="3987" xr:uid="{00000000-0005-0000-0000-00008A0F0000}"/>
    <cellStyle name="Normal 2 46 30" xfId="3988" xr:uid="{00000000-0005-0000-0000-00008B0F0000}"/>
    <cellStyle name="Normal 2 46 31" xfId="3989" xr:uid="{00000000-0005-0000-0000-00008C0F0000}"/>
    <cellStyle name="Normal 2 46 32" xfId="3990" xr:uid="{00000000-0005-0000-0000-00008D0F0000}"/>
    <cellStyle name="Normal 2 46 33" xfId="3991" xr:uid="{00000000-0005-0000-0000-00008E0F0000}"/>
    <cellStyle name="Normal 2 46 34" xfId="3992" xr:uid="{00000000-0005-0000-0000-00008F0F0000}"/>
    <cellStyle name="Normal 2 46 35" xfId="3993" xr:uid="{00000000-0005-0000-0000-0000900F0000}"/>
    <cellStyle name="Normal 2 46 4" xfId="3994" xr:uid="{00000000-0005-0000-0000-0000910F0000}"/>
    <cellStyle name="Normal 2 46 5" xfId="3995" xr:uid="{00000000-0005-0000-0000-0000920F0000}"/>
    <cellStyle name="Normal 2 46 6" xfId="3996" xr:uid="{00000000-0005-0000-0000-0000930F0000}"/>
    <cellStyle name="Normal 2 46 7" xfId="3997" xr:uid="{00000000-0005-0000-0000-0000940F0000}"/>
    <cellStyle name="Normal 2 46 8" xfId="3998" xr:uid="{00000000-0005-0000-0000-0000950F0000}"/>
    <cellStyle name="Normal 2 46 9" xfId="3999" xr:uid="{00000000-0005-0000-0000-0000960F0000}"/>
    <cellStyle name="Normal 2 47" xfId="4000" xr:uid="{00000000-0005-0000-0000-0000970F0000}"/>
    <cellStyle name="Normal 2 48" xfId="4001" xr:uid="{00000000-0005-0000-0000-0000980F0000}"/>
    <cellStyle name="Normal 2 49" xfId="4002" xr:uid="{00000000-0005-0000-0000-0000990F0000}"/>
    <cellStyle name="Normal 2 5" xfId="4003" xr:uid="{00000000-0005-0000-0000-00009A0F0000}"/>
    <cellStyle name="Normal 2 5 10" xfId="4004" xr:uid="{00000000-0005-0000-0000-00009B0F0000}"/>
    <cellStyle name="Normal 2 5 11" xfId="4005" xr:uid="{00000000-0005-0000-0000-00009C0F0000}"/>
    <cellStyle name="Normal 2 5 12" xfId="4006" xr:uid="{00000000-0005-0000-0000-00009D0F0000}"/>
    <cellStyle name="Normal 2 5 13" xfId="4007" xr:uid="{00000000-0005-0000-0000-00009E0F0000}"/>
    <cellStyle name="Normal 2 5 14" xfId="4008" xr:uid="{00000000-0005-0000-0000-00009F0F0000}"/>
    <cellStyle name="Normal 2 5 15" xfId="4009" xr:uid="{00000000-0005-0000-0000-0000A00F0000}"/>
    <cellStyle name="Normal 2 5 16" xfId="4010" xr:uid="{00000000-0005-0000-0000-0000A10F0000}"/>
    <cellStyle name="Normal 2 5 17" xfId="4011" xr:uid="{00000000-0005-0000-0000-0000A20F0000}"/>
    <cellStyle name="Normal 2 5 18" xfId="4012" xr:uid="{00000000-0005-0000-0000-0000A30F0000}"/>
    <cellStyle name="Normal 2 5 19" xfId="4013" xr:uid="{00000000-0005-0000-0000-0000A40F0000}"/>
    <cellStyle name="Normal 2 5 2" xfId="4014" xr:uid="{00000000-0005-0000-0000-0000A50F0000}"/>
    <cellStyle name="Normal 2 5 20" xfId="4015" xr:uid="{00000000-0005-0000-0000-0000A60F0000}"/>
    <cellStyle name="Normal 2 5 21" xfId="4016" xr:uid="{00000000-0005-0000-0000-0000A70F0000}"/>
    <cellStyle name="Normal 2 5 22" xfId="4017" xr:uid="{00000000-0005-0000-0000-0000A80F0000}"/>
    <cellStyle name="Normal 2 5 23" xfId="4018" xr:uid="{00000000-0005-0000-0000-0000A90F0000}"/>
    <cellStyle name="Normal 2 5 24" xfId="4019" xr:uid="{00000000-0005-0000-0000-0000AA0F0000}"/>
    <cellStyle name="Normal 2 5 25" xfId="4020" xr:uid="{00000000-0005-0000-0000-0000AB0F0000}"/>
    <cellStyle name="Normal 2 5 26" xfId="4021" xr:uid="{00000000-0005-0000-0000-0000AC0F0000}"/>
    <cellStyle name="Normal 2 5 27" xfId="4022" xr:uid="{00000000-0005-0000-0000-0000AD0F0000}"/>
    <cellStyle name="Normal 2 5 28" xfId="4023" xr:uid="{00000000-0005-0000-0000-0000AE0F0000}"/>
    <cellStyle name="Normal 2 5 28 2" xfId="4024" xr:uid="{00000000-0005-0000-0000-0000AF0F0000}"/>
    <cellStyle name="Normal 2 5 29" xfId="4025" xr:uid="{00000000-0005-0000-0000-0000B00F0000}"/>
    <cellStyle name="Normal 2 5 29 2" xfId="4026" xr:uid="{00000000-0005-0000-0000-0000B10F0000}"/>
    <cellStyle name="Normal 2 5 3" xfId="4027" xr:uid="{00000000-0005-0000-0000-0000B20F0000}"/>
    <cellStyle name="Normal 2 5 3 2" xfId="4028" xr:uid="{00000000-0005-0000-0000-0000B30F0000}"/>
    <cellStyle name="Normal 2 5 30" xfId="4029" xr:uid="{00000000-0005-0000-0000-0000B40F0000}"/>
    <cellStyle name="Normal 2 5 30 2" xfId="4030" xr:uid="{00000000-0005-0000-0000-0000B50F0000}"/>
    <cellStyle name="Normal 2 5 31" xfId="4031" xr:uid="{00000000-0005-0000-0000-0000B60F0000}"/>
    <cellStyle name="Normal 2 5 31 2" xfId="4032" xr:uid="{00000000-0005-0000-0000-0000B70F0000}"/>
    <cellStyle name="Normal 2 5 32" xfId="4033" xr:uid="{00000000-0005-0000-0000-0000B80F0000}"/>
    <cellStyle name="Normal 2 5 32 2" xfId="4034" xr:uid="{00000000-0005-0000-0000-0000B90F0000}"/>
    <cellStyle name="Normal 2 5 33" xfId="4035" xr:uid="{00000000-0005-0000-0000-0000BA0F0000}"/>
    <cellStyle name="Normal 2 5 33 2" xfId="4036" xr:uid="{00000000-0005-0000-0000-0000BB0F0000}"/>
    <cellStyle name="Normal 2 5 34" xfId="4037" xr:uid="{00000000-0005-0000-0000-0000BC0F0000}"/>
    <cellStyle name="Normal 2 5 34 2" xfId="4038" xr:uid="{00000000-0005-0000-0000-0000BD0F0000}"/>
    <cellStyle name="Normal 2 5 35" xfId="4039" xr:uid="{00000000-0005-0000-0000-0000BE0F0000}"/>
    <cellStyle name="Normal 2 5 35 2" xfId="4040" xr:uid="{00000000-0005-0000-0000-0000BF0F0000}"/>
    <cellStyle name="Normal 2 5 4" xfId="4041" xr:uid="{00000000-0005-0000-0000-0000C00F0000}"/>
    <cellStyle name="Normal 2 5 4 2" xfId="4042" xr:uid="{00000000-0005-0000-0000-0000C10F0000}"/>
    <cellStyle name="Normal 2 5 5" xfId="4043" xr:uid="{00000000-0005-0000-0000-0000C20F0000}"/>
    <cellStyle name="Normal 2 5 5 2" xfId="4044" xr:uid="{00000000-0005-0000-0000-0000C30F0000}"/>
    <cellStyle name="Normal 2 5 6" xfId="4045" xr:uid="{00000000-0005-0000-0000-0000C40F0000}"/>
    <cellStyle name="Normal 2 5 6 2" xfId="4046" xr:uid="{00000000-0005-0000-0000-0000C50F0000}"/>
    <cellStyle name="Normal 2 5 7" xfId="4047" xr:uid="{00000000-0005-0000-0000-0000C60F0000}"/>
    <cellStyle name="Normal 2 5 7 2" xfId="4048" xr:uid="{00000000-0005-0000-0000-0000C70F0000}"/>
    <cellStyle name="Normal 2 5 8" xfId="4049" xr:uid="{00000000-0005-0000-0000-0000C80F0000}"/>
    <cellStyle name="Normal 2 5 8 2" xfId="4050" xr:uid="{00000000-0005-0000-0000-0000C90F0000}"/>
    <cellStyle name="Normal 2 5 9" xfId="4051" xr:uid="{00000000-0005-0000-0000-0000CA0F0000}"/>
    <cellStyle name="Normal 2 5 9 2" xfId="4052" xr:uid="{00000000-0005-0000-0000-0000CB0F0000}"/>
    <cellStyle name="Normal 2 50" xfId="4053" xr:uid="{00000000-0005-0000-0000-0000CC0F0000}"/>
    <cellStyle name="Normal 2 50 2" xfId="4054" xr:uid="{00000000-0005-0000-0000-0000CD0F0000}"/>
    <cellStyle name="Normal 2 51" xfId="4055" xr:uid="{00000000-0005-0000-0000-0000CE0F0000}"/>
    <cellStyle name="Normal 2 51 2" xfId="4056" xr:uid="{00000000-0005-0000-0000-0000CF0F0000}"/>
    <cellStyle name="Normal 2 52" xfId="4057" xr:uid="{00000000-0005-0000-0000-0000D00F0000}"/>
    <cellStyle name="Normal 2 52 2" xfId="4058" xr:uid="{00000000-0005-0000-0000-0000D10F0000}"/>
    <cellStyle name="Normal 2 53" xfId="4059" xr:uid="{00000000-0005-0000-0000-0000D20F0000}"/>
    <cellStyle name="Normal 2 53 2" xfId="4060" xr:uid="{00000000-0005-0000-0000-0000D30F0000}"/>
    <cellStyle name="Normal 2 54" xfId="4061" xr:uid="{00000000-0005-0000-0000-0000D40F0000}"/>
    <cellStyle name="Normal 2 54 2" xfId="4062" xr:uid="{00000000-0005-0000-0000-0000D50F0000}"/>
    <cellStyle name="Normal 2 55" xfId="4063" xr:uid="{00000000-0005-0000-0000-0000D60F0000}"/>
    <cellStyle name="Normal 2 55 2" xfId="4064" xr:uid="{00000000-0005-0000-0000-0000D70F0000}"/>
    <cellStyle name="Normal 2 56" xfId="4065" xr:uid="{00000000-0005-0000-0000-0000D80F0000}"/>
    <cellStyle name="Normal 2 56 2" xfId="4066" xr:uid="{00000000-0005-0000-0000-0000D90F0000}"/>
    <cellStyle name="Normal 2 57" xfId="4067" xr:uid="{00000000-0005-0000-0000-0000DA0F0000}"/>
    <cellStyle name="Normal 2 57 2" xfId="4068" xr:uid="{00000000-0005-0000-0000-0000DB0F0000}"/>
    <cellStyle name="Normal 2 58" xfId="4069" xr:uid="{00000000-0005-0000-0000-0000DC0F0000}"/>
    <cellStyle name="Normal 2 58 2" xfId="4070" xr:uid="{00000000-0005-0000-0000-0000DD0F0000}"/>
    <cellStyle name="Normal 2 59" xfId="4071" xr:uid="{00000000-0005-0000-0000-0000DE0F0000}"/>
    <cellStyle name="Normal 2 59 2" xfId="4072" xr:uid="{00000000-0005-0000-0000-0000DF0F0000}"/>
    <cellStyle name="Normal 2 6" xfId="4073" xr:uid="{00000000-0005-0000-0000-0000E00F0000}"/>
    <cellStyle name="Normal 2 6 10" xfId="4074" xr:uid="{00000000-0005-0000-0000-0000E10F0000}"/>
    <cellStyle name="Normal 2 6 10 2" xfId="4075" xr:uid="{00000000-0005-0000-0000-0000E20F0000}"/>
    <cellStyle name="Normal 2 6 11" xfId="4076" xr:uid="{00000000-0005-0000-0000-0000E30F0000}"/>
    <cellStyle name="Normal 2 6 11 2" xfId="4077" xr:uid="{00000000-0005-0000-0000-0000E40F0000}"/>
    <cellStyle name="Normal 2 6 12" xfId="4078" xr:uid="{00000000-0005-0000-0000-0000E50F0000}"/>
    <cellStyle name="Normal 2 6 12 2" xfId="4079" xr:uid="{00000000-0005-0000-0000-0000E60F0000}"/>
    <cellStyle name="Normal 2 6 13" xfId="4080" xr:uid="{00000000-0005-0000-0000-0000E70F0000}"/>
    <cellStyle name="Normal 2 6 13 2" xfId="4081" xr:uid="{00000000-0005-0000-0000-0000E80F0000}"/>
    <cellStyle name="Normal 2 6 14" xfId="4082" xr:uid="{00000000-0005-0000-0000-0000E90F0000}"/>
    <cellStyle name="Normal 2 6 14 2" xfId="4083" xr:uid="{00000000-0005-0000-0000-0000EA0F0000}"/>
    <cellStyle name="Normal 2 6 15" xfId="4084" xr:uid="{00000000-0005-0000-0000-0000EB0F0000}"/>
    <cellStyle name="Normal 2 6 15 2" xfId="4085" xr:uid="{00000000-0005-0000-0000-0000EC0F0000}"/>
    <cellStyle name="Normal 2 6 16" xfId="4086" xr:uid="{00000000-0005-0000-0000-0000ED0F0000}"/>
    <cellStyle name="Normal 2 6 16 2" xfId="4087" xr:uid="{00000000-0005-0000-0000-0000EE0F0000}"/>
    <cellStyle name="Normal 2 6 17" xfId="4088" xr:uid="{00000000-0005-0000-0000-0000EF0F0000}"/>
    <cellStyle name="Normal 2 6 17 2" xfId="4089" xr:uid="{00000000-0005-0000-0000-0000F00F0000}"/>
    <cellStyle name="Normal 2 6 18" xfId="4090" xr:uid="{00000000-0005-0000-0000-0000F10F0000}"/>
    <cellStyle name="Normal 2 6 18 2" xfId="4091" xr:uid="{00000000-0005-0000-0000-0000F20F0000}"/>
    <cellStyle name="Normal 2 6 19" xfId="4092" xr:uid="{00000000-0005-0000-0000-0000F30F0000}"/>
    <cellStyle name="Normal 2 6 19 2" xfId="4093" xr:uid="{00000000-0005-0000-0000-0000F40F0000}"/>
    <cellStyle name="Normal 2 6 2" xfId="4094" xr:uid="{00000000-0005-0000-0000-0000F50F0000}"/>
    <cellStyle name="Normal 2 6 2 2" xfId="4095" xr:uid="{00000000-0005-0000-0000-0000F60F0000}"/>
    <cellStyle name="Normal 2 6 20" xfId="4096" xr:uid="{00000000-0005-0000-0000-0000F70F0000}"/>
    <cellStyle name="Normal 2 6 20 2" xfId="4097" xr:uid="{00000000-0005-0000-0000-0000F80F0000}"/>
    <cellStyle name="Normal 2 6 21" xfId="4098" xr:uid="{00000000-0005-0000-0000-0000F90F0000}"/>
    <cellStyle name="Normal 2 6 21 2" xfId="4099" xr:uid="{00000000-0005-0000-0000-0000FA0F0000}"/>
    <cellStyle name="Normal 2 6 22" xfId="4100" xr:uid="{00000000-0005-0000-0000-0000FB0F0000}"/>
    <cellStyle name="Normal 2 6 22 2" xfId="4101" xr:uid="{00000000-0005-0000-0000-0000FC0F0000}"/>
    <cellStyle name="Normal 2 6 23" xfId="4102" xr:uid="{00000000-0005-0000-0000-0000FD0F0000}"/>
    <cellStyle name="Normal 2 6 23 2" xfId="4103" xr:uid="{00000000-0005-0000-0000-0000FE0F0000}"/>
    <cellStyle name="Normal 2 6 24" xfId="4104" xr:uid="{00000000-0005-0000-0000-0000FF0F0000}"/>
    <cellStyle name="Normal 2 6 24 2" xfId="4105" xr:uid="{00000000-0005-0000-0000-000000100000}"/>
    <cellStyle name="Normal 2 6 25" xfId="4106" xr:uid="{00000000-0005-0000-0000-000001100000}"/>
    <cellStyle name="Normal 2 6 25 2" xfId="4107" xr:uid="{00000000-0005-0000-0000-000002100000}"/>
    <cellStyle name="Normal 2 6 26" xfId="4108" xr:uid="{00000000-0005-0000-0000-000003100000}"/>
    <cellStyle name="Normal 2 6 26 2" xfId="4109" xr:uid="{00000000-0005-0000-0000-000004100000}"/>
    <cellStyle name="Normal 2 6 27" xfId="4110" xr:uid="{00000000-0005-0000-0000-000005100000}"/>
    <cellStyle name="Normal 2 6 27 2" xfId="4111" xr:uid="{00000000-0005-0000-0000-000006100000}"/>
    <cellStyle name="Normal 2 6 28" xfId="4112" xr:uid="{00000000-0005-0000-0000-000007100000}"/>
    <cellStyle name="Normal 2 6 28 2" xfId="4113" xr:uid="{00000000-0005-0000-0000-000008100000}"/>
    <cellStyle name="Normal 2 6 29" xfId="4114" xr:uid="{00000000-0005-0000-0000-000009100000}"/>
    <cellStyle name="Normal 2 6 29 2" xfId="4115" xr:uid="{00000000-0005-0000-0000-00000A100000}"/>
    <cellStyle name="Normal 2 6 3" xfId="4116" xr:uid="{00000000-0005-0000-0000-00000B100000}"/>
    <cellStyle name="Normal 2 6 3 2" xfId="4117" xr:uid="{00000000-0005-0000-0000-00000C100000}"/>
    <cellStyle name="Normal 2 6 30" xfId="4118" xr:uid="{00000000-0005-0000-0000-00000D100000}"/>
    <cellStyle name="Normal 2 6 30 2" xfId="4119" xr:uid="{00000000-0005-0000-0000-00000E100000}"/>
    <cellStyle name="Normal 2 6 31" xfId="4120" xr:uid="{00000000-0005-0000-0000-00000F100000}"/>
    <cellStyle name="Normal 2 6 31 2" xfId="4121" xr:uid="{00000000-0005-0000-0000-000010100000}"/>
    <cellStyle name="Normal 2 6 32" xfId="4122" xr:uid="{00000000-0005-0000-0000-000011100000}"/>
    <cellStyle name="Normal 2 6 32 2" xfId="4123" xr:uid="{00000000-0005-0000-0000-000012100000}"/>
    <cellStyle name="Normal 2 6 33" xfId="4124" xr:uid="{00000000-0005-0000-0000-000013100000}"/>
    <cellStyle name="Normal 2 6 33 2" xfId="4125" xr:uid="{00000000-0005-0000-0000-000014100000}"/>
    <cellStyle name="Normal 2 6 34" xfId="4126" xr:uid="{00000000-0005-0000-0000-000015100000}"/>
    <cellStyle name="Normal 2 6 34 2" xfId="4127" xr:uid="{00000000-0005-0000-0000-000016100000}"/>
    <cellStyle name="Normal 2 6 35" xfId="4128" xr:uid="{00000000-0005-0000-0000-000017100000}"/>
    <cellStyle name="Normal 2 6 35 2" xfId="4129" xr:uid="{00000000-0005-0000-0000-000018100000}"/>
    <cellStyle name="Normal 2 6 36" xfId="4130" xr:uid="{00000000-0005-0000-0000-000019100000}"/>
    <cellStyle name="Normal 2 6 36 2" xfId="4131" xr:uid="{00000000-0005-0000-0000-00001A100000}"/>
    <cellStyle name="Normal 2 6 37" xfId="4132" xr:uid="{00000000-0005-0000-0000-00001B100000}"/>
    <cellStyle name="Normal 2 6 4" xfId="4133" xr:uid="{00000000-0005-0000-0000-00001C100000}"/>
    <cellStyle name="Normal 2 6 4 2" xfId="4134" xr:uid="{00000000-0005-0000-0000-00001D100000}"/>
    <cellStyle name="Normal 2 6 5" xfId="4135" xr:uid="{00000000-0005-0000-0000-00001E100000}"/>
    <cellStyle name="Normal 2 6 5 2" xfId="4136" xr:uid="{00000000-0005-0000-0000-00001F100000}"/>
    <cellStyle name="Normal 2 6 6" xfId="4137" xr:uid="{00000000-0005-0000-0000-000020100000}"/>
    <cellStyle name="Normal 2 6 6 2" xfId="4138" xr:uid="{00000000-0005-0000-0000-000021100000}"/>
    <cellStyle name="Normal 2 6 7" xfId="4139" xr:uid="{00000000-0005-0000-0000-000022100000}"/>
    <cellStyle name="Normal 2 6 7 2" xfId="4140" xr:uid="{00000000-0005-0000-0000-000023100000}"/>
    <cellStyle name="Normal 2 6 8" xfId="4141" xr:uid="{00000000-0005-0000-0000-000024100000}"/>
    <cellStyle name="Normal 2 6 8 2" xfId="4142" xr:uid="{00000000-0005-0000-0000-000025100000}"/>
    <cellStyle name="Normal 2 6 9" xfId="4143" xr:uid="{00000000-0005-0000-0000-000026100000}"/>
    <cellStyle name="Normal 2 6 9 2" xfId="4144" xr:uid="{00000000-0005-0000-0000-000027100000}"/>
    <cellStyle name="Normal 2 60" xfId="4145" xr:uid="{00000000-0005-0000-0000-000028100000}"/>
    <cellStyle name="Normal 2 60 2" xfId="4146" xr:uid="{00000000-0005-0000-0000-000029100000}"/>
    <cellStyle name="Normal 2 60 2 2" xfId="4147" xr:uid="{00000000-0005-0000-0000-00002A100000}"/>
    <cellStyle name="Normal 2 60 3" xfId="4148" xr:uid="{00000000-0005-0000-0000-00002B100000}"/>
    <cellStyle name="Normal 2 61" xfId="4149" xr:uid="{00000000-0005-0000-0000-00002C100000}"/>
    <cellStyle name="Normal 2 61 2" xfId="4150" xr:uid="{00000000-0005-0000-0000-00002D100000}"/>
    <cellStyle name="Normal 2 61 2 2" xfId="4151" xr:uid="{00000000-0005-0000-0000-00002E100000}"/>
    <cellStyle name="Normal 2 61 3" xfId="4152" xr:uid="{00000000-0005-0000-0000-00002F100000}"/>
    <cellStyle name="Normal 2 62" xfId="4153" xr:uid="{00000000-0005-0000-0000-000030100000}"/>
    <cellStyle name="Normal 2 62 2" xfId="4154" xr:uid="{00000000-0005-0000-0000-000031100000}"/>
    <cellStyle name="Normal 2 62 2 2" xfId="4155" xr:uid="{00000000-0005-0000-0000-000032100000}"/>
    <cellStyle name="Normal 2 62 3" xfId="4156" xr:uid="{00000000-0005-0000-0000-000033100000}"/>
    <cellStyle name="Normal 2 63" xfId="4157" xr:uid="{00000000-0005-0000-0000-000034100000}"/>
    <cellStyle name="Normal 2 63 2" xfId="4158" xr:uid="{00000000-0005-0000-0000-000035100000}"/>
    <cellStyle name="Normal 2 64" xfId="4159" xr:uid="{00000000-0005-0000-0000-000036100000}"/>
    <cellStyle name="Normal 2 64 2" xfId="4160" xr:uid="{00000000-0005-0000-0000-000037100000}"/>
    <cellStyle name="Normal 2 65" xfId="4161" xr:uid="{00000000-0005-0000-0000-000038100000}"/>
    <cellStyle name="Normal 2 65 2" xfId="4162" xr:uid="{00000000-0005-0000-0000-000039100000}"/>
    <cellStyle name="Normal 2 66" xfId="4163" xr:uid="{00000000-0005-0000-0000-00003A100000}"/>
    <cellStyle name="Normal 2 66 2" xfId="4164" xr:uid="{00000000-0005-0000-0000-00003B100000}"/>
    <cellStyle name="Normal 2 67" xfId="4165" xr:uid="{00000000-0005-0000-0000-00003C100000}"/>
    <cellStyle name="Normal 2 67 2" xfId="4166" xr:uid="{00000000-0005-0000-0000-00003D100000}"/>
    <cellStyle name="Normal 2 68" xfId="4167" xr:uid="{00000000-0005-0000-0000-00003E100000}"/>
    <cellStyle name="Normal 2 68 2" xfId="4168" xr:uid="{00000000-0005-0000-0000-00003F100000}"/>
    <cellStyle name="Normal 2 69" xfId="4169" xr:uid="{00000000-0005-0000-0000-000040100000}"/>
    <cellStyle name="Normal 2 69 2" xfId="4170" xr:uid="{00000000-0005-0000-0000-000041100000}"/>
    <cellStyle name="Normal 2 7" xfId="4171" xr:uid="{00000000-0005-0000-0000-000042100000}"/>
    <cellStyle name="Normal 2 7 10" xfId="4172" xr:uid="{00000000-0005-0000-0000-000043100000}"/>
    <cellStyle name="Normal 2 7 10 2" xfId="4173" xr:uid="{00000000-0005-0000-0000-000044100000}"/>
    <cellStyle name="Normal 2 7 11" xfId="4174" xr:uid="{00000000-0005-0000-0000-000045100000}"/>
    <cellStyle name="Normal 2 7 11 2" xfId="4175" xr:uid="{00000000-0005-0000-0000-000046100000}"/>
    <cellStyle name="Normal 2 7 12" xfId="4176" xr:uid="{00000000-0005-0000-0000-000047100000}"/>
    <cellStyle name="Normal 2 7 12 2" xfId="4177" xr:uid="{00000000-0005-0000-0000-000048100000}"/>
    <cellStyle name="Normal 2 7 13" xfId="4178" xr:uid="{00000000-0005-0000-0000-000049100000}"/>
    <cellStyle name="Normal 2 7 13 2" xfId="4179" xr:uid="{00000000-0005-0000-0000-00004A100000}"/>
    <cellStyle name="Normal 2 7 14" xfId="4180" xr:uid="{00000000-0005-0000-0000-00004B100000}"/>
    <cellStyle name="Normal 2 7 14 2" xfId="4181" xr:uid="{00000000-0005-0000-0000-00004C100000}"/>
    <cellStyle name="Normal 2 7 15" xfId="4182" xr:uid="{00000000-0005-0000-0000-00004D100000}"/>
    <cellStyle name="Normal 2 7 15 2" xfId="4183" xr:uid="{00000000-0005-0000-0000-00004E100000}"/>
    <cellStyle name="Normal 2 7 16" xfId="4184" xr:uid="{00000000-0005-0000-0000-00004F100000}"/>
    <cellStyle name="Normal 2 7 16 2" xfId="4185" xr:uid="{00000000-0005-0000-0000-000050100000}"/>
    <cellStyle name="Normal 2 7 17" xfId="4186" xr:uid="{00000000-0005-0000-0000-000051100000}"/>
    <cellStyle name="Normal 2 7 17 2" xfId="4187" xr:uid="{00000000-0005-0000-0000-000052100000}"/>
    <cellStyle name="Normal 2 7 18" xfId="4188" xr:uid="{00000000-0005-0000-0000-000053100000}"/>
    <cellStyle name="Normal 2 7 18 2" xfId="4189" xr:uid="{00000000-0005-0000-0000-000054100000}"/>
    <cellStyle name="Normal 2 7 19" xfId="4190" xr:uid="{00000000-0005-0000-0000-000055100000}"/>
    <cellStyle name="Normal 2 7 19 2" xfId="4191" xr:uid="{00000000-0005-0000-0000-000056100000}"/>
    <cellStyle name="Normal 2 7 2" xfId="4192" xr:uid="{00000000-0005-0000-0000-000057100000}"/>
    <cellStyle name="Normal 2 7 2 2" xfId="4193" xr:uid="{00000000-0005-0000-0000-000058100000}"/>
    <cellStyle name="Normal 2 7 20" xfId="4194" xr:uid="{00000000-0005-0000-0000-000059100000}"/>
    <cellStyle name="Normal 2 7 20 2" xfId="4195" xr:uid="{00000000-0005-0000-0000-00005A100000}"/>
    <cellStyle name="Normal 2 7 21" xfId="4196" xr:uid="{00000000-0005-0000-0000-00005B100000}"/>
    <cellStyle name="Normal 2 7 21 2" xfId="4197" xr:uid="{00000000-0005-0000-0000-00005C100000}"/>
    <cellStyle name="Normal 2 7 22" xfId="4198" xr:uid="{00000000-0005-0000-0000-00005D100000}"/>
    <cellStyle name="Normal 2 7 22 2" xfId="4199" xr:uid="{00000000-0005-0000-0000-00005E100000}"/>
    <cellStyle name="Normal 2 7 23" xfId="4200" xr:uid="{00000000-0005-0000-0000-00005F100000}"/>
    <cellStyle name="Normal 2 7 23 2" xfId="4201" xr:uid="{00000000-0005-0000-0000-000060100000}"/>
    <cellStyle name="Normal 2 7 24" xfId="4202" xr:uid="{00000000-0005-0000-0000-000061100000}"/>
    <cellStyle name="Normal 2 7 24 2" xfId="4203" xr:uid="{00000000-0005-0000-0000-000062100000}"/>
    <cellStyle name="Normal 2 7 25" xfId="4204" xr:uid="{00000000-0005-0000-0000-000063100000}"/>
    <cellStyle name="Normal 2 7 25 2" xfId="4205" xr:uid="{00000000-0005-0000-0000-000064100000}"/>
    <cellStyle name="Normal 2 7 26" xfId="4206" xr:uid="{00000000-0005-0000-0000-000065100000}"/>
    <cellStyle name="Normal 2 7 26 2" xfId="4207" xr:uid="{00000000-0005-0000-0000-000066100000}"/>
    <cellStyle name="Normal 2 7 27" xfId="4208" xr:uid="{00000000-0005-0000-0000-000067100000}"/>
    <cellStyle name="Normal 2 7 27 2" xfId="4209" xr:uid="{00000000-0005-0000-0000-000068100000}"/>
    <cellStyle name="Normal 2 7 28" xfId="4210" xr:uid="{00000000-0005-0000-0000-000069100000}"/>
    <cellStyle name="Normal 2 7 28 2" xfId="4211" xr:uid="{00000000-0005-0000-0000-00006A100000}"/>
    <cellStyle name="Normal 2 7 29" xfId="4212" xr:uid="{00000000-0005-0000-0000-00006B100000}"/>
    <cellStyle name="Normal 2 7 29 2" xfId="4213" xr:uid="{00000000-0005-0000-0000-00006C100000}"/>
    <cellStyle name="Normal 2 7 3" xfId="4214" xr:uid="{00000000-0005-0000-0000-00006D100000}"/>
    <cellStyle name="Normal 2 7 3 2" xfId="4215" xr:uid="{00000000-0005-0000-0000-00006E100000}"/>
    <cellStyle name="Normal 2 7 30" xfId="4216" xr:uid="{00000000-0005-0000-0000-00006F100000}"/>
    <cellStyle name="Normal 2 7 30 2" xfId="4217" xr:uid="{00000000-0005-0000-0000-000070100000}"/>
    <cellStyle name="Normal 2 7 31" xfId="4218" xr:uid="{00000000-0005-0000-0000-000071100000}"/>
    <cellStyle name="Normal 2 7 31 2" xfId="4219" xr:uid="{00000000-0005-0000-0000-000072100000}"/>
    <cellStyle name="Normal 2 7 32" xfId="4220" xr:uid="{00000000-0005-0000-0000-000073100000}"/>
    <cellStyle name="Normal 2 7 32 2" xfId="4221" xr:uid="{00000000-0005-0000-0000-000074100000}"/>
    <cellStyle name="Normal 2 7 33" xfId="4222" xr:uid="{00000000-0005-0000-0000-000075100000}"/>
    <cellStyle name="Normal 2 7 33 2" xfId="4223" xr:uid="{00000000-0005-0000-0000-000076100000}"/>
    <cellStyle name="Normal 2 7 34" xfId="4224" xr:uid="{00000000-0005-0000-0000-000077100000}"/>
    <cellStyle name="Normal 2 7 34 2" xfId="4225" xr:uid="{00000000-0005-0000-0000-000078100000}"/>
    <cellStyle name="Normal 2 7 35" xfId="4226" xr:uid="{00000000-0005-0000-0000-000079100000}"/>
    <cellStyle name="Normal 2 7 35 2" xfId="4227" xr:uid="{00000000-0005-0000-0000-00007A100000}"/>
    <cellStyle name="Normal 2 7 36" xfId="4228" xr:uid="{00000000-0005-0000-0000-00007B100000}"/>
    <cellStyle name="Normal 2 7 36 2" xfId="4229" xr:uid="{00000000-0005-0000-0000-00007C100000}"/>
    <cellStyle name="Normal 2 7 37" xfId="4230" xr:uid="{00000000-0005-0000-0000-00007D100000}"/>
    <cellStyle name="Normal 2 7 4" xfId="4231" xr:uid="{00000000-0005-0000-0000-00007E100000}"/>
    <cellStyle name="Normal 2 7 4 2" xfId="4232" xr:uid="{00000000-0005-0000-0000-00007F100000}"/>
    <cellStyle name="Normal 2 7 5" xfId="4233" xr:uid="{00000000-0005-0000-0000-000080100000}"/>
    <cellStyle name="Normal 2 7 5 2" xfId="4234" xr:uid="{00000000-0005-0000-0000-000081100000}"/>
    <cellStyle name="Normal 2 7 6" xfId="4235" xr:uid="{00000000-0005-0000-0000-000082100000}"/>
    <cellStyle name="Normal 2 7 6 2" xfId="4236" xr:uid="{00000000-0005-0000-0000-000083100000}"/>
    <cellStyle name="Normal 2 7 7" xfId="4237" xr:uid="{00000000-0005-0000-0000-000084100000}"/>
    <cellStyle name="Normal 2 7 7 2" xfId="4238" xr:uid="{00000000-0005-0000-0000-000085100000}"/>
    <cellStyle name="Normal 2 7 8" xfId="4239" xr:uid="{00000000-0005-0000-0000-000086100000}"/>
    <cellStyle name="Normal 2 7 8 2" xfId="4240" xr:uid="{00000000-0005-0000-0000-000087100000}"/>
    <cellStyle name="Normal 2 7 9" xfId="4241" xr:uid="{00000000-0005-0000-0000-000088100000}"/>
    <cellStyle name="Normal 2 7 9 2" xfId="4242" xr:uid="{00000000-0005-0000-0000-000089100000}"/>
    <cellStyle name="Normal 2 70" xfId="4243" xr:uid="{00000000-0005-0000-0000-00008A100000}"/>
    <cellStyle name="Normal 2 70 2" xfId="4244" xr:uid="{00000000-0005-0000-0000-00008B100000}"/>
    <cellStyle name="Normal 2 71" xfId="4245" xr:uid="{00000000-0005-0000-0000-00008C100000}"/>
    <cellStyle name="Normal 2 71 2" xfId="4246" xr:uid="{00000000-0005-0000-0000-00008D100000}"/>
    <cellStyle name="Normal 2 72" xfId="4247" xr:uid="{00000000-0005-0000-0000-00008E100000}"/>
    <cellStyle name="Normal 2 72 2" xfId="4248" xr:uid="{00000000-0005-0000-0000-00008F100000}"/>
    <cellStyle name="Normal 2 73" xfId="4249" xr:uid="{00000000-0005-0000-0000-000090100000}"/>
    <cellStyle name="Normal 2 73 2" xfId="4250" xr:uid="{00000000-0005-0000-0000-000091100000}"/>
    <cellStyle name="Normal 2 74" xfId="4251" xr:uid="{00000000-0005-0000-0000-000092100000}"/>
    <cellStyle name="Normal 2 74 2" xfId="4252" xr:uid="{00000000-0005-0000-0000-000093100000}"/>
    <cellStyle name="Normal 2 75" xfId="4253" xr:uid="{00000000-0005-0000-0000-000094100000}"/>
    <cellStyle name="Normal 2 75 2" xfId="4254" xr:uid="{00000000-0005-0000-0000-000095100000}"/>
    <cellStyle name="Normal 2 76" xfId="4255" xr:uid="{00000000-0005-0000-0000-000096100000}"/>
    <cellStyle name="Normal 2 76 2" xfId="4256" xr:uid="{00000000-0005-0000-0000-000097100000}"/>
    <cellStyle name="Normal 2 77" xfId="4257" xr:uid="{00000000-0005-0000-0000-000098100000}"/>
    <cellStyle name="Normal 2 77 2" xfId="4258" xr:uid="{00000000-0005-0000-0000-000099100000}"/>
    <cellStyle name="Normal 2 78" xfId="4259" xr:uid="{00000000-0005-0000-0000-00009A100000}"/>
    <cellStyle name="Normal 2 78 2" xfId="4260" xr:uid="{00000000-0005-0000-0000-00009B100000}"/>
    <cellStyle name="Normal 2 79" xfId="4261" xr:uid="{00000000-0005-0000-0000-00009C100000}"/>
    <cellStyle name="Normal 2 79 2" xfId="4262" xr:uid="{00000000-0005-0000-0000-00009D100000}"/>
    <cellStyle name="Normal 2 8" xfId="4263" xr:uid="{00000000-0005-0000-0000-00009E100000}"/>
    <cellStyle name="Normal 2 8 10" xfId="4264" xr:uid="{00000000-0005-0000-0000-00009F100000}"/>
    <cellStyle name="Normal 2 8 10 2" xfId="4265" xr:uid="{00000000-0005-0000-0000-0000A0100000}"/>
    <cellStyle name="Normal 2 8 11" xfId="4266" xr:uid="{00000000-0005-0000-0000-0000A1100000}"/>
    <cellStyle name="Normal 2 8 11 2" xfId="4267" xr:uid="{00000000-0005-0000-0000-0000A2100000}"/>
    <cellStyle name="Normal 2 8 12" xfId="4268" xr:uid="{00000000-0005-0000-0000-0000A3100000}"/>
    <cellStyle name="Normal 2 8 12 2" xfId="4269" xr:uid="{00000000-0005-0000-0000-0000A4100000}"/>
    <cellStyle name="Normal 2 8 13" xfId="4270" xr:uid="{00000000-0005-0000-0000-0000A5100000}"/>
    <cellStyle name="Normal 2 8 13 2" xfId="4271" xr:uid="{00000000-0005-0000-0000-0000A6100000}"/>
    <cellStyle name="Normal 2 8 14" xfId="4272" xr:uid="{00000000-0005-0000-0000-0000A7100000}"/>
    <cellStyle name="Normal 2 8 14 2" xfId="4273" xr:uid="{00000000-0005-0000-0000-0000A8100000}"/>
    <cellStyle name="Normal 2 8 15" xfId="4274" xr:uid="{00000000-0005-0000-0000-0000A9100000}"/>
    <cellStyle name="Normal 2 8 15 2" xfId="4275" xr:uid="{00000000-0005-0000-0000-0000AA100000}"/>
    <cellStyle name="Normal 2 8 16" xfId="4276" xr:uid="{00000000-0005-0000-0000-0000AB100000}"/>
    <cellStyle name="Normal 2 8 16 2" xfId="4277" xr:uid="{00000000-0005-0000-0000-0000AC100000}"/>
    <cellStyle name="Normal 2 8 17" xfId="4278" xr:uid="{00000000-0005-0000-0000-0000AD100000}"/>
    <cellStyle name="Normal 2 8 17 2" xfId="4279" xr:uid="{00000000-0005-0000-0000-0000AE100000}"/>
    <cellStyle name="Normal 2 8 18" xfId="4280" xr:uid="{00000000-0005-0000-0000-0000AF100000}"/>
    <cellStyle name="Normal 2 8 18 2" xfId="4281" xr:uid="{00000000-0005-0000-0000-0000B0100000}"/>
    <cellStyle name="Normal 2 8 19" xfId="4282" xr:uid="{00000000-0005-0000-0000-0000B1100000}"/>
    <cellStyle name="Normal 2 8 19 2" xfId="4283" xr:uid="{00000000-0005-0000-0000-0000B2100000}"/>
    <cellStyle name="Normal 2 8 2" xfId="4284" xr:uid="{00000000-0005-0000-0000-0000B3100000}"/>
    <cellStyle name="Normal 2 8 2 2" xfId="4285" xr:uid="{00000000-0005-0000-0000-0000B4100000}"/>
    <cellStyle name="Normal 2 8 20" xfId="4286" xr:uid="{00000000-0005-0000-0000-0000B5100000}"/>
    <cellStyle name="Normal 2 8 20 2" xfId="4287" xr:uid="{00000000-0005-0000-0000-0000B6100000}"/>
    <cellStyle name="Normal 2 8 21" xfId="4288" xr:uid="{00000000-0005-0000-0000-0000B7100000}"/>
    <cellStyle name="Normal 2 8 21 2" xfId="4289" xr:uid="{00000000-0005-0000-0000-0000B8100000}"/>
    <cellStyle name="Normal 2 8 22" xfId="4290" xr:uid="{00000000-0005-0000-0000-0000B9100000}"/>
    <cellStyle name="Normal 2 8 22 2" xfId="4291" xr:uid="{00000000-0005-0000-0000-0000BA100000}"/>
    <cellStyle name="Normal 2 8 23" xfId="4292" xr:uid="{00000000-0005-0000-0000-0000BB100000}"/>
    <cellStyle name="Normal 2 8 23 2" xfId="4293" xr:uid="{00000000-0005-0000-0000-0000BC100000}"/>
    <cellStyle name="Normal 2 8 24" xfId="4294" xr:uid="{00000000-0005-0000-0000-0000BD100000}"/>
    <cellStyle name="Normal 2 8 24 2" xfId="4295" xr:uid="{00000000-0005-0000-0000-0000BE100000}"/>
    <cellStyle name="Normal 2 8 25" xfId="4296" xr:uid="{00000000-0005-0000-0000-0000BF100000}"/>
    <cellStyle name="Normal 2 8 25 2" xfId="4297" xr:uid="{00000000-0005-0000-0000-0000C0100000}"/>
    <cellStyle name="Normal 2 8 26" xfId="4298" xr:uid="{00000000-0005-0000-0000-0000C1100000}"/>
    <cellStyle name="Normal 2 8 26 2" xfId="4299" xr:uid="{00000000-0005-0000-0000-0000C2100000}"/>
    <cellStyle name="Normal 2 8 27" xfId="4300" xr:uid="{00000000-0005-0000-0000-0000C3100000}"/>
    <cellStyle name="Normal 2 8 27 2" xfId="4301" xr:uid="{00000000-0005-0000-0000-0000C4100000}"/>
    <cellStyle name="Normal 2 8 28" xfId="4302" xr:uid="{00000000-0005-0000-0000-0000C5100000}"/>
    <cellStyle name="Normal 2 8 28 2" xfId="4303" xr:uid="{00000000-0005-0000-0000-0000C6100000}"/>
    <cellStyle name="Normal 2 8 29" xfId="4304" xr:uid="{00000000-0005-0000-0000-0000C7100000}"/>
    <cellStyle name="Normal 2 8 29 2" xfId="4305" xr:uid="{00000000-0005-0000-0000-0000C8100000}"/>
    <cellStyle name="Normal 2 8 3" xfId="4306" xr:uid="{00000000-0005-0000-0000-0000C9100000}"/>
    <cellStyle name="Normal 2 8 3 2" xfId="4307" xr:uid="{00000000-0005-0000-0000-0000CA100000}"/>
    <cellStyle name="Normal 2 8 30" xfId="4308" xr:uid="{00000000-0005-0000-0000-0000CB100000}"/>
    <cellStyle name="Normal 2 8 30 2" xfId="4309" xr:uid="{00000000-0005-0000-0000-0000CC100000}"/>
    <cellStyle name="Normal 2 8 31" xfId="4310" xr:uid="{00000000-0005-0000-0000-0000CD100000}"/>
    <cellStyle name="Normal 2 8 31 2" xfId="4311" xr:uid="{00000000-0005-0000-0000-0000CE100000}"/>
    <cellStyle name="Normal 2 8 32" xfId="4312" xr:uid="{00000000-0005-0000-0000-0000CF100000}"/>
    <cellStyle name="Normal 2 8 32 2" xfId="4313" xr:uid="{00000000-0005-0000-0000-0000D0100000}"/>
    <cellStyle name="Normal 2 8 33" xfId="4314" xr:uid="{00000000-0005-0000-0000-0000D1100000}"/>
    <cellStyle name="Normal 2 8 33 2" xfId="4315" xr:uid="{00000000-0005-0000-0000-0000D2100000}"/>
    <cellStyle name="Normal 2 8 34" xfId="4316" xr:uid="{00000000-0005-0000-0000-0000D3100000}"/>
    <cellStyle name="Normal 2 8 34 2" xfId="4317" xr:uid="{00000000-0005-0000-0000-0000D4100000}"/>
    <cellStyle name="Normal 2 8 35" xfId="4318" xr:uid="{00000000-0005-0000-0000-0000D5100000}"/>
    <cellStyle name="Normal 2 8 35 2" xfId="4319" xr:uid="{00000000-0005-0000-0000-0000D6100000}"/>
    <cellStyle name="Normal 2 8 36" xfId="4320" xr:uid="{00000000-0005-0000-0000-0000D7100000}"/>
    <cellStyle name="Normal 2 8 36 2" xfId="4321" xr:uid="{00000000-0005-0000-0000-0000D8100000}"/>
    <cellStyle name="Normal 2 8 37" xfId="4322" xr:uid="{00000000-0005-0000-0000-0000D9100000}"/>
    <cellStyle name="Normal 2 8 4" xfId="4323" xr:uid="{00000000-0005-0000-0000-0000DA100000}"/>
    <cellStyle name="Normal 2 8 4 2" xfId="4324" xr:uid="{00000000-0005-0000-0000-0000DB100000}"/>
    <cellStyle name="Normal 2 8 5" xfId="4325" xr:uid="{00000000-0005-0000-0000-0000DC100000}"/>
    <cellStyle name="Normal 2 8 5 2" xfId="4326" xr:uid="{00000000-0005-0000-0000-0000DD100000}"/>
    <cellStyle name="Normal 2 8 6" xfId="4327" xr:uid="{00000000-0005-0000-0000-0000DE100000}"/>
    <cellStyle name="Normal 2 8 6 2" xfId="4328" xr:uid="{00000000-0005-0000-0000-0000DF100000}"/>
    <cellStyle name="Normal 2 8 7" xfId="4329" xr:uid="{00000000-0005-0000-0000-0000E0100000}"/>
    <cellStyle name="Normal 2 8 7 2" xfId="4330" xr:uid="{00000000-0005-0000-0000-0000E1100000}"/>
    <cellStyle name="Normal 2 8 8" xfId="4331" xr:uid="{00000000-0005-0000-0000-0000E2100000}"/>
    <cellStyle name="Normal 2 8 8 2" xfId="4332" xr:uid="{00000000-0005-0000-0000-0000E3100000}"/>
    <cellStyle name="Normal 2 8 9" xfId="4333" xr:uid="{00000000-0005-0000-0000-0000E4100000}"/>
    <cellStyle name="Normal 2 8 9 2" xfId="4334" xr:uid="{00000000-0005-0000-0000-0000E5100000}"/>
    <cellStyle name="Normal 2 80" xfId="4335" xr:uid="{00000000-0005-0000-0000-0000E6100000}"/>
    <cellStyle name="Normal 2 80 2" xfId="4336" xr:uid="{00000000-0005-0000-0000-0000E7100000}"/>
    <cellStyle name="Normal 2 81" xfId="4337" xr:uid="{00000000-0005-0000-0000-0000E8100000}"/>
    <cellStyle name="Normal 2 81 2" xfId="4338" xr:uid="{00000000-0005-0000-0000-0000E9100000}"/>
    <cellStyle name="Normal 2 82" xfId="4339" xr:uid="{00000000-0005-0000-0000-0000EA100000}"/>
    <cellStyle name="Normal 2 82 2" xfId="4340" xr:uid="{00000000-0005-0000-0000-0000EB100000}"/>
    <cellStyle name="Normal 2 83" xfId="4341" xr:uid="{00000000-0005-0000-0000-0000EC100000}"/>
    <cellStyle name="Normal 2 83 2" xfId="4342" xr:uid="{00000000-0005-0000-0000-0000ED100000}"/>
    <cellStyle name="Normal 2 84" xfId="4343" xr:uid="{00000000-0005-0000-0000-0000EE100000}"/>
    <cellStyle name="Normal 2 84 2" xfId="4344" xr:uid="{00000000-0005-0000-0000-0000EF100000}"/>
    <cellStyle name="Normal 2 85" xfId="4345" xr:uid="{00000000-0005-0000-0000-0000F0100000}"/>
    <cellStyle name="Normal 2 85 2" xfId="4346" xr:uid="{00000000-0005-0000-0000-0000F1100000}"/>
    <cellStyle name="Normal 2 86" xfId="4347" xr:uid="{00000000-0005-0000-0000-0000F2100000}"/>
    <cellStyle name="Normal 2 86 2" xfId="4348" xr:uid="{00000000-0005-0000-0000-0000F3100000}"/>
    <cellStyle name="Normal 2 87" xfId="4349" xr:uid="{00000000-0005-0000-0000-0000F4100000}"/>
    <cellStyle name="Normal 2 87 2" xfId="4350" xr:uid="{00000000-0005-0000-0000-0000F5100000}"/>
    <cellStyle name="Normal 2 88" xfId="4351" xr:uid="{00000000-0005-0000-0000-0000F6100000}"/>
    <cellStyle name="Normal 2 88 2" xfId="4352" xr:uid="{00000000-0005-0000-0000-0000F7100000}"/>
    <cellStyle name="Normal 2 89" xfId="4353" xr:uid="{00000000-0005-0000-0000-0000F8100000}"/>
    <cellStyle name="Normal 2 89 2" xfId="4354" xr:uid="{00000000-0005-0000-0000-0000F9100000}"/>
    <cellStyle name="Normal 2 9" xfId="4355" xr:uid="{00000000-0005-0000-0000-0000FA100000}"/>
    <cellStyle name="Normal 2 9 10" xfId="4356" xr:uid="{00000000-0005-0000-0000-0000FB100000}"/>
    <cellStyle name="Normal 2 9 10 2" xfId="4357" xr:uid="{00000000-0005-0000-0000-0000FC100000}"/>
    <cellStyle name="Normal 2 9 11" xfId="4358" xr:uid="{00000000-0005-0000-0000-0000FD100000}"/>
    <cellStyle name="Normal 2 9 11 2" xfId="4359" xr:uid="{00000000-0005-0000-0000-0000FE100000}"/>
    <cellStyle name="Normal 2 9 12" xfId="4360" xr:uid="{00000000-0005-0000-0000-0000FF100000}"/>
    <cellStyle name="Normal 2 9 12 2" xfId="4361" xr:uid="{00000000-0005-0000-0000-000000110000}"/>
    <cellStyle name="Normal 2 9 13" xfId="4362" xr:uid="{00000000-0005-0000-0000-000001110000}"/>
    <cellStyle name="Normal 2 9 13 2" xfId="4363" xr:uid="{00000000-0005-0000-0000-000002110000}"/>
    <cellStyle name="Normal 2 9 14" xfId="4364" xr:uid="{00000000-0005-0000-0000-000003110000}"/>
    <cellStyle name="Normal 2 9 14 2" xfId="4365" xr:uid="{00000000-0005-0000-0000-000004110000}"/>
    <cellStyle name="Normal 2 9 15" xfId="4366" xr:uid="{00000000-0005-0000-0000-000005110000}"/>
    <cellStyle name="Normal 2 9 15 2" xfId="4367" xr:uid="{00000000-0005-0000-0000-000006110000}"/>
    <cellStyle name="Normal 2 9 16" xfId="4368" xr:uid="{00000000-0005-0000-0000-000007110000}"/>
    <cellStyle name="Normal 2 9 16 2" xfId="4369" xr:uid="{00000000-0005-0000-0000-000008110000}"/>
    <cellStyle name="Normal 2 9 17" xfId="4370" xr:uid="{00000000-0005-0000-0000-000009110000}"/>
    <cellStyle name="Normal 2 9 17 2" xfId="4371" xr:uid="{00000000-0005-0000-0000-00000A110000}"/>
    <cellStyle name="Normal 2 9 18" xfId="4372" xr:uid="{00000000-0005-0000-0000-00000B110000}"/>
    <cellStyle name="Normal 2 9 18 2" xfId="4373" xr:uid="{00000000-0005-0000-0000-00000C110000}"/>
    <cellStyle name="Normal 2 9 19" xfId="4374" xr:uid="{00000000-0005-0000-0000-00000D110000}"/>
    <cellStyle name="Normal 2 9 19 2" xfId="4375" xr:uid="{00000000-0005-0000-0000-00000E110000}"/>
    <cellStyle name="Normal 2 9 2" xfId="4376" xr:uid="{00000000-0005-0000-0000-00000F110000}"/>
    <cellStyle name="Normal 2 9 2 2" xfId="4377" xr:uid="{00000000-0005-0000-0000-000010110000}"/>
    <cellStyle name="Normal 2 9 20" xfId="4378" xr:uid="{00000000-0005-0000-0000-000011110000}"/>
    <cellStyle name="Normal 2 9 20 2" xfId="4379" xr:uid="{00000000-0005-0000-0000-000012110000}"/>
    <cellStyle name="Normal 2 9 21" xfId="4380" xr:uid="{00000000-0005-0000-0000-000013110000}"/>
    <cellStyle name="Normal 2 9 21 2" xfId="4381" xr:uid="{00000000-0005-0000-0000-000014110000}"/>
    <cellStyle name="Normal 2 9 22" xfId="4382" xr:uid="{00000000-0005-0000-0000-000015110000}"/>
    <cellStyle name="Normal 2 9 22 2" xfId="4383" xr:uid="{00000000-0005-0000-0000-000016110000}"/>
    <cellStyle name="Normal 2 9 23" xfId="4384" xr:uid="{00000000-0005-0000-0000-000017110000}"/>
    <cellStyle name="Normal 2 9 23 2" xfId="4385" xr:uid="{00000000-0005-0000-0000-000018110000}"/>
    <cellStyle name="Normal 2 9 24" xfId="4386" xr:uid="{00000000-0005-0000-0000-000019110000}"/>
    <cellStyle name="Normal 2 9 24 2" xfId="4387" xr:uid="{00000000-0005-0000-0000-00001A110000}"/>
    <cellStyle name="Normal 2 9 25" xfId="4388" xr:uid="{00000000-0005-0000-0000-00001B110000}"/>
    <cellStyle name="Normal 2 9 25 2" xfId="4389" xr:uid="{00000000-0005-0000-0000-00001C110000}"/>
    <cellStyle name="Normal 2 9 26" xfId="4390" xr:uid="{00000000-0005-0000-0000-00001D110000}"/>
    <cellStyle name="Normal 2 9 26 2" xfId="4391" xr:uid="{00000000-0005-0000-0000-00001E110000}"/>
    <cellStyle name="Normal 2 9 27" xfId="4392" xr:uid="{00000000-0005-0000-0000-00001F110000}"/>
    <cellStyle name="Normal 2 9 27 2" xfId="4393" xr:uid="{00000000-0005-0000-0000-000020110000}"/>
    <cellStyle name="Normal 2 9 28" xfId="4394" xr:uid="{00000000-0005-0000-0000-000021110000}"/>
    <cellStyle name="Normal 2 9 28 2" xfId="4395" xr:uid="{00000000-0005-0000-0000-000022110000}"/>
    <cellStyle name="Normal 2 9 29" xfId="4396" xr:uid="{00000000-0005-0000-0000-000023110000}"/>
    <cellStyle name="Normal 2 9 29 2" xfId="4397" xr:uid="{00000000-0005-0000-0000-000024110000}"/>
    <cellStyle name="Normal 2 9 3" xfId="4398" xr:uid="{00000000-0005-0000-0000-000025110000}"/>
    <cellStyle name="Normal 2 9 3 2" xfId="4399" xr:uid="{00000000-0005-0000-0000-000026110000}"/>
    <cellStyle name="Normal 2 9 30" xfId="4400" xr:uid="{00000000-0005-0000-0000-000027110000}"/>
    <cellStyle name="Normal 2 9 30 2" xfId="4401" xr:uid="{00000000-0005-0000-0000-000028110000}"/>
    <cellStyle name="Normal 2 9 31" xfId="4402" xr:uid="{00000000-0005-0000-0000-000029110000}"/>
    <cellStyle name="Normal 2 9 31 2" xfId="4403" xr:uid="{00000000-0005-0000-0000-00002A110000}"/>
    <cellStyle name="Normal 2 9 32" xfId="4404" xr:uid="{00000000-0005-0000-0000-00002B110000}"/>
    <cellStyle name="Normal 2 9 32 2" xfId="4405" xr:uid="{00000000-0005-0000-0000-00002C110000}"/>
    <cellStyle name="Normal 2 9 33" xfId="4406" xr:uid="{00000000-0005-0000-0000-00002D110000}"/>
    <cellStyle name="Normal 2 9 33 2" xfId="4407" xr:uid="{00000000-0005-0000-0000-00002E110000}"/>
    <cellStyle name="Normal 2 9 34" xfId="4408" xr:uid="{00000000-0005-0000-0000-00002F110000}"/>
    <cellStyle name="Normal 2 9 34 2" xfId="4409" xr:uid="{00000000-0005-0000-0000-000030110000}"/>
    <cellStyle name="Normal 2 9 35" xfId="4410" xr:uid="{00000000-0005-0000-0000-000031110000}"/>
    <cellStyle name="Normal 2 9 35 2" xfId="4411" xr:uid="{00000000-0005-0000-0000-000032110000}"/>
    <cellStyle name="Normal 2 9 36" xfId="4412" xr:uid="{00000000-0005-0000-0000-000033110000}"/>
    <cellStyle name="Normal 2 9 36 2" xfId="4413" xr:uid="{00000000-0005-0000-0000-000034110000}"/>
    <cellStyle name="Normal 2 9 37" xfId="4414" xr:uid="{00000000-0005-0000-0000-000035110000}"/>
    <cellStyle name="Normal 2 9 4" xfId="4415" xr:uid="{00000000-0005-0000-0000-000036110000}"/>
    <cellStyle name="Normal 2 9 4 2" xfId="4416" xr:uid="{00000000-0005-0000-0000-000037110000}"/>
    <cellStyle name="Normal 2 9 5" xfId="4417" xr:uid="{00000000-0005-0000-0000-000038110000}"/>
    <cellStyle name="Normal 2 9 5 2" xfId="4418" xr:uid="{00000000-0005-0000-0000-000039110000}"/>
    <cellStyle name="Normal 2 9 6" xfId="4419" xr:uid="{00000000-0005-0000-0000-00003A110000}"/>
    <cellStyle name="Normal 2 9 6 2" xfId="4420" xr:uid="{00000000-0005-0000-0000-00003B110000}"/>
    <cellStyle name="Normal 2 9 7" xfId="4421" xr:uid="{00000000-0005-0000-0000-00003C110000}"/>
    <cellStyle name="Normal 2 9 7 2" xfId="4422" xr:uid="{00000000-0005-0000-0000-00003D110000}"/>
    <cellStyle name="Normal 2 9 8" xfId="4423" xr:uid="{00000000-0005-0000-0000-00003E110000}"/>
    <cellStyle name="Normal 2 9 8 2" xfId="4424" xr:uid="{00000000-0005-0000-0000-00003F110000}"/>
    <cellStyle name="Normal 2 9 9" xfId="4425" xr:uid="{00000000-0005-0000-0000-000040110000}"/>
    <cellStyle name="Normal 2 9 9 2" xfId="4426" xr:uid="{00000000-0005-0000-0000-000041110000}"/>
    <cellStyle name="Normal 2 90" xfId="4427" xr:uid="{00000000-0005-0000-0000-000042110000}"/>
    <cellStyle name="Normal 2 90 2" xfId="4428" xr:uid="{00000000-0005-0000-0000-000043110000}"/>
    <cellStyle name="Normal 2 91" xfId="4429" xr:uid="{00000000-0005-0000-0000-000044110000}"/>
    <cellStyle name="Normal 2 91 2" xfId="4430" xr:uid="{00000000-0005-0000-0000-000045110000}"/>
    <cellStyle name="Normal 2 92" xfId="4431" xr:uid="{00000000-0005-0000-0000-000046110000}"/>
    <cellStyle name="Normal 2 92 2" xfId="4432" xr:uid="{00000000-0005-0000-0000-000047110000}"/>
    <cellStyle name="Normal 2 93" xfId="4433" xr:uid="{00000000-0005-0000-0000-000048110000}"/>
    <cellStyle name="Normal 2 93 2" xfId="4434" xr:uid="{00000000-0005-0000-0000-000049110000}"/>
    <cellStyle name="Normal 2 94" xfId="4435" xr:uid="{00000000-0005-0000-0000-00004A110000}"/>
    <cellStyle name="Normal 2 94 2" xfId="4436" xr:uid="{00000000-0005-0000-0000-00004B110000}"/>
    <cellStyle name="Normal 2 95" xfId="4437" xr:uid="{00000000-0005-0000-0000-00004C110000}"/>
    <cellStyle name="Normal 2 95 2" xfId="4438" xr:uid="{00000000-0005-0000-0000-00004D110000}"/>
    <cellStyle name="Normal 2 96" xfId="4439" xr:uid="{00000000-0005-0000-0000-00004E110000}"/>
    <cellStyle name="Normal 2 96 2" xfId="4440" xr:uid="{00000000-0005-0000-0000-00004F110000}"/>
    <cellStyle name="Normal 2 97" xfId="4441" xr:uid="{00000000-0005-0000-0000-000050110000}"/>
    <cellStyle name="Normal 3" xfId="4442" xr:uid="{00000000-0005-0000-0000-000051110000}"/>
    <cellStyle name="Normal 3 2" xfId="4443" xr:uid="{00000000-0005-0000-0000-000052110000}"/>
    <cellStyle name="Normal 3 2 2" xfId="4444" xr:uid="{00000000-0005-0000-0000-000053110000}"/>
    <cellStyle name="Normal 3 2 2 2" xfId="4445" xr:uid="{00000000-0005-0000-0000-000054110000}"/>
    <cellStyle name="Normal 3 2 3" xfId="4446" xr:uid="{00000000-0005-0000-0000-000055110000}"/>
    <cellStyle name="Normal 3 2 3 2" xfId="4447" xr:uid="{00000000-0005-0000-0000-000056110000}"/>
    <cellStyle name="Normal 3 2 4" xfId="4448" xr:uid="{00000000-0005-0000-0000-000057110000}"/>
    <cellStyle name="Normal 3 2 4 2" xfId="4449" xr:uid="{00000000-0005-0000-0000-000058110000}"/>
    <cellStyle name="Normal 3 2 5" xfId="4450" xr:uid="{00000000-0005-0000-0000-000059110000}"/>
    <cellStyle name="Normal 3 2 6" xfId="4451" xr:uid="{00000000-0005-0000-0000-00005A110000}"/>
    <cellStyle name="Normal 3 2 7" xfId="4452" xr:uid="{00000000-0005-0000-0000-00005B110000}"/>
    <cellStyle name="Normal 3 3" xfId="4453" xr:uid="{00000000-0005-0000-0000-00005C110000}"/>
    <cellStyle name="Normal 3 3 2" xfId="4454" xr:uid="{00000000-0005-0000-0000-00005D110000}"/>
    <cellStyle name="Normal 3 3 2 2" xfId="4455" xr:uid="{00000000-0005-0000-0000-00005E110000}"/>
    <cellStyle name="Normal 3 3 3" xfId="4456" xr:uid="{00000000-0005-0000-0000-00005F110000}"/>
    <cellStyle name="Normal 3 3 3 2" xfId="4457" xr:uid="{00000000-0005-0000-0000-000060110000}"/>
    <cellStyle name="Normal 3 3 4" xfId="4458" xr:uid="{00000000-0005-0000-0000-000061110000}"/>
    <cellStyle name="Normal 3 3 4 2" xfId="4459" xr:uid="{00000000-0005-0000-0000-000062110000}"/>
    <cellStyle name="Normal 3 3 5" xfId="4460" xr:uid="{00000000-0005-0000-0000-000063110000}"/>
    <cellStyle name="Normal 3 3 6" xfId="4461" xr:uid="{00000000-0005-0000-0000-000064110000}"/>
    <cellStyle name="Normal 3 4" xfId="4462" xr:uid="{00000000-0005-0000-0000-000065110000}"/>
    <cellStyle name="Normal 3 4 2" xfId="4463" xr:uid="{00000000-0005-0000-0000-000066110000}"/>
    <cellStyle name="Normal 3 4 3" xfId="4464" xr:uid="{00000000-0005-0000-0000-000067110000}"/>
    <cellStyle name="Normal 3 5" xfId="4465" xr:uid="{00000000-0005-0000-0000-000068110000}"/>
    <cellStyle name="Normal 3 5 2" xfId="4466" xr:uid="{00000000-0005-0000-0000-000069110000}"/>
    <cellStyle name="Normal 3 6" xfId="4467" xr:uid="{00000000-0005-0000-0000-00006A110000}"/>
    <cellStyle name="Normal 3 6 2" xfId="4468" xr:uid="{00000000-0005-0000-0000-00006B110000}"/>
    <cellStyle name="Normal 3 7" xfId="4469" xr:uid="{00000000-0005-0000-0000-00006C110000}"/>
    <cellStyle name="Normal 3 8" xfId="4470" xr:uid="{00000000-0005-0000-0000-00006D110000}"/>
    <cellStyle name="Normal 4" xfId="4471" xr:uid="{00000000-0005-0000-0000-00006E110000}"/>
    <cellStyle name="Normal 4 2" xfId="4472" xr:uid="{00000000-0005-0000-0000-00006F110000}"/>
    <cellStyle name="Normal 4 2 2" xfId="4473" xr:uid="{00000000-0005-0000-0000-000070110000}"/>
    <cellStyle name="Normal 4 2 2 2" xfId="4474" xr:uid="{00000000-0005-0000-0000-000071110000}"/>
    <cellStyle name="Normal 4 2 3" xfId="4475" xr:uid="{00000000-0005-0000-0000-000072110000}"/>
    <cellStyle name="Normal 4 2 3 2" xfId="4476" xr:uid="{00000000-0005-0000-0000-000073110000}"/>
    <cellStyle name="Normal 4 2 4" xfId="4477" xr:uid="{00000000-0005-0000-0000-000074110000}"/>
    <cellStyle name="Normal 4 2 4 2" xfId="4478" xr:uid="{00000000-0005-0000-0000-000075110000}"/>
    <cellStyle name="Normal 4 2 5" xfId="4479" xr:uid="{00000000-0005-0000-0000-000076110000}"/>
    <cellStyle name="Normal 4 3" xfId="4480" xr:uid="{00000000-0005-0000-0000-000077110000}"/>
    <cellStyle name="Normal 4 3 2" xfId="4481" xr:uid="{00000000-0005-0000-0000-000078110000}"/>
    <cellStyle name="Normal 4 4" xfId="4482" xr:uid="{00000000-0005-0000-0000-000079110000}"/>
    <cellStyle name="Normal 4 4 2" xfId="4483" xr:uid="{00000000-0005-0000-0000-00007A110000}"/>
    <cellStyle name="Normal 4 5" xfId="4484" xr:uid="{00000000-0005-0000-0000-00007B110000}"/>
    <cellStyle name="Normal 4 5 2" xfId="4485" xr:uid="{00000000-0005-0000-0000-00007C110000}"/>
    <cellStyle name="Normal 4 6" xfId="4486" xr:uid="{00000000-0005-0000-0000-00007D110000}"/>
    <cellStyle name="Normal 4 6 2" xfId="4487" xr:uid="{00000000-0005-0000-0000-00007E110000}"/>
    <cellStyle name="Normal 4 7" xfId="4488" xr:uid="{00000000-0005-0000-0000-00007F110000}"/>
    <cellStyle name="Normal 4 8" xfId="4489" xr:uid="{00000000-0005-0000-0000-000080110000}"/>
    <cellStyle name="Normal 4 9" xfId="4490" xr:uid="{00000000-0005-0000-0000-000081110000}"/>
    <cellStyle name="Normal 5" xfId="4491" xr:uid="{00000000-0005-0000-0000-000082110000}"/>
    <cellStyle name="Normal 5 2" xfId="4492" xr:uid="{00000000-0005-0000-0000-000083110000}"/>
    <cellStyle name="Normal 5 2 2" xfId="4493" xr:uid="{00000000-0005-0000-0000-000084110000}"/>
    <cellStyle name="Normal 5 2 3" xfId="4494" xr:uid="{00000000-0005-0000-0000-000085110000}"/>
    <cellStyle name="Normal 5 3" xfId="4495" xr:uid="{00000000-0005-0000-0000-000086110000}"/>
    <cellStyle name="Normal 5 3 2" xfId="4496" xr:uid="{00000000-0005-0000-0000-000087110000}"/>
    <cellStyle name="Normal 5 4" xfId="4497" xr:uid="{00000000-0005-0000-0000-000088110000}"/>
    <cellStyle name="Normal 5 4 2" xfId="4498" xr:uid="{00000000-0005-0000-0000-000089110000}"/>
    <cellStyle name="Normal 5 5" xfId="4499" xr:uid="{00000000-0005-0000-0000-00008A110000}"/>
    <cellStyle name="Normal 5 5 2" xfId="4500" xr:uid="{00000000-0005-0000-0000-00008B110000}"/>
    <cellStyle name="Normal 5 6" xfId="4501" xr:uid="{00000000-0005-0000-0000-00008C110000}"/>
    <cellStyle name="Normal 5 6 2" xfId="4502" xr:uid="{00000000-0005-0000-0000-00008D110000}"/>
    <cellStyle name="Normal 5 7" xfId="4503" xr:uid="{00000000-0005-0000-0000-00008E110000}"/>
    <cellStyle name="Normal 6" xfId="4504" xr:uid="{00000000-0005-0000-0000-00008F110000}"/>
    <cellStyle name="Normal 6 2" xfId="4505" xr:uid="{00000000-0005-0000-0000-000090110000}"/>
    <cellStyle name="Normal 7" xfId="4506" xr:uid="{00000000-0005-0000-0000-000091110000}"/>
    <cellStyle name="Normal 7 2" xfId="4507" xr:uid="{00000000-0005-0000-0000-000092110000}"/>
    <cellStyle name="Normal 8" xfId="4508" xr:uid="{00000000-0005-0000-0000-000093110000}"/>
    <cellStyle name="Normal 9" xfId="4509" xr:uid="{00000000-0005-0000-0000-000094110000}"/>
    <cellStyle name="Note 10" xfId="4510" xr:uid="{00000000-0005-0000-0000-000095110000}"/>
    <cellStyle name="Note 10 10" xfId="4511" xr:uid="{00000000-0005-0000-0000-000096110000}"/>
    <cellStyle name="Note 10 10 2" xfId="4512" xr:uid="{00000000-0005-0000-0000-000097110000}"/>
    <cellStyle name="Note 10 10 2 2" xfId="4513" xr:uid="{00000000-0005-0000-0000-000098110000}"/>
    <cellStyle name="Note 10 10 2 2 2" xfId="4514" xr:uid="{00000000-0005-0000-0000-000099110000}"/>
    <cellStyle name="Note 10 10 2 3" xfId="4515" xr:uid="{00000000-0005-0000-0000-00009A110000}"/>
    <cellStyle name="Note 10 10 2 3 2" xfId="4516" xr:uid="{00000000-0005-0000-0000-00009B110000}"/>
    <cellStyle name="Note 10 10 2 4" xfId="4517" xr:uid="{00000000-0005-0000-0000-00009C110000}"/>
    <cellStyle name="Note 10 10 2 4 2" xfId="4518" xr:uid="{00000000-0005-0000-0000-00009D110000}"/>
    <cellStyle name="Note 10 10 2 5" xfId="4519" xr:uid="{00000000-0005-0000-0000-00009E110000}"/>
    <cellStyle name="Note 10 10 3" xfId="4520" xr:uid="{00000000-0005-0000-0000-00009F110000}"/>
    <cellStyle name="Note 10 10 3 2" xfId="4521" xr:uid="{00000000-0005-0000-0000-0000A0110000}"/>
    <cellStyle name="Note 10 10 4" xfId="4522" xr:uid="{00000000-0005-0000-0000-0000A1110000}"/>
    <cellStyle name="Note 10 10 4 2" xfId="4523" xr:uid="{00000000-0005-0000-0000-0000A2110000}"/>
    <cellStyle name="Note 10 10 5" xfId="4524" xr:uid="{00000000-0005-0000-0000-0000A3110000}"/>
    <cellStyle name="Note 10 10 5 2" xfId="4525" xr:uid="{00000000-0005-0000-0000-0000A4110000}"/>
    <cellStyle name="Note 10 10 6" xfId="4526" xr:uid="{00000000-0005-0000-0000-0000A5110000}"/>
    <cellStyle name="Note 10 11" xfId="4527" xr:uid="{00000000-0005-0000-0000-0000A6110000}"/>
    <cellStyle name="Note 10 11 2" xfId="4528" xr:uid="{00000000-0005-0000-0000-0000A7110000}"/>
    <cellStyle name="Note 10 11 2 2" xfId="4529" xr:uid="{00000000-0005-0000-0000-0000A8110000}"/>
    <cellStyle name="Note 10 11 2 2 2" xfId="4530" xr:uid="{00000000-0005-0000-0000-0000A9110000}"/>
    <cellStyle name="Note 10 11 2 3" xfId="4531" xr:uid="{00000000-0005-0000-0000-0000AA110000}"/>
    <cellStyle name="Note 10 11 2 3 2" xfId="4532" xr:uid="{00000000-0005-0000-0000-0000AB110000}"/>
    <cellStyle name="Note 10 11 2 4" xfId="4533" xr:uid="{00000000-0005-0000-0000-0000AC110000}"/>
    <cellStyle name="Note 10 11 2 4 2" xfId="4534" xr:uid="{00000000-0005-0000-0000-0000AD110000}"/>
    <cellStyle name="Note 10 11 2 5" xfId="4535" xr:uid="{00000000-0005-0000-0000-0000AE110000}"/>
    <cellStyle name="Note 10 11 3" xfId="4536" xr:uid="{00000000-0005-0000-0000-0000AF110000}"/>
    <cellStyle name="Note 10 11 3 2" xfId="4537" xr:uid="{00000000-0005-0000-0000-0000B0110000}"/>
    <cellStyle name="Note 10 11 4" xfId="4538" xr:uid="{00000000-0005-0000-0000-0000B1110000}"/>
    <cellStyle name="Note 10 11 4 2" xfId="4539" xr:uid="{00000000-0005-0000-0000-0000B2110000}"/>
    <cellStyle name="Note 10 11 5" xfId="4540" xr:uid="{00000000-0005-0000-0000-0000B3110000}"/>
    <cellStyle name="Note 10 11 5 2" xfId="4541" xr:uid="{00000000-0005-0000-0000-0000B4110000}"/>
    <cellStyle name="Note 10 11 6" xfId="4542" xr:uid="{00000000-0005-0000-0000-0000B5110000}"/>
    <cellStyle name="Note 10 12" xfId="4543" xr:uid="{00000000-0005-0000-0000-0000B6110000}"/>
    <cellStyle name="Note 10 12 2" xfId="4544" xr:uid="{00000000-0005-0000-0000-0000B7110000}"/>
    <cellStyle name="Note 10 12 2 2" xfId="4545" xr:uid="{00000000-0005-0000-0000-0000B8110000}"/>
    <cellStyle name="Note 10 12 2 2 2" xfId="4546" xr:uid="{00000000-0005-0000-0000-0000B9110000}"/>
    <cellStyle name="Note 10 12 2 3" xfId="4547" xr:uid="{00000000-0005-0000-0000-0000BA110000}"/>
    <cellStyle name="Note 10 12 2 3 2" xfId="4548" xr:uid="{00000000-0005-0000-0000-0000BB110000}"/>
    <cellStyle name="Note 10 12 2 4" xfId="4549" xr:uid="{00000000-0005-0000-0000-0000BC110000}"/>
    <cellStyle name="Note 10 12 2 4 2" xfId="4550" xr:uid="{00000000-0005-0000-0000-0000BD110000}"/>
    <cellStyle name="Note 10 12 2 5" xfId="4551" xr:uid="{00000000-0005-0000-0000-0000BE110000}"/>
    <cellStyle name="Note 10 12 3" xfId="4552" xr:uid="{00000000-0005-0000-0000-0000BF110000}"/>
    <cellStyle name="Note 10 12 3 2" xfId="4553" xr:uid="{00000000-0005-0000-0000-0000C0110000}"/>
    <cellStyle name="Note 10 12 4" xfId="4554" xr:uid="{00000000-0005-0000-0000-0000C1110000}"/>
    <cellStyle name="Note 10 12 4 2" xfId="4555" xr:uid="{00000000-0005-0000-0000-0000C2110000}"/>
    <cellStyle name="Note 10 12 5" xfId="4556" xr:uid="{00000000-0005-0000-0000-0000C3110000}"/>
    <cellStyle name="Note 10 12 5 2" xfId="4557" xr:uid="{00000000-0005-0000-0000-0000C4110000}"/>
    <cellStyle name="Note 10 12 6" xfId="4558" xr:uid="{00000000-0005-0000-0000-0000C5110000}"/>
    <cellStyle name="Note 10 13" xfId="4559" xr:uid="{00000000-0005-0000-0000-0000C6110000}"/>
    <cellStyle name="Note 10 13 2" xfId="4560" xr:uid="{00000000-0005-0000-0000-0000C7110000}"/>
    <cellStyle name="Note 10 13 2 2" xfId="4561" xr:uid="{00000000-0005-0000-0000-0000C8110000}"/>
    <cellStyle name="Note 10 13 2 2 2" xfId="4562" xr:uid="{00000000-0005-0000-0000-0000C9110000}"/>
    <cellStyle name="Note 10 13 2 3" xfId="4563" xr:uid="{00000000-0005-0000-0000-0000CA110000}"/>
    <cellStyle name="Note 10 13 2 3 2" xfId="4564" xr:uid="{00000000-0005-0000-0000-0000CB110000}"/>
    <cellStyle name="Note 10 13 2 4" xfId="4565" xr:uid="{00000000-0005-0000-0000-0000CC110000}"/>
    <cellStyle name="Note 10 13 2 4 2" xfId="4566" xr:uid="{00000000-0005-0000-0000-0000CD110000}"/>
    <cellStyle name="Note 10 13 2 5" xfId="4567" xr:uid="{00000000-0005-0000-0000-0000CE110000}"/>
    <cellStyle name="Note 10 13 3" xfId="4568" xr:uid="{00000000-0005-0000-0000-0000CF110000}"/>
    <cellStyle name="Note 10 13 3 2" xfId="4569" xr:uid="{00000000-0005-0000-0000-0000D0110000}"/>
    <cellStyle name="Note 10 13 4" xfId="4570" xr:uid="{00000000-0005-0000-0000-0000D1110000}"/>
    <cellStyle name="Note 10 13 4 2" xfId="4571" xr:uid="{00000000-0005-0000-0000-0000D2110000}"/>
    <cellStyle name="Note 10 13 5" xfId="4572" xr:uid="{00000000-0005-0000-0000-0000D3110000}"/>
    <cellStyle name="Note 10 13 5 2" xfId="4573" xr:uid="{00000000-0005-0000-0000-0000D4110000}"/>
    <cellStyle name="Note 10 13 6" xfId="4574" xr:uid="{00000000-0005-0000-0000-0000D5110000}"/>
    <cellStyle name="Note 10 14" xfId="4575" xr:uid="{00000000-0005-0000-0000-0000D6110000}"/>
    <cellStyle name="Note 10 14 2" xfId="4576" xr:uid="{00000000-0005-0000-0000-0000D7110000}"/>
    <cellStyle name="Note 10 14 2 2" xfId="4577" xr:uid="{00000000-0005-0000-0000-0000D8110000}"/>
    <cellStyle name="Note 10 14 2 2 2" xfId="4578" xr:uid="{00000000-0005-0000-0000-0000D9110000}"/>
    <cellStyle name="Note 10 14 2 3" xfId="4579" xr:uid="{00000000-0005-0000-0000-0000DA110000}"/>
    <cellStyle name="Note 10 14 2 3 2" xfId="4580" xr:uid="{00000000-0005-0000-0000-0000DB110000}"/>
    <cellStyle name="Note 10 14 2 4" xfId="4581" xr:uid="{00000000-0005-0000-0000-0000DC110000}"/>
    <cellStyle name="Note 10 14 2 4 2" xfId="4582" xr:uid="{00000000-0005-0000-0000-0000DD110000}"/>
    <cellStyle name="Note 10 14 2 5" xfId="4583" xr:uid="{00000000-0005-0000-0000-0000DE110000}"/>
    <cellStyle name="Note 10 14 3" xfId="4584" xr:uid="{00000000-0005-0000-0000-0000DF110000}"/>
    <cellStyle name="Note 10 14 3 2" xfId="4585" xr:uid="{00000000-0005-0000-0000-0000E0110000}"/>
    <cellStyle name="Note 10 14 4" xfId="4586" xr:uid="{00000000-0005-0000-0000-0000E1110000}"/>
    <cellStyle name="Note 10 14 4 2" xfId="4587" xr:uid="{00000000-0005-0000-0000-0000E2110000}"/>
    <cellStyle name="Note 10 14 5" xfId="4588" xr:uid="{00000000-0005-0000-0000-0000E3110000}"/>
    <cellStyle name="Note 10 14 5 2" xfId="4589" xr:uid="{00000000-0005-0000-0000-0000E4110000}"/>
    <cellStyle name="Note 10 14 6" xfId="4590" xr:uid="{00000000-0005-0000-0000-0000E5110000}"/>
    <cellStyle name="Note 10 15" xfId="4591" xr:uid="{00000000-0005-0000-0000-0000E6110000}"/>
    <cellStyle name="Note 10 15 2" xfId="4592" xr:uid="{00000000-0005-0000-0000-0000E7110000}"/>
    <cellStyle name="Note 10 15 2 2" xfId="4593" xr:uid="{00000000-0005-0000-0000-0000E8110000}"/>
    <cellStyle name="Note 10 15 2 2 2" xfId="4594" xr:uid="{00000000-0005-0000-0000-0000E9110000}"/>
    <cellStyle name="Note 10 15 2 3" xfId="4595" xr:uid="{00000000-0005-0000-0000-0000EA110000}"/>
    <cellStyle name="Note 10 15 2 3 2" xfId="4596" xr:uid="{00000000-0005-0000-0000-0000EB110000}"/>
    <cellStyle name="Note 10 15 2 4" xfId="4597" xr:uid="{00000000-0005-0000-0000-0000EC110000}"/>
    <cellStyle name="Note 10 15 2 4 2" xfId="4598" xr:uid="{00000000-0005-0000-0000-0000ED110000}"/>
    <cellStyle name="Note 10 15 2 5" xfId="4599" xr:uid="{00000000-0005-0000-0000-0000EE110000}"/>
    <cellStyle name="Note 10 15 3" xfId="4600" xr:uid="{00000000-0005-0000-0000-0000EF110000}"/>
    <cellStyle name="Note 10 15 3 2" xfId="4601" xr:uid="{00000000-0005-0000-0000-0000F0110000}"/>
    <cellStyle name="Note 10 15 4" xfId="4602" xr:uid="{00000000-0005-0000-0000-0000F1110000}"/>
    <cellStyle name="Note 10 15 4 2" xfId="4603" xr:uid="{00000000-0005-0000-0000-0000F2110000}"/>
    <cellStyle name="Note 10 15 5" xfId="4604" xr:uid="{00000000-0005-0000-0000-0000F3110000}"/>
    <cellStyle name="Note 10 15 5 2" xfId="4605" xr:uid="{00000000-0005-0000-0000-0000F4110000}"/>
    <cellStyle name="Note 10 15 6" xfId="4606" xr:uid="{00000000-0005-0000-0000-0000F5110000}"/>
    <cellStyle name="Note 10 16" xfId="4607" xr:uid="{00000000-0005-0000-0000-0000F6110000}"/>
    <cellStyle name="Note 10 16 2" xfId="4608" xr:uid="{00000000-0005-0000-0000-0000F7110000}"/>
    <cellStyle name="Note 10 16 2 2" xfId="4609" xr:uid="{00000000-0005-0000-0000-0000F8110000}"/>
    <cellStyle name="Note 10 16 2 2 2" xfId="4610" xr:uid="{00000000-0005-0000-0000-0000F9110000}"/>
    <cellStyle name="Note 10 16 2 3" xfId="4611" xr:uid="{00000000-0005-0000-0000-0000FA110000}"/>
    <cellStyle name="Note 10 16 2 3 2" xfId="4612" xr:uid="{00000000-0005-0000-0000-0000FB110000}"/>
    <cellStyle name="Note 10 16 2 4" xfId="4613" xr:uid="{00000000-0005-0000-0000-0000FC110000}"/>
    <cellStyle name="Note 10 16 2 4 2" xfId="4614" xr:uid="{00000000-0005-0000-0000-0000FD110000}"/>
    <cellStyle name="Note 10 16 2 5" xfId="4615" xr:uid="{00000000-0005-0000-0000-0000FE110000}"/>
    <cellStyle name="Note 10 16 3" xfId="4616" xr:uid="{00000000-0005-0000-0000-0000FF110000}"/>
    <cellStyle name="Note 10 16 3 2" xfId="4617" xr:uid="{00000000-0005-0000-0000-000000120000}"/>
    <cellStyle name="Note 10 16 4" xfId="4618" xr:uid="{00000000-0005-0000-0000-000001120000}"/>
    <cellStyle name="Note 10 16 4 2" xfId="4619" xr:uid="{00000000-0005-0000-0000-000002120000}"/>
    <cellStyle name="Note 10 16 5" xfId="4620" xr:uid="{00000000-0005-0000-0000-000003120000}"/>
    <cellStyle name="Note 10 16 5 2" xfId="4621" xr:uid="{00000000-0005-0000-0000-000004120000}"/>
    <cellStyle name="Note 10 16 6" xfId="4622" xr:uid="{00000000-0005-0000-0000-000005120000}"/>
    <cellStyle name="Note 10 17" xfId="4623" xr:uid="{00000000-0005-0000-0000-000006120000}"/>
    <cellStyle name="Note 10 17 2" xfId="4624" xr:uid="{00000000-0005-0000-0000-000007120000}"/>
    <cellStyle name="Note 10 17 2 2" xfId="4625" xr:uid="{00000000-0005-0000-0000-000008120000}"/>
    <cellStyle name="Note 10 17 2 2 2" xfId="4626" xr:uid="{00000000-0005-0000-0000-000009120000}"/>
    <cellStyle name="Note 10 17 2 3" xfId="4627" xr:uid="{00000000-0005-0000-0000-00000A120000}"/>
    <cellStyle name="Note 10 17 2 3 2" xfId="4628" xr:uid="{00000000-0005-0000-0000-00000B120000}"/>
    <cellStyle name="Note 10 17 2 4" xfId="4629" xr:uid="{00000000-0005-0000-0000-00000C120000}"/>
    <cellStyle name="Note 10 17 2 4 2" xfId="4630" xr:uid="{00000000-0005-0000-0000-00000D120000}"/>
    <cellStyle name="Note 10 17 2 5" xfId="4631" xr:uid="{00000000-0005-0000-0000-00000E120000}"/>
    <cellStyle name="Note 10 17 3" xfId="4632" xr:uid="{00000000-0005-0000-0000-00000F120000}"/>
    <cellStyle name="Note 10 17 3 2" xfId="4633" xr:uid="{00000000-0005-0000-0000-000010120000}"/>
    <cellStyle name="Note 10 17 4" xfId="4634" xr:uid="{00000000-0005-0000-0000-000011120000}"/>
    <cellStyle name="Note 10 17 4 2" xfId="4635" xr:uid="{00000000-0005-0000-0000-000012120000}"/>
    <cellStyle name="Note 10 17 5" xfId="4636" xr:uid="{00000000-0005-0000-0000-000013120000}"/>
    <cellStyle name="Note 10 17 5 2" xfId="4637" xr:uid="{00000000-0005-0000-0000-000014120000}"/>
    <cellStyle name="Note 10 17 6" xfId="4638" xr:uid="{00000000-0005-0000-0000-000015120000}"/>
    <cellStyle name="Note 10 18" xfId="4639" xr:uid="{00000000-0005-0000-0000-000016120000}"/>
    <cellStyle name="Note 10 18 2" xfId="4640" xr:uid="{00000000-0005-0000-0000-000017120000}"/>
    <cellStyle name="Note 10 18 2 2" xfId="4641" xr:uid="{00000000-0005-0000-0000-000018120000}"/>
    <cellStyle name="Note 10 18 2 2 2" xfId="4642" xr:uid="{00000000-0005-0000-0000-000019120000}"/>
    <cellStyle name="Note 10 18 2 3" xfId="4643" xr:uid="{00000000-0005-0000-0000-00001A120000}"/>
    <cellStyle name="Note 10 18 2 3 2" xfId="4644" xr:uid="{00000000-0005-0000-0000-00001B120000}"/>
    <cellStyle name="Note 10 18 2 4" xfId="4645" xr:uid="{00000000-0005-0000-0000-00001C120000}"/>
    <cellStyle name="Note 10 18 2 4 2" xfId="4646" xr:uid="{00000000-0005-0000-0000-00001D120000}"/>
    <cellStyle name="Note 10 18 2 5" xfId="4647" xr:uid="{00000000-0005-0000-0000-00001E120000}"/>
    <cellStyle name="Note 10 18 3" xfId="4648" xr:uid="{00000000-0005-0000-0000-00001F120000}"/>
    <cellStyle name="Note 10 18 3 2" xfId="4649" xr:uid="{00000000-0005-0000-0000-000020120000}"/>
    <cellStyle name="Note 10 18 4" xfId="4650" xr:uid="{00000000-0005-0000-0000-000021120000}"/>
    <cellStyle name="Note 10 18 4 2" xfId="4651" xr:uid="{00000000-0005-0000-0000-000022120000}"/>
    <cellStyle name="Note 10 18 5" xfId="4652" xr:uid="{00000000-0005-0000-0000-000023120000}"/>
    <cellStyle name="Note 10 18 5 2" xfId="4653" xr:uid="{00000000-0005-0000-0000-000024120000}"/>
    <cellStyle name="Note 10 18 6" xfId="4654" xr:uid="{00000000-0005-0000-0000-000025120000}"/>
    <cellStyle name="Note 10 19" xfId="4655" xr:uid="{00000000-0005-0000-0000-000026120000}"/>
    <cellStyle name="Note 10 19 2" xfId="4656" xr:uid="{00000000-0005-0000-0000-000027120000}"/>
    <cellStyle name="Note 10 19 2 2" xfId="4657" xr:uid="{00000000-0005-0000-0000-000028120000}"/>
    <cellStyle name="Note 10 19 2 2 2" xfId="4658" xr:uid="{00000000-0005-0000-0000-000029120000}"/>
    <cellStyle name="Note 10 19 2 3" xfId="4659" xr:uid="{00000000-0005-0000-0000-00002A120000}"/>
    <cellStyle name="Note 10 19 2 3 2" xfId="4660" xr:uid="{00000000-0005-0000-0000-00002B120000}"/>
    <cellStyle name="Note 10 19 2 4" xfId="4661" xr:uid="{00000000-0005-0000-0000-00002C120000}"/>
    <cellStyle name="Note 10 19 2 4 2" xfId="4662" xr:uid="{00000000-0005-0000-0000-00002D120000}"/>
    <cellStyle name="Note 10 19 2 5" xfId="4663" xr:uid="{00000000-0005-0000-0000-00002E120000}"/>
    <cellStyle name="Note 10 19 3" xfId="4664" xr:uid="{00000000-0005-0000-0000-00002F120000}"/>
    <cellStyle name="Note 10 19 3 2" xfId="4665" xr:uid="{00000000-0005-0000-0000-000030120000}"/>
    <cellStyle name="Note 10 19 4" xfId="4666" xr:uid="{00000000-0005-0000-0000-000031120000}"/>
    <cellStyle name="Note 10 19 4 2" xfId="4667" xr:uid="{00000000-0005-0000-0000-000032120000}"/>
    <cellStyle name="Note 10 19 5" xfId="4668" xr:uid="{00000000-0005-0000-0000-000033120000}"/>
    <cellStyle name="Note 10 19 5 2" xfId="4669" xr:uid="{00000000-0005-0000-0000-000034120000}"/>
    <cellStyle name="Note 10 19 6" xfId="4670" xr:uid="{00000000-0005-0000-0000-000035120000}"/>
    <cellStyle name="Note 10 2" xfId="4671" xr:uid="{00000000-0005-0000-0000-000036120000}"/>
    <cellStyle name="Note 10 2 2" xfId="4672" xr:uid="{00000000-0005-0000-0000-000037120000}"/>
    <cellStyle name="Note 10 2 2 2" xfId="4673" xr:uid="{00000000-0005-0000-0000-000038120000}"/>
    <cellStyle name="Note 10 2 2 2 2" xfId="4674" xr:uid="{00000000-0005-0000-0000-000039120000}"/>
    <cellStyle name="Note 10 2 2 3" xfId="4675" xr:uid="{00000000-0005-0000-0000-00003A120000}"/>
    <cellStyle name="Note 10 2 2 3 2" xfId="4676" xr:uid="{00000000-0005-0000-0000-00003B120000}"/>
    <cellStyle name="Note 10 2 2 4" xfId="4677" xr:uid="{00000000-0005-0000-0000-00003C120000}"/>
    <cellStyle name="Note 10 2 2 4 2" xfId="4678" xr:uid="{00000000-0005-0000-0000-00003D120000}"/>
    <cellStyle name="Note 10 2 2 5" xfId="4679" xr:uid="{00000000-0005-0000-0000-00003E120000}"/>
    <cellStyle name="Note 10 2 3" xfId="4680" xr:uid="{00000000-0005-0000-0000-00003F120000}"/>
    <cellStyle name="Note 10 2 3 2" xfId="4681" xr:uid="{00000000-0005-0000-0000-000040120000}"/>
    <cellStyle name="Note 10 2 4" xfId="4682" xr:uid="{00000000-0005-0000-0000-000041120000}"/>
    <cellStyle name="Note 10 2 4 2" xfId="4683" xr:uid="{00000000-0005-0000-0000-000042120000}"/>
    <cellStyle name="Note 10 2 5" xfId="4684" xr:uid="{00000000-0005-0000-0000-000043120000}"/>
    <cellStyle name="Note 10 2 5 2" xfId="4685" xr:uid="{00000000-0005-0000-0000-000044120000}"/>
    <cellStyle name="Note 10 2 6" xfId="4686" xr:uid="{00000000-0005-0000-0000-000045120000}"/>
    <cellStyle name="Note 10 20" xfId="4687" xr:uid="{00000000-0005-0000-0000-000046120000}"/>
    <cellStyle name="Note 10 20 2" xfId="4688" xr:uid="{00000000-0005-0000-0000-000047120000}"/>
    <cellStyle name="Note 10 20 2 2" xfId="4689" xr:uid="{00000000-0005-0000-0000-000048120000}"/>
    <cellStyle name="Note 10 20 2 2 2" xfId="4690" xr:uid="{00000000-0005-0000-0000-000049120000}"/>
    <cellStyle name="Note 10 20 2 3" xfId="4691" xr:uid="{00000000-0005-0000-0000-00004A120000}"/>
    <cellStyle name="Note 10 20 2 3 2" xfId="4692" xr:uid="{00000000-0005-0000-0000-00004B120000}"/>
    <cellStyle name="Note 10 20 2 4" xfId="4693" xr:uid="{00000000-0005-0000-0000-00004C120000}"/>
    <cellStyle name="Note 10 20 2 4 2" xfId="4694" xr:uid="{00000000-0005-0000-0000-00004D120000}"/>
    <cellStyle name="Note 10 20 2 5" xfId="4695" xr:uid="{00000000-0005-0000-0000-00004E120000}"/>
    <cellStyle name="Note 10 20 3" xfId="4696" xr:uid="{00000000-0005-0000-0000-00004F120000}"/>
    <cellStyle name="Note 10 20 3 2" xfId="4697" xr:uid="{00000000-0005-0000-0000-000050120000}"/>
    <cellStyle name="Note 10 20 4" xfId="4698" xr:uid="{00000000-0005-0000-0000-000051120000}"/>
    <cellStyle name="Note 10 20 4 2" xfId="4699" xr:uid="{00000000-0005-0000-0000-000052120000}"/>
    <cellStyle name="Note 10 20 5" xfId="4700" xr:uid="{00000000-0005-0000-0000-000053120000}"/>
    <cellStyle name="Note 10 20 5 2" xfId="4701" xr:uid="{00000000-0005-0000-0000-000054120000}"/>
    <cellStyle name="Note 10 20 6" xfId="4702" xr:uid="{00000000-0005-0000-0000-000055120000}"/>
    <cellStyle name="Note 10 21" xfId="4703" xr:uid="{00000000-0005-0000-0000-000056120000}"/>
    <cellStyle name="Note 10 21 2" xfId="4704" xr:uid="{00000000-0005-0000-0000-000057120000}"/>
    <cellStyle name="Note 10 21 2 2" xfId="4705" xr:uid="{00000000-0005-0000-0000-000058120000}"/>
    <cellStyle name="Note 10 21 2 2 2" xfId="4706" xr:uid="{00000000-0005-0000-0000-000059120000}"/>
    <cellStyle name="Note 10 21 2 3" xfId="4707" xr:uid="{00000000-0005-0000-0000-00005A120000}"/>
    <cellStyle name="Note 10 21 2 3 2" xfId="4708" xr:uid="{00000000-0005-0000-0000-00005B120000}"/>
    <cellStyle name="Note 10 21 2 4" xfId="4709" xr:uid="{00000000-0005-0000-0000-00005C120000}"/>
    <cellStyle name="Note 10 21 2 4 2" xfId="4710" xr:uid="{00000000-0005-0000-0000-00005D120000}"/>
    <cellStyle name="Note 10 21 2 5" xfId="4711" xr:uid="{00000000-0005-0000-0000-00005E120000}"/>
    <cellStyle name="Note 10 21 3" xfId="4712" xr:uid="{00000000-0005-0000-0000-00005F120000}"/>
    <cellStyle name="Note 10 21 3 2" xfId="4713" xr:uid="{00000000-0005-0000-0000-000060120000}"/>
    <cellStyle name="Note 10 21 4" xfId="4714" xr:uid="{00000000-0005-0000-0000-000061120000}"/>
    <cellStyle name="Note 10 21 4 2" xfId="4715" xr:uid="{00000000-0005-0000-0000-000062120000}"/>
    <cellStyle name="Note 10 21 5" xfId="4716" xr:uid="{00000000-0005-0000-0000-000063120000}"/>
    <cellStyle name="Note 10 21 5 2" xfId="4717" xr:uid="{00000000-0005-0000-0000-000064120000}"/>
    <cellStyle name="Note 10 21 6" xfId="4718" xr:uid="{00000000-0005-0000-0000-000065120000}"/>
    <cellStyle name="Note 10 22" xfId="4719" xr:uid="{00000000-0005-0000-0000-000066120000}"/>
    <cellStyle name="Note 10 22 2" xfId="4720" xr:uid="{00000000-0005-0000-0000-000067120000}"/>
    <cellStyle name="Note 10 22 2 2" xfId="4721" xr:uid="{00000000-0005-0000-0000-000068120000}"/>
    <cellStyle name="Note 10 22 2 2 2" xfId="4722" xr:uid="{00000000-0005-0000-0000-000069120000}"/>
    <cellStyle name="Note 10 22 2 3" xfId="4723" xr:uid="{00000000-0005-0000-0000-00006A120000}"/>
    <cellStyle name="Note 10 22 2 3 2" xfId="4724" xr:uid="{00000000-0005-0000-0000-00006B120000}"/>
    <cellStyle name="Note 10 22 2 4" xfId="4725" xr:uid="{00000000-0005-0000-0000-00006C120000}"/>
    <cellStyle name="Note 10 22 2 4 2" xfId="4726" xr:uid="{00000000-0005-0000-0000-00006D120000}"/>
    <cellStyle name="Note 10 22 2 5" xfId="4727" xr:uid="{00000000-0005-0000-0000-00006E120000}"/>
    <cellStyle name="Note 10 22 3" xfId="4728" xr:uid="{00000000-0005-0000-0000-00006F120000}"/>
    <cellStyle name="Note 10 22 3 2" xfId="4729" xr:uid="{00000000-0005-0000-0000-000070120000}"/>
    <cellStyle name="Note 10 22 4" xfId="4730" xr:uid="{00000000-0005-0000-0000-000071120000}"/>
    <cellStyle name="Note 10 22 4 2" xfId="4731" xr:uid="{00000000-0005-0000-0000-000072120000}"/>
    <cellStyle name="Note 10 22 5" xfId="4732" xr:uid="{00000000-0005-0000-0000-000073120000}"/>
    <cellStyle name="Note 10 22 5 2" xfId="4733" xr:uid="{00000000-0005-0000-0000-000074120000}"/>
    <cellStyle name="Note 10 22 6" xfId="4734" xr:uid="{00000000-0005-0000-0000-000075120000}"/>
    <cellStyle name="Note 10 23" xfId="4735" xr:uid="{00000000-0005-0000-0000-000076120000}"/>
    <cellStyle name="Note 10 23 2" xfId="4736" xr:uid="{00000000-0005-0000-0000-000077120000}"/>
    <cellStyle name="Note 10 23 2 2" xfId="4737" xr:uid="{00000000-0005-0000-0000-000078120000}"/>
    <cellStyle name="Note 10 23 2 2 2" xfId="4738" xr:uid="{00000000-0005-0000-0000-000079120000}"/>
    <cellStyle name="Note 10 23 2 3" xfId="4739" xr:uid="{00000000-0005-0000-0000-00007A120000}"/>
    <cellStyle name="Note 10 23 2 3 2" xfId="4740" xr:uid="{00000000-0005-0000-0000-00007B120000}"/>
    <cellStyle name="Note 10 23 2 4" xfId="4741" xr:uid="{00000000-0005-0000-0000-00007C120000}"/>
    <cellStyle name="Note 10 23 2 4 2" xfId="4742" xr:uid="{00000000-0005-0000-0000-00007D120000}"/>
    <cellStyle name="Note 10 23 2 5" xfId="4743" xr:uid="{00000000-0005-0000-0000-00007E120000}"/>
    <cellStyle name="Note 10 23 3" xfId="4744" xr:uid="{00000000-0005-0000-0000-00007F120000}"/>
    <cellStyle name="Note 10 23 3 2" xfId="4745" xr:uid="{00000000-0005-0000-0000-000080120000}"/>
    <cellStyle name="Note 10 23 4" xfId="4746" xr:uid="{00000000-0005-0000-0000-000081120000}"/>
    <cellStyle name="Note 10 23 4 2" xfId="4747" xr:uid="{00000000-0005-0000-0000-000082120000}"/>
    <cellStyle name="Note 10 23 5" xfId="4748" xr:uid="{00000000-0005-0000-0000-000083120000}"/>
    <cellStyle name="Note 10 23 5 2" xfId="4749" xr:uid="{00000000-0005-0000-0000-000084120000}"/>
    <cellStyle name="Note 10 23 6" xfId="4750" xr:uid="{00000000-0005-0000-0000-000085120000}"/>
    <cellStyle name="Note 10 24" xfId="4751" xr:uid="{00000000-0005-0000-0000-000086120000}"/>
    <cellStyle name="Note 10 24 2" xfId="4752" xr:uid="{00000000-0005-0000-0000-000087120000}"/>
    <cellStyle name="Note 10 24 2 2" xfId="4753" xr:uid="{00000000-0005-0000-0000-000088120000}"/>
    <cellStyle name="Note 10 24 2 2 2" xfId="4754" xr:uid="{00000000-0005-0000-0000-000089120000}"/>
    <cellStyle name="Note 10 24 2 3" xfId="4755" xr:uid="{00000000-0005-0000-0000-00008A120000}"/>
    <cellStyle name="Note 10 24 2 3 2" xfId="4756" xr:uid="{00000000-0005-0000-0000-00008B120000}"/>
    <cellStyle name="Note 10 24 2 4" xfId="4757" xr:uid="{00000000-0005-0000-0000-00008C120000}"/>
    <cellStyle name="Note 10 24 2 4 2" xfId="4758" xr:uid="{00000000-0005-0000-0000-00008D120000}"/>
    <cellStyle name="Note 10 24 2 5" xfId="4759" xr:uid="{00000000-0005-0000-0000-00008E120000}"/>
    <cellStyle name="Note 10 24 3" xfId="4760" xr:uid="{00000000-0005-0000-0000-00008F120000}"/>
    <cellStyle name="Note 10 24 3 2" xfId="4761" xr:uid="{00000000-0005-0000-0000-000090120000}"/>
    <cellStyle name="Note 10 24 4" xfId="4762" xr:uid="{00000000-0005-0000-0000-000091120000}"/>
    <cellStyle name="Note 10 24 4 2" xfId="4763" xr:uid="{00000000-0005-0000-0000-000092120000}"/>
    <cellStyle name="Note 10 24 5" xfId="4764" xr:uid="{00000000-0005-0000-0000-000093120000}"/>
    <cellStyle name="Note 10 24 5 2" xfId="4765" xr:uid="{00000000-0005-0000-0000-000094120000}"/>
    <cellStyle name="Note 10 24 6" xfId="4766" xr:uid="{00000000-0005-0000-0000-000095120000}"/>
    <cellStyle name="Note 10 25" xfId="4767" xr:uid="{00000000-0005-0000-0000-000096120000}"/>
    <cellStyle name="Note 10 25 2" xfId="4768" xr:uid="{00000000-0005-0000-0000-000097120000}"/>
    <cellStyle name="Note 10 25 2 2" xfId="4769" xr:uid="{00000000-0005-0000-0000-000098120000}"/>
    <cellStyle name="Note 10 25 2 2 2" xfId="4770" xr:uid="{00000000-0005-0000-0000-000099120000}"/>
    <cellStyle name="Note 10 25 2 3" xfId="4771" xr:uid="{00000000-0005-0000-0000-00009A120000}"/>
    <cellStyle name="Note 10 25 2 3 2" xfId="4772" xr:uid="{00000000-0005-0000-0000-00009B120000}"/>
    <cellStyle name="Note 10 25 2 4" xfId="4773" xr:uid="{00000000-0005-0000-0000-00009C120000}"/>
    <cellStyle name="Note 10 25 2 4 2" xfId="4774" xr:uid="{00000000-0005-0000-0000-00009D120000}"/>
    <cellStyle name="Note 10 25 2 5" xfId="4775" xr:uid="{00000000-0005-0000-0000-00009E120000}"/>
    <cellStyle name="Note 10 25 3" xfId="4776" xr:uid="{00000000-0005-0000-0000-00009F120000}"/>
    <cellStyle name="Note 10 25 3 2" xfId="4777" xr:uid="{00000000-0005-0000-0000-0000A0120000}"/>
    <cellStyle name="Note 10 25 4" xfId="4778" xr:uid="{00000000-0005-0000-0000-0000A1120000}"/>
    <cellStyle name="Note 10 25 4 2" xfId="4779" xr:uid="{00000000-0005-0000-0000-0000A2120000}"/>
    <cellStyle name="Note 10 25 5" xfId="4780" xr:uid="{00000000-0005-0000-0000-0000A3120000}"/>
    <cellStyle name="Note 10 25 5 2" xfId="4781" xr:uid="{00000000-0005-0000-0000-0000A4120000}"/>
    <cellStyle name="Note 10 25 6" xfId="4782" xr:uid="{00000000-0005-0000-0000-0000A5120000}"/>
    <cellStyle name="Note 10 26" xfId="4783" xr:uid="{00000000-0005-0000-0000-0000A6120000}"/>
    <cellStyle name="Note 10 26 2" xfId="4784" xr:uid="{00000000-0005-0000-0000-0000A7120000}"/>
    <cellStyle name="Note 10 26 2 2" xfId="4785" xr:uid="{00000000-0005-0000-0000-0000A8120000}"/>
    <cellStyle name="Note 10 26 2 2 2" xfId="4786" xr:uid="{00000000-0005-0000-0000-0000A9120000}"/>
    <cellStyle name="Note 10 26 2 3" xfId="4787" xr:uid="{00000000-0005-0000-0000-0000AA120000}"/>
    <cellStyle name="Note 10 26 2 3 2" xfId="4788" xr:uid="{00000000-0005-0000-0000-0000AB120000}"/>
    <cellStyle name="Note 10 26 2 4" xfId="4789" xr:uid="{00000000-0005-0000-0000-0000AC120000}"/>
    <cellStyle name="Note 10 26 2 4 2" xfId="4790" xr:uid="{00000000-0005-0000-0000-0000AD120000}"/>
    <cellStyle name="Note 10 26 2 5" xfId="4791" xr:uid="{00000000-0005-0000-0000-0000AE120000}"/>
    <cellStyle name="Note 10 26 3" xfId="4792" xr:uid="{00000000-0005-0000-0000-0000AF120000}"/>
    <cellStyle name="Note 10 26 3 2" xfId="4793" xr:uid="{00000000-0005-0000-0000-0000B0120000}"/>
    <cellStyle name="Note 10 26 4" xfId="4794" xr:uid="{00000000-0005-0000-0000-0000B1120000}"/>
    <cellStyle name="Note 10 26 4 2" xfId="4795" xr:uid="{00000000-0005-0000-0000-0000B2120000}"/>
    <cellStyle name="Note 10 26 5" xfId="4796" xr:uid="{00000000-0005-0000-0000-0000B3120000}"/>
    <cellStyle name="Note 10 26 5 2" xfId="4797" xr:uid="{00000000-0005-0000-0000-0000B4120000}"/>
    <cellStyle name="Note 10 26 6" xfId="4798" xr:uid="{00000000-0005-0000-0000-0000B5120000}"/>
    <cellStyle name="Note 10 27" xfId="4799" xr:uid="{00000000-0005-0000-0000-0000B6120000}"/>
    <cellStyle name="Note 10 27 2" xfId="4800" xr:uid="{00000000-0005-0000-0000-0000B7120000}"/>
    <cellStyle name="Note 10 27 2 2" xfId="4801" xr:uid="{00000000-0005-0000-0000-0000B8120000}"/>
    <cellStyle name="Note 10 27 2 2 2" xfId="4802" xr:uid="{00000000-0005-0000-0000-0000B9120000}"/>
    <cellStyle name="Note 10 27 2 3" xfId="4803" xr:uid="{00000000-0005-0000-0000-0000BA120000}"/>
    <cellStyle name="Note 10 27 2 3 2" xfId="4804" xr:uid="{00000000-0005-0000-0000-0000BB120000}"/>
    <cellStyle name="Note 10 27 2 4" xfId="4805" xr:uid="{00000000-0005-0000-0000-0000BC120000}"/>
    <cellStyle name="Note 10 27 2 4 2" xfId="4806" xr:uid="{00000000-0005-0000-0000-0000BD120000}"/>
    <cellStyle name="Note 10 27 2 5" xfId="4807" xr:uid="{00000000-0005-0000-0000-0000BE120000}"/>
    <cellStyle name="Note 10 27 3" xfId="4808" xr:uid="{00000000-0005-0000-0000-0000BF120000}"/>
    <cellStyle name="Note 10 27 3 2" xfId="4809" xr:uid="{00000000-0005-0000-0000-0000C0120000}"/>
    <cellStyle name="Note 10 27 4" xfId="4810" xr:uid="{00000000-0005-0000-0000-0000C1120000}"/>
    <cellStyle name="Note 10 27 4 2" xfId="4811" xr:uid="{00000000-0005-0000-0000-0000C2120000}"/>
    <cellStyle name="Note 10 27 5" xfId="4812" xr:uid="{00000000-0005-0000-0000-0000C3120000}"/>
    <cellStyle name="Note 10 27 5 2" xfId="4813" xr:uid="{00000000-0005-0000-0000-0000C4120000}"/>
    <cellStyle name="Note 10 27 6" xfId="4814" xr:uid="{00000000-0005-0000-0000-0000C5120000}"/>
    <cellStyle name="Note 10 28" xfId="4815" xr:uid="{00000000-0005-0000-0000-0000C6120000}"/>
    <cellStyle name="Note 10 28 2" xfId="4816" xr:uid="{00000000-0005-0000-0000-0000C7120000}"/>
    <cellStyle name="Note 10 28 2 2" xfId="4817" xr:uid="{00000000-0005-0000-0000-0000C8120000}"/>
    <cellStyle name="Note 10 28 2 2 2" xfId="4818" xr:uid="{00000000-0005-0000-0000-0000C9120000}"/>
    <cellStyle name="Note 10 28 2 3" xfId="4819" xr:uid="{00000000-0005-0000-0000-0000CA120000}"/>
    <cellStyle name="Note 10 28 2 3 2" xfId="4820" xr:uid="{00000000-0005-0000-0000-0000CB120000}"/>
    <cellStyle name="Note 10 28 2 4" xfId="4821" xr:uid="{00000000-0005-0000-0000-0000CC120000}"/>
    <cellStyle name="Note 10 28 2 4 2" xfId="4822" xr:uid="{00000000-0005-0000-0000-0000CD120000}"/>
    <cellStyle name="Note 10 28 2 5" xfId="4823" xr:uid="{00000000-0005-0000-0000-0000CE120000}"/>
    <cellStyle name="Note 10 28 3" xfId="4824" xr:uid="{00000000-0005-0000-0000-0000CF120000}"/>
    <cellStyle name="Note 10 28 3 2" xfId="4825" xr:uid="{00000000-0005-0000-0000-0000D0120000}"/>
    <cellStyle name="Note 10 28 4" xfId="4826" xr:uid="{00000000-0005-0000-0000-0000D1120000}"/>
    <cellStyle name="Note 10 28 4 2" xfId="4827" xr:uid="{00000000-0005-0000-0000-0000D2120000}"/>
    <cellStyle name="Note 10 28 5" xfId="4828" xr:uid="{00000000-0005-0000-0000-0000D3120000}"/>
    <cellStyle name="Note 10 28 5 2" xfId="4829" xr:uid="{00000000-0005-0000-0000-0000D4120000}"/>
    <cellStyle name="Note 10 28 6" xfId="4830" xr:uid="{00000000-0005-0000-0000-0000D5120000}"/>
    <cellStyle name="Note 10 29" xfId="4831" xr:uid="{00000000-0005-0000-0000-0000D6120000}"/>
    <cellStyle name="Note 10 29 2" xfId="4832" xr:uid="{00000000-0005-0000-0000-0000D7120000}"/>
    <cellStyle name="Note 10 29 2 2" xfId="4833" xr:uid="{00000000-0005-0000-0000-0000D8120000}"/>
    <cellStyle name="Note 10 29 2 2 2" xfId="4834" xr:uid="{00000000-0005-0000-0000-0000D9120000}"/>
    <cellStyle name="Note 10 29 2 3" xfId="4835" xr:uid="{00000000-0005-0000-0000-0000DA120000}"/>
    <cellStyle name="Note 10 29 2 3 2" xfId="4836" xr:uid="{00000000-0005-0000-0000-0000DB120000}"/>
    <cellStyle name="Note 10 29 2 4" xfId="4837" xr:uid="{00000000-0005-0000-0000-0000DC120000}"/>
    <cellStyle name="Note 10 29 2 4 2" xfId="4838" xr:uid="{00000000-0005-0000-0000-0000DD120000}"/>
    <cellStyle name="Note 10 29 2 5" xfId="4839" xr:uid="{00000000-0005-0000-0000-0000DE120000}"/>
    <cellStyle name="Note 10 29 3" xfId="4840" xr:uid="{00000000-0005-0000-0000-0000DF120000}"/>
    <cellStyle name="Note 10 29 3 2" xfId="4841" xr:uid="{00000000-0005-0000-0000-0000E0120000}"/>
    <cellStyle name="Note 10 29 4" xfId="4842" xr:uid="{00000000-0005-0000-0000-0000E1120000}"/>
    <cellStyle name="Note 10 29 4 2" xfId="4843" xr:uid="{00000000-0005-0000-0000-0000E2120000}"/>
    <cellStyle name="Note 10 29 5" xfId="4844" xr:uid="{00000000-0005-0000-0000-0000E3120000}"/>
    <cellStyle name="Note 10 29 5 2" xfId="4845" xr:uid="{00000000-0005-0000-0000-0000E4120000}"/>
    <cellStyle name="Note 10 29 6" xfId="4846" xr:uid="{00000000-0005-0000-0000-0000E5120000}"/>
    <cellStyle name="Note 10 3" xfId="4847" xr:uid="{00000000-0005-0000-0000-0000E6120000}"/>
    <cellStyle name="Note 10 3 2" xfId="4848" xr:uid="{00000000-0005-0000-0000-0000E7120000}"/>
    <cellStyle name="Note 10 3 2 2" xfId="4849" xr:uid="{00000000-0005-0000-0000-0000E8120000}"/>
    <cellStyle name="Note 10 3 2 2 2" xfId="4850" xr:uid="{00000000-0005-0000-0000-0000E9120000}"/>
    <cellStyle name="Note 10 3 2 3" xfId="4851" xr:uid="{00000000-0005-0000-0000-0000EA120000}"/>
    <cellStyle name="Note 10 3 2 3 2" xfId="4852" xr:uid="{00000000-0005-0000-0000-0000EB120000}"/>
    <cellStyle name="Note 10 3 2 4" xfId="4853" xr:uid="{00000000-0005-0000-0000-0000EC120000}"/>
    <cellStyle name="Note 10 3 2 4 2" xfId="4854" xr:uid="{00000000-0005-0000-0000-0000ED120000}"/>
    <cellStyle name="Note 10 3 2 5" xfId="4855" xr:uid="{00000000-0005-0000-0000-0000EE120000}"/>
    <cellStyle name="Note 10 3 3" xfId="4856" xr:uid="{00000000-0005-0000-0000-0000EF120000}"/>
    <cellStyle name="Note 10 3 3 2" xfId="4857" xr:uid="{00000000-0005-0000-0000-0000F0120000}"/>
    <cellStyle name="Note 10 3 4" xfId="4858" xr:uid="{00000000-0005-0000-0000-0000F1120000}"/>
    <cellStyle name="Note 10 3 4 2" xfId="4859" xr:uid="{00000000-0005-0000-0000-0000F2120000}"/>
    <cellStyle name="Note 10 3 5" xfId="4860" xr:uid="{00000000-0005-0000-0000-0000F3120000}"/>
    <cellStyle name="Note 10 3 5 2" xfId="4861" xr:uid="{00000000-0005-0000-0000-0000F4120000}"/>
    <cellStyle name="Note 10 3 6" xfId="4862" xr:uid="{00000000-0005-0000-0000-0000F5120000}"/>
    <cellStyle name="Note 10 30" xfId="4863" xr:uid="{00000000-0005-0000-0000-0000F6120000}"/>
    <cellStyle name="Note 10 30 2" xfId="4864" xr:uid="{00000000-0005-0000-0000-0000F7120000}"/>
    <cellStyle name="Note 10 30 2 2" xfId="4865" xr:uid="{00000000-0005-0000-0000-0000F8120000}"/>
    <cellStyle name="Note 10 30 2 2 2" xfId="4866" xr:uid="{00000000-0005-0000-0000-0000F9120000}"/>
    <cellStyle name="Note 10 30 2 3" xfId="4867" xr:uid="{00000000-0005-0000-0000-0000FA120000}"/>
    <cellStyle name="Note 10 30 2 3 2" xfId="4868" xr:uid="{00000000-0005-0000-0000-0000FB120000}"/>
    <cellStyle name="Note 10 30 2 4" xfId="4869" xr:uid="{00000000-0005-0000-0000-0000FC120000}"/>
    <cellStyle name="Note 10 30 2 4 2" xfId="4870" xr:uid="{00000000-0005-0000-0000-0000FD120000}"/>
    <cellStyle name="Note 10 30 2 5" xfId="4871" xr:uid="{00000000-0005-0000-0000-0000FE120000}"/>
    <cellStyle name="Note 10 30 3" xfId="4872" xr:uid="{00000000-0005-0000-0000-0000FF120000}"/>
    <cellStyle name="Note 10 30 3 2" xfId="4873" xr:uid="{00000000-0005-0000-0000-000000130000}"/>
    <cellStyle name="Note 10 30 4" xfId="4874" xr:uid="{00000000-0005-0000-0000-000001130000}"/>
    <cellStyle name="Note 10 30 4 2" xfId="4875" xr:uid="{00000000-0005-0000-0000-000002130000}"/>
    <cellStyle name="Note 10 30 5" xfId="4876" xr:uid="{00000000-0005-0000-0000-000003130000}"/>
    <cellStyle name="Note 10 30 5 2" xfId="4877" xr:uid="{00000000-0005-0000-0000-000004130000}"/>
    <cellStyle name="Note 10 30 6" xfId="4878" xr:uid="{00000000-0005-0000-0000-000005130000}"/>
    <cellStyle name="Note 10 31" xfId="4879" xr:uid="{00000000-0005-0000-0000-000006130000}"/>
    <cellStyle name="Note 10 31 2" xfId="4880" xr:uid="{00000000-0005-0000-0000-000007130000}"/>
    <cellStyle name="Note 10 31 2 2" xfId="4881" xr:uid="{00000000-0005-0000-0000-000008130000}"/>
    <cellStyle name="Note 10 31 3" xfId="4882" xr:uid="{00000000-0005-0000-0000-000009130000}"/>
    <cellStyle name="Note 10 31 3 2" xfId="4883" xr:uid="{00000000-0005-0000-0000-00000A130000}"/>
    <cellStyle name="Note 10 31 4" xfId="4884" xr:uid="{00000000-0005-0000-0000-00000B130000}"/>
    <cellStyle name="Note 10 31 4 2" xfId="4885" xr:uid="{00000000-0005-0000-0000-00000C130000}"/>
    <cellStyle name="Note 10 31 5" xfId="4886" xr:uid="{00000000-0005-0000-0000-00000D130000}"/>
    <cellStyle name="Note 10 32" xfId="4887" xr:uid="{00000000-0005-0000-0000-00000E130000}"/>
    <cellStyle name="Note 10 32 2" xfId="4888" xr:uid="{00000000-0005-0000-0000-00000F130000}"/>
    <cellStyle name="Note 10 32 2 2" xfId="4889" xr:uid="{00000000-0005-0000-0000-000010130000}"/>
    <cellStyle name="Note 10 32 3" xfId="4890" xr:uid="{00000000-0005-0000-0000-000011130000}"/>
    <cellStyle name="Note 10 32 3 2" xfId="4891" xr:uid="{00000000-0005-0000-0000-000012130000}"/>
    <cellStyle name="Note 10 32 4" xfId="4892" xr:uid="{00000000-0005-0000-0000-000013130000}"/>
    <cellStyle name="Note 10 32 4 2" xfId="4893" xr:uid="{00000000-0005-0000-0000-000014130000}"/>
    <cellStyle name="Note 10 32 5" xfId="4894" xr:uid="{00000000-0005-0000-0000-000015130000}"/>
    <cellStyle name="Note 10 33" xfId="4895" xr:uid="{00000000-0005-0000-0000-000016130000}"/>
    <cellStyle name="Note 10 33 2" xfId="4896" xr:uid="{00000000-0005-0000-0000-000017130000}"/>
    <cellStyle name="Note 10 33 2 2" xfId="4897" xr:uid="{00000000-0005-0000-0000-000018130000}"/>
    <cellStyle name="Note 10 33 3" xfId="4898" xr:uid="{00000000-0005-0000-0000-000019130000}"/>
    <cellStyle name="Note 10 33 3 2" xfId="4899" xr:uid="{00000000-0005-0000-0000-00001A130000}"/>
    <cellStyle name="Note 10 33 4" xfId="4900" xr:uid="{00000000-0005-0000-0000-00001B130000}"/>
    <cellStyle name="Note 10 33 4 2" xfId="4901" xr:uid="{00000000-0005-0000-0000-00001C130000}"/>
    <cellStyle name="Note 10 33 5" xfId="4902" xr:uid="{00000000-0005-0000-0000-00001D130000}"/>
    <cellStyle name="Note 10 34" xfId="4903" xr:uid="{00000000-0005-0000-0000-00001E130000}"/>
    <cellStyle name="Note 10 34 2" xfId="4904" xr:uid="{00000000-0005-0000-0000-00001F130000}"/>
    <cellStyle name="Note 10 34 2 2" xfId="4905" xr:uid="{00000000-0005-0000-0000-000020130000}"/>
    <cellStyle name="Note 10 34 3" xfId="4906" xr:uid="{00000000-0005-0000-0000-000021130000}"/>
    <cellStyle name="Note 10 34 3 2" xfId="4907" xr:uid="{00000000-0005-0000-0000-000022130000}"/>
    <cellStyle name="Note 10 34 4" xfId="4908" xr:uid="{00000000-0005-0000-0000-000023130000}"/>
    <cellStyle name="Note 10 34 4 2" xfId="4909" xr:uid="{00000000-0005-0000-0000-000024130000}"/>
    <cellStyle name="Note 10 34 5" xfId="4910" xr:uid="{00000000-0005-0000-0000-000025130000}"/>
    <cellStyle name="Note 10 35" xfId="4911" xr:uid="{00000000-0005-0000-0000-000026130000}"/>
    <cellStyle name="Note 10 35 2" xfId="4912" xr:uid="{00000000-0005-0000-0000-000027130000}"/>
    <cellStyle name="Note 10 35 2 2" xfId="4913" xr:uid="{00000000-0005-0000-0000-000028130000}"/>
    <cellStyle name="Note 10 35 3" xfId="4914" xr:uid="{00000000-0005-0000-0000-000029130000}"/>
    <cellStyle name="Note 10 35 3 2" xfId="4915" xr:uid="{00000000-0005-0000-0000-00002A130000}"/>
    <cellStyle name="Note 10 35 4" xfId="4916" xr:uid="{00000000-0005-0000-0000-00002B130000}"/>
    <cellStyle name="Note 10 35 4 2" xfId="4917" xr:uid="{00000000-0005-0000-0000-00002C130000}"/>
    <cellStyle name="Note 10 35 5" xfId="4918" xr:uid="{00000000-0005-0000-0000-00002D130000}"/>
    <cellStyle name="Note 10 36" xfId="4919" xr:uid="{00000000-0005-0000-0000-00002E130000}"/>
    <cellStyle name="Note 10 36 2" xfId="4920" xr:uid="{00000000-0005-0000-0000-00002F130000}"/>
    <cellStyle name="Note 10 36 2 2" xfId="4921" xr:uid="{00000000-0005-0000-0000-000030130000}"/>
    <cellStyle name="Note 10 36 3" xfId="4922" xr:uid="{00000000-0005-0000-0000-000031130000}"/>
    <cellStyle name="Note 10 36 3 2" xfId="4923" xr:uid="{00000000-0005-0000-0000-000032130000}"/>
    <cellStyle name="Note 10 36 4" xfId="4924" xr:uid="{00000000-0005-0000-0000-000033130000}"/>
    <cellStyle name="Note 10 36 4 2" xfId="4925" xr:uid="{00000000-0005-0000-0000-000034130000}"/>
    <cellStyle name="Note 10 36 5" xfId="4926" xr:uid="{00000000-0005-0000-0000-000035130000}"/>
    <cellStyle name="Note 10 37" xfId="4927" xr:uid="{00000000-0005-0000-0000-000036130000}"/>
    <cellStyle name="Note 10 37 2" xfId="4928" xr:uid="{00000000-0005-0000-0000-000037130000}"/>
    <cellStyle name="Note 10 37 2 2" xfId="4929" xr:uid="{00000000-0005-0000-0000-000038130000}"/>
    <cellStyle name="Note 10 37 3" xfId="4930" xr:uid="{00000000-0005-0000-0000-000039130000}"/>
    <cellStyle name="Note 10 37 3 2" xfId="4931" xr:uid="{00000000-0005-0000-0000-00003A130000}"/>
    <cellStyle name="Note 10 37 4" xfId="4932" xr:uid="{00000000-0005-0000-0000-00003B130000}"/>
    <cellStyle name="Note 10 37 4 2" xfId="4933" xr:uid="{00000000-0005-0000-0000-00003C130000}"/>
    <cellStyle name="Note 10 37 5" xfId="4934" xr:uid="{00000000-0005-0000-0000-00003D130000}"/>
    <cellStyle name="Note 10 38" xfId="4935" xr:uid="{00000000-0005-0000-0000-00003E130000}"/>
    <cellStyle name="Note 10 38 2" xfId="4936" xr:uid="{00000000-0005-0000-0000-00003F130000}"/>
    <cellStyle name="Note 10 38 2 2" xfId="4937" xr:uid="{00000000-0005-0000-0000-000040130000}"/>
    <cellStyle name="Note 10 38 3" xfId="4938" xr:uid="{00000000-0005-0000-0000-000041130000}"/>
    <cellStyle name="Note 10 38 3 2" xfId="4939" xr:uid="{00000000-0005-0000-0000-000042130000}"/>
    <cellStyle name="Note 10 38 4" xfId="4940" xr:uid="{00000000-0005-0000-0000-000043130000}"/>
    <cellStyle name="Note 10 38 4 2" xfId="4941" xr:uid="{00000000-0005-0000-0000-000044130000}"/>
    <cellStyle name="Note 10 38 5" xfId="4942" xr:uid="{00000000-0005-0000-0000-000045130000}"/>
    <cellStyle name="Note 10 39" xfId="4943" xr:uid="{00000000-0005-0000-0000-000046130000}"/>
    <cellStyle name="Note 10 39 2" xfId="4944" xr:uid="{00000000-0005-0000-0000-000047130000}"/>
    <cellStyle name="Note 10 39 2 2" xfId="4945" xr:uid="{00000000-0005-0000-0000-000048130000}"/>
    <cellStyle name="Note 10 39 3" xfId="4946" xr:uid="{00000000-0005-0000-0000-000049130000}"/>
    <cellStyle name="Note 10 39 3 2" xfId="4947" xr:uid="{00000000-0005-0000-0000-00004A130000}"/>
    <cellStyle name="Note 10 39 4" xfId="4948" xr:uid="{00000000-0005-0000-0000-00004B130000}"/>
    <cellStyle name="Note 10 39 4 2" xfId="4949" xr:uid="{00000000-0005-0000-0000-00004C130000}"/>
    <cellStyle name="Note 10 39 5" xfId="4950" xr:uid="{00000000-0005-0000-0000-00004D130000}"/>
    <cellStyle name="Note 10 4" xfId="4951" xr:uid="{00000000-0005-0000-0000-00004E130000}"/>
    <cellStyle name="Note 10 4 2" xfId="4952" xr:uid="{00000000-0005-0000-0000-00004F130000}"/>
    <cellStyle name="Note 10 4 2 2" xfId="4953" xr:uid="{00000000-0005-0000-0000-000050130000}"/>
    <cellStyle name="Note 10 4 2 2 2" xfId="4954" xr:uid="{00000000-0005-0000-0000-000051130000}"/>
    <cellStyle name="Note 10 4 2 3" xfId="4955" xr:uid="{00000000-0005-0000-0000-000052130000}"/>
    <cellStyle name="Note 10 4 2 3 2" xfId="4956" xr:uid="{00000000-0005-0000-0000-000053130000}"/>
    <cellStyle name="Note 10 4 2 4" xfId="4957" xr:uid="{00000000-0005-0000-0000-000054130000}"/>
    <cellStyle name="Note 10 4 2 4 2" xfId="4958" xr:uid="{00000000-0005-0000-0000-000055130000}"/>
    <cellStyle name="Note 10 4 2 5" xfId="4959" xr:uid="{00000000-0005-0000-0000-000056130000}"/>
    <cellStyle name="Note 10 4 3" xfId="4960" xr:uid="{00000000-0005-0000-0000-000057130000}"/>
    <cellStyle name="Note 10 4 3 2" xfId="4961" xr:uid="{00000000-0005-0000-0000-000058130000}"/>
    <cellStyle name="Note 10 4 4" xfId="4962" xr:uid="{00000000-0005-0000-0000-000059130000}"/>
    <cellStyle name="Note 10 4 4 2" xfId="4963" xr:uid="{00000000-0005-0000-0000-00005A130000}"/>
    <cellStyle name="Note 10 4 5" xfId="4964" xr:uid="{00000000-0005-0000-0000-00005B130000}"/>
    <cellStyle name="Note 10 4 5 2" xfId="4965" xr:uid="{00000000-0005-0000-0000-00005C130000}"/>
    <cellStyle name="Note 10 4 6" xfId="4966" xr:uid="{00000000-0005-0000-0000-00005D130000}"/>
    <cellStyle name="Note 10 40" xfId="4967" xr:uid="{00000000-0005-0000-0000-00005E130000}"/>
    <cellStyle name="Note 10 40 2" xfId="4968" xr:uid="{00000000-0005-0000-0000-00005F130000}"/>
    <cellStyle name="Note 10 40 2 2" xfId="4969" xr:uid="{00000000-0005-0000-0000-000060130000}"/>
    <cellStyle name="Note 10 40 3" xfId="4970" xr:uid="{00000000-0005-0000-0000-000061130000}"/>
    <cellStyle name="Note 10 40 3 2" xfId="4971" xr:uid="{00000000-0005-0000-0000-000062130000}"/>
    <cellStyle name="Note 10 40 4" xfId="4972" xr:uid="{00000000-0005-0000-0000-000063130000}"/>
    <cellStyle name="Note 10 40 4 2" xfId="4973" xr:uid="{00000000-0005-0000-0000-000064130000}"/>
    <cellStyle name="Note 10 40 5" xfId="4974" xr:uid="{00000000-0005-0000-0000-000065130000}"/>
    <cellStyle name="Note 10 41" xfId="4975" xr:uid="{00000000-0005-0000-0000-000066130000}"/>
    <cellStyle name="Note 10 41 2" xfId="4976" xr:uid="{00000000-0005-0000-0000-000067130000}"/>
    <cellStyle name="Note 10 41 2 2" xfId="4977" xr:uid="{00000000-0005-0000-0000-000068130000}"/>
    <cellStyle name="Note 10 41 3" xfId="4978" xr:uid="{00000000-0005-0000-0000-000069130000}"/>
    <cellStyle name="Note 10 41 3 2" xfId="4979" xr:uid="{00000000-0005-0000-0000-00006A130000}"/>
    <cellStyle name="Note 10 41 4" xfId="4980" xr:uid="{00000000-0005-0000-0000-00006B130000}"/>
    <cellStyle name="Note 10 41 4 2" xfId="4981" xr:uid="{00000000-0005-0000-0000-00006C130000}"/>
    <cellStyle name="Note 10 41 5" xfId="4982" xr:uid="{00000000-0005-0000-0000-00006D130000}"/>
    <cellStyle name="Note 10 42" xfId="4983" xr:uid="{00000000-0005-0000-0000-00006E130000}"/>
    <cellStyle name="Note 10 42 2" xfId="4984" xr:uid="{00000000-0005-0000-0000-00006F130000}"/>
    <cellStyle name="Note 10 42 2 2" xfId="4985" xr:uid="{00000000-0005-0000-0000-000070130000}"/>
    <cellStyle name="Note 10 42 3" xfId="4986" xr:uid="{00000000-0005-0000-0000-000071130000}"/>
    <cellStyle name="Note 10 42 3 2" xfId="4987" xr:uid="{00000000-0005-0000-0000-000072130000}"/>
    <cellStyle name="Note 10 42 4" xfId="4988" xr:uid="{00000000-0005-0000-0000-000073130000}"/>
    <cellStyle name="Note 10 42 4 2" xfId="4989" xr:uid="{00000000-0005-0000-0000-000074130000}"/>
    <cellStyle name="Note 10 42 5" xfId="4990" xr:uid="{00000000-0005-0000-0000-000075130000}"/>
    <cellStyle name="Note 10 43" xfId="4991" xr:uid="{00000000-0005-0000-0000-000076130000}"/>
    <cellStyle name="Note 10 43 2" xfId="4992" xr:uid="{00000000-0005-0000-0000-000077130000}"/>
    <cellStyle name="Note 10 43 2 2" xfId="4993" xr:uid="{00000000-0005-0000-0000-000078130000}"/>
    <cellStyle name="Note 10 43 3" xfId="4994" xr:uid="{00000000-0005-0000-0000-000079130000}"/>
    <cellStyle name="Note 10 43 3 2" xfId="4995" xr:uid="{00000000-0005-0000-0000-00007A130000}"/>
    <cellStyle name="Note 10 43 4" xfId="4996" xr:uid="{00000000-0005-0000-0000-00007B130000}"/>
    <cellStyle name="Note 10 43 4 2" xfId="4997" xr:uid="{00000000-0005-0000-0000-00007C130000}"/>
    <cellStyle name="Note 10 43 5" xfId="4998" xr:uid="{00000000-0005-0000-0000-00007D130000}"/>
    <cellStyle name="Note 10 44" xfId="4999" xr:uid="{00000000-0005-0000-0000-00007E130000}"/>
    <cellStyle name="Note 10 44 2" xfId="5000" xr:uid="{00000000-0005-0000-0000-00007F130000}"/>
    <cellStyle name="Note 10 44 2 2" xfId="5001" xr:uid="{00000000-0005-0000-0000-000080130000}"/>
    <cellStyle name="Note 10 44 3" xfId="5002" xr:uid="{00000000-0005-0000-0000-000081130000}"/>
    <cellStyle name="Note 10 44 3 2" xfId="5003" xr:uid="{00000000-0005-0000-0000-000082130000}"/>
    <cellStyle name="Note 10 44 4" xfId="5004" xr:uid="{00000000-0005-0000-0000-000083130000}"/>
    <cellStyle name="Note 10 44 4 2" xfId="5005" xr:uid="{00000000-0005-0000-0000-000084130000}"/>
    <cellStyle name="Note 10 44 5" xfId="5006" xr:uid="{00000000-0005-0000-0000-000085130000}"/>
    <cellStyle name="Note 10 45" xfId="5007" xr:uid="{00000000-0005-0000-0000-000086130000}"/>
    <cellStyle name="Note 10 45 2" xfId="5008" xr:uid="{00000000-0005-0000-0000-000087130000}"/>
    <cellStyle name="Note 10 45 2 2" xfId="5009" xr:uid="{00000000-0005-0000-0000-000088130000}"/>
    <cellStyle name="Note 10 45 3" xfId="5010" xr:uid="{00000000-0005-0000-0000-000089130000}"/>
    <cellStyle name="Note 10 45 3 2" xfId="5011" xr:uid="{00000000-0005-0000-0000-00008A130000}"/>
    <cellStyle name="Note 10 45 4" xfId="5012" xr:uid="{00000000-0005-0000-0000-00008B130000}"/>
    <cellStyle name="Note 10 45 4 2" xfId="5013" xr:uid="{00000000-0005-0000-0000-00008C130000}"/>
    <cellStyle name="Note 10 45 5" xfId="5014" xr:uid="{00000000-0005-0000-0000-00008D130000}"/>
    <cellStyle name="Note 10 46" xfId="5015" xr:uid="{00000000-0005-0000-0000-00008E130000}"/>
    <cellStyle name="Note 10 46 2" xfId="5016" xr:uid="{00000000-0005-0000-0000-00008F130000}"/>
    <cellStyle name="Note 10 46 2 2" xfId="5017" xr:uid="{00000000-0005-0000-0000-000090130000}"/>
    <cellStyle name="Note 10 46 3" xfId="5018" xr:uid="{00000000-0005-0000-0000-000091130000}"/>
    <cellStyle name="Note 10 46 3 2" xfId="5019" xr:uid="{00000000-0005-0000-0000-000092130000}"/>
    <cellStyle name="Note 10 46 4" xfId="5020" xr:uid="{00000000-0005-0000-0000-000093130000}"/>
    <cellStyle name="Note 10 46 4 2" xfId="5021" xr:uid="{00000000-0005-0000-0000-000094130000}"/>
    <cellStyle name="Note 10 46 5" xfId="5022" xr:uid="{00000000-0005-0000-0000-000095130000}"/>
    <cellStyle name="Note 10 47" xfId="5023" xr:uid="{00000000-0005-0000-0000-000096130000}"/>
    <cellStyle name="Note 10 47 2" xfId="5024" xr:uid="{00000000-0005-0000-0000-000097130000}"/>
    <cellStyle name="Note 10 47 2 2" xfId="5025" xr:uid="{00000000-0005-0000-0000-000098130000}"/>
    <cellStyle name="Note 10 47 3" xfId="5026" xr:uid="{00000000-0005-0000-0000-000099130000}"/>
    <cellStyle name="Note 10 47 3 2" xfId="5027" xr:uid="{00000000-0005-0000-0000-00009A130000}"/>
    <cellStyle name="Note 10 47 4" xfId="5028" xr:uid="{00000000-0005-0000-0000-00009B130000}"/>
    <cellStyle name="Note 10 47 4 2" xfId="5029" xr:uid="{00000000-0005-0000-0000-00009C130000}"/>
    <cellStyle name="Note 10 47 5" xfId="5030" xr:uid="{00000000-0005-0000-0000-00009D130000}"/>
    <cellStyle name="Note 10 48" xfId="5031" xr:uid="{00000000-0005-0000-0000-00009E130000}"/>
    <cellStyle name="Note 10 48 2" xfId="5032" xr:uid="{00000000-0005-0000-0000-00009F130000}"/>
    <cellStyle name="Note 10 48 2 2" xfId="5033" xr:uid="{00000000-0005-0000-0000-0000A0130000}"/>
    <cellStyle name="Note 10 48 3" xfId="5034" xr:uid="{00000000-0005-0000-0000-0000A1130000}"/>
    <cellStyle name="Note 10 48 3 2" xfId="5035" xr:uid="{00000000-0005-0000-0000-0000A2130000}"/>
    <cellStyle name="Note 10 48 4" xfId="5036" xr:uid="{00000000-0005-0000-0000-0000A3130000}"/>
    <cellStyle name="Note 10 48 4 2" xfId="5037" xr:uid="{00000000-0005-0000-0000-0000A4130000}"/>
    <cellStyle name="Note 10 48 5" xfId="5038" xr:uid="{00000000-0005-0000-0000-0000A5130000}"/>
    <cellStyle name="Note 10 49" xfId="5039" xr:uid="{00000000-0005-0000-0000-0000A6130000}"/>
    <cellStyle name="Note 10 49 2" xfId="5040" xr:uid="{00000000-0005-0000-0000-0000A7130000}"/>
    <cellStyle name="Note 10 49 2 2" xfId="5041" xr:uid="{00000000-0005-0000-0000-0000A8130000}"/>
    <cellStyle name="Note 10 49 3" xfId="5042" xr:uid="{00000000-0005-0000-0000-0000A9130000}"/>
    <cellStyle name="Note 10 49 3 2" xfId="5043" xr:uid="{00000000-0005-0000-0000-0000AA130000}"/>
    <cellStyle name="Note 10 49 4" xfId="5044" xr:uid="{00000000-0005-0000-0000-0000AB130000}"/>
    <cellStyle name="Note 10 49 4 2" xfId="5045" xr:uid="{00000000-0005-0000-0000-0000AC130000}"/>
    <cellStyle name="Note 10 49 5" xfId="5046" xr:uid="{00000000-0005-0000-0000-0000AD130000}"/>
    <cellStyle name="Note 10 5" xfId="5047" xr:uid="{00000000-0005-0000-0000-0000AE130000}"/>
    <cellStyle name="Note 10 5 2" xfId="5048" xr:uid="{00000000-0005-0000-0000-0000AF130000}"/>
    <cellStyle name="Note 10 5 2 2" xfId="5049" xr:uid="{00000000-0005-0000-0000-0000B0130000}"/>
    <cellStyle name="Note 10 5 2 2 2" xfId="5050" xr:uid="{00000000-0005-0000-0000-0000B1130000}"/>
    <cellStyle name="Note 10 5 2 3" xfId="5051" xr:uid="{00000000-0005-0000-0000-0000B2130000}"/>
    <cellStyle name="Note 10 5 2 3 2" xfId="5052" xr:uid="{00000000-0005-0000-0000-0000B3130000}"/>
    <cellStyle name="Note 10 5 2 4" xfId="5053" xr:uid="{00000000-0005-0000-0000-0000B4130000}"/>
    <cellStyle name="Note 10 5 2 4 2" xfId="5054" xr:uid="{00000000-0005-0000-0000-0000B5130000}"/>
    <cellStyle name="Note 10 5 2 5" xfId="5055" xr:uid="{00000000-0005-0000-0000-0000B6130000}"/>
    <cellStyle name="Note 10 5 3" xfId="5056" xr:uid="{00000000-0005-0000-0000-0000B7130000}"/>
    <cellStyle name="Note 10 5 3 2" xfId="5057" xr:uid="{00000000-0005-0000-0000-0000B8130000}"/>
    <cellStyle name="Note 10 5 4" xfId="5058" xr:uid="{00000000-0005-0000-0000-0000B9130000}"/>
    <cellStyle name="Note 10 5 4 2" xfId="5059" xr:uid="{00000000-0005-0000-0000-0000BA130000}"/>
    <cellStyle name="Note 10 5 5" xfId="5060" xr:uid="{00000000-0005-0000-0000-0000BB130000}"/>
    <cellStyle name="Note 10 5 5 2" xfId="5061" xr:uid="{00000000-0005-0000-0000-0000BC130000}"/>
    <cellStyle name="Note 10 5 6" xfId="5062" xr:uid="{00000000-0005-0000-0000-0000BD130000}"/>
    <cellStyle name="Note 10 50" xfId="5063" xr:uid="{00000000-0005-0000-0000-0000BE130000}"/>
    <cellStyle name="Note 10 50 2" xfId="5064" xr:uid="{00000000-0005-0000-0000-0000BF130000}"/>
    <cellStyle name="Note 10 50 2 2" xfId="5065" xr:uid="{00000000-0005-0000-0000-0000C0130000}"/>
    <cellStyle name="Note 10 50 3" xfId="5066" xr:uid="{00000000-0005-0000-0000-0000C1130000}"/>
    <cellStyle name="Note 10 50 3 2" xfId="5067" xr:uid="{00000000-0005-0000-0000-0000C2130000}"/>
    <cellStyle name="Note 10 50 4" xfId="5068" xr:uid="{00000000-0005-0000-0000-0000C3130000}"/>
    <cellStyle name="Note 10 50 4 2" xfId="5069" xr:uid="{00000000-0005-0000-0000-0000C4130000}"/>
    <cellStyle name="Note 10 50 5" xfId="5070" xr:uid="{00000000-0005-0000-0000-0000C5130000}"/>
    <cellStyle name="Note 10 51" xfId="5071" xr:uid="{00000000-0005-0000-0000-0000C6130000}"/>
    <cellStyle name="Note 10 51 2" xfId="5072" xr:uid="{00000000-0005-0000-0000-0000C7130000}"/>
    <cellStyle name="Note 10 51 2 2" xfId="5073" xr:uid="{00000000-0005-0000-0000-0000C8130000}"/>
    <cellStyle name="Note 10 51 3" xfId="5074" xr:uid="{00000000-0005-0000-0000-0000C9130000}"/>
    <cellStyle name="Note 10 51 3 2" xfId="5075" xr:uid="{00000000-0005-0000-0000-0000CA130000}"/>
    <cellStyle name="Note 10 51 4" xfId="5076" xr:uid="{00000000-0005-0000-0000-0000CB130000}"/>
    <cellStyle name="Note 10 51 4 2" xfId="5077" xr:uid="{00000000-0005-0000-0000-0000CC130000}"/>
    <cellStyle name="Note 10 51 5" xfId="5078" xr:uid="{00000000-0005-0000-0000-0000CD130000}"/>
    <cellStyle name="Note 10 52" xfId="5079" xr:uid="{00000000-0005-0000-0000-0000CE130000}"/>
    <cellStyle name="Note 10 52 2" xfId="5080" xr:uid="{00000000-0005-0000-0000-0000CF130000}"/>
    <cellStyle name="Note 10 52 2 2" xfId="5081" xr:uid="{00000000-0005-0000-0000-0000D0130000}"/>
    <cellStyle name="Note 10 52 3" xfId="5082" xr:uid="{00000000-0005-0000-0000-0000D1130000}"/>
    <cellStyle name="Note 10 52 3 2" xfId="5083" xr:uid="{00000000-0005-0000-0000-0000D2130000}"/>
    <cellStyle name="Note 10 52 4" xfId="5084" xr:uid="{00000000-0005-0000-0000-0000D3130000}"/>
    <cellStyle name="Note 10 52 4 2" xfId="5085" xr:uid="{00000000-0005-0000-0000-0000D4130000}"/>
    <cellStyle name="Note 10 52 5" xfId="5086" xr:uid="{00000000-0005-0000-0000-0000D5130000}"/>
    <cellStyle name="Note 10 53" xfId="5087" xr:uid="{00000000-0005-0000-0000-0000D6130000}"/>
    <cellStyle name="Note 10 53 2" xfId="5088" xr:uid="{00000000-0005-0000-0000-0000D7130000}"/>
    <cellStyle name="Note 10 53 2 2" xfId="5089" xr:uid="{00000000-0005-0000-0000-0000D8130000}"/>
    <cellStyle name="Note 10 53 3" xfId="5090" xr:uid="{00000000-0005-0000-0000-0000D9130000}"/>
    <cellStyle name="Note 10 53 3 2" xfId="5091" xr:uid="{00000000-0005-0000-0000-0000DA130000}"/>
    <cellStyle name="Note 10 53 4" xfId="5092" xr:uid="{00000000-0005-0000-0000-0000DB130000}"/>
    <cellStyle name="Note 10 53 4 2" xfId="5093" xr:uid="{00000000-0005-0000-0000-0000DC130000}"/>
    <cellStyle name="Note 10 53 5" xfId="5094" xr:uid="{00000000-0005-0000-0000-0000DD130000}"/>
    <cellStyle name="Note 10 54" xfId="5095" xr:uid="{00000000-0005-0000-0000-0000DE130000}"/>
    <cellStyle name="Note 10 54 2" xfId="5096" xr:uid="{00000000-0005-0000-0000-0000DF130000}"/>
    <cellStyle name="Note 10 54 2 2" xfId="5097" xr:uid="{00000000-0005-0000-0000-0000E0130000}"/>
    <cellStyle name="Note 10 54 3" xfId="5098" xr:uid="{00000000-0005-0000-0000-0000E1130000}"/>
    <cellStyle name="Note 10 54 3 2" xfId="5099" xr:uid="{00000000-0005-0000-0000-0000E2130000}"/>
    <cellStyle name="Note 10 54 4" xfId="5100" xr:uid="{00000000-0005-0000-0000-0000E3130000}"/>
    <cellStyle name="Note 10 54 4 2" xfId="5101" xr:uid="{00000000-0005-0000-0000-0000E4130000}"/>
    <cellStyle name="Note 10 54 5" xfId="5102" xr:uid="{00000000-0005-0000-0000-0000E5130000}"/>
    <cellStyle name="Note 10 55" xfId="5103" xr:uid="{00000000-0005-0000-0000-0000E6130000}"/>
    <cellStyle name="Note 10 55 2" xfId="5104" xr:uid="{00000000-0005-0000-0000-0000E7130000}"/>
    <cellStyle name="Note 10 55 2 2" xfId="5105" xr:uid="{00000000-0005-0000-0000-0000E8130000}"/>
    <cellStyle name="Note 10 55 3" xfId="5106" xr:uid="{00000000-0005-0000-0000-0000E9130000}"/>
    <cellStyle name="Note 10 55 3 2" xfId="5107" xr:uid="{00000000-0005-0000-0000-0000EA130000}"/>
    <cellStyle name="Note 10 55 4" xfId="5108" xr:uid="{00000000-0005-0000-0000-0000EB130000}"/>
    <cellStyle name="Note 10 55 4 2" xfId="5109" xr:uid="{00000000-0005-0000-0000-0000EC130000}"/>
    <cellStyle name="Note 10 55 5" xfId="5110" xr:uid="{00000000-0005-0000-0000-0000ED130000}"/>
    <cellStyle name="Note 10 56" xfId="5111" xr:uid="{00000000-0005-0000-0000-0000EE130000}"/>
    <cellStyle name="Note 10 56 2" xfId="5112" xr:uid="{00000000-0005-0000-0000-0000EF130000}"/>
    <cellStyle name="Note 10 57" xfId="5113" xr:uid="{00000000-0005-0000-0000-0000F0130000}"/>
    <cellStyle name="Note 10 57 2" xfId="5114" xr:uid="{00000000-0005-0000-0000-0000F1130000}"/>
    <cellStyle name="Note 10 58" xfId="5115" xr:uid="{00000000-0005-0000-0000-0000F2130000}"/>
    <cellStyle name="Note 10 58 2" xfId="5116" xr:uid="{00000000-0005-0000-0000-0000F3130000}"/>
    <cellStyle name="Note 10 59" xfId="5117" xr:uid="{00000000-0005-0000-0000-0000F4130000}"/>
    <cellStyle name="Note 10 6" xfId="5118" xr:uid="{00000000-0005-0000-0000-0000F5130000}"/>
    <cellStyle name="Note 10 6 2" xfId="5119" xr:uid="{00000000-0005-0000-0000-0000F6130000}"/>
    <cellStyle name="Note 10 6 2 2" xfId="5120" xr:uid="{00000000-0005-0000-0000-0000F7130000}"/>
    <cellStyle name="Note 10 6 2 2 2" xfId="5121" xr:uid="{00000000-0005-0000-0000-0000F8130000}"/>
    <cellStyle name="Note 10 6 2 3" xfId="5122" xr:uid="{00000000-0005-0000-0000-0000F9130000}"/>
    <cellStyle name="Note 10 6 2 3 2" xfId="5123" xr:uid="{00000000-0005-0000-0000-0000FA130000}"/>
    <cellStyle name="Note 10 6 2 4" xfId="5124" xr:uid="{00000000-0005-0000-0000-0000FB130000}"/>
    <cellStyle name="Note 10 6 2 4 2" xfId="5125" xr:uid="{00000000-0005-0000-0000-0000FC130000}"/>
    <cellStyle name="Note 10 6 2 5" xfId="5126" xr:uid="{00000000-0005-0000-0000-0000FD130000}"/>
    <cellStyle name="Note 10 6 3" xfId="5127" xr:uid="{00000000-0005-0000-0000-0000FE130000}"/>
    <cellStyle name="Note 10 6 3 2" xfId="5128" xr:uid="{00000000-0005-0000-0000-0000FF130000}"/>
    <cellStyle name="Note 10 6 4" xfId="5129" xr:uid="{00000000-0005-0000-0000-000000140000}"/>
    <cellStyle name="Note 10 6 4 2" xfId="5130" xr:uid="{00000000-0005-0000-0000-000001140000}"/>
    <cellStyle name="Note 10 6 5" xfId="5131" xr:uid="{00000000-0005-0000-0000-000002140000}"/>
    <cellStyle name="Note 10 6 5 2" xfId="5132" xr:uid="{00000000-0005-0000-0000-000003140000}"/>
    <cellStyle name="Note 10 6 6" xfId="5133" xr:uid="{00000000-0005-0000-0000-000004140000}"/>
    <cellStyle name="Note 10 7" xfId="5134" xr:uid="{00000000-0005-0000-0000-000005140000}"/>
    <cellStyle name="Note 10 7 2" xfId="5135" xr:uid="{00000000-0005-0000-0000-000006140000}"/>
    <cellStyle name="Note 10 7 2 2" xfId="5136" xr:uid="{00000000-0005-0000-0000-000007140000}"/>
    <cellStyle name="Note 10 7 2 2 2" xfId="5137" xr:uid="{00000000-0005-0000-0000-000008140000}"/>
    <cellStyle name="Note 10 7 2 3" xfId="5138" xr:uid="{00000000-0005-0000-0000-000009140000}"/>
    <cellStyle name="Note 10 7 2 3 2" xfId="5139" xr:uid="{00000000-0005-0000-0000-00000A140000}"/>
    <cellStyle name="Note 10 7 2 4" xfId="5140" xr:uid="{00000000-0005-0000-0000-00000B140000}"/>
    <cellStyle name="Note 10 7 2 4 2" xfId="5141" xr:uid="{00000000-0005-0000-0000-00000C140000}"/>
    <cellStyle name="Note 10 7 2 5" xfId="5142" xr:uid="{00000000-0005-0000-0000-00000D140000}"/>
    <cellStyle name="Note 10 7 3" xfId="5143" xr:uid="{00000000-0005-0000-0000-00000E140000}"/>
    <cellStyle name="Note 10 7 3 2" xfId="5144" xr:uid="{00000000-0005-0000-0000-00000F140000}"/>
    <cellStyle name="Note 10 7 4" xfId="5145" xr:uid="{00000000-0005-0000-0000-000010140000}"/>
    <cellStyle name="Note 10 7 4 2" xfId="5146" xr:uid="{00000000-0005-0000-0000-000011140000}"/>
    <cellStyle name="Note 10 7 5" xfId="5147" xr:uid="{00000000-0005-0000-0000-000012140000}"/>
    <cellStyle name="Note 10 7 5 2" xfId="5148" xr:uid="{00000000-0005-0000-0000-000013140000}"/>
    <cellStyle name="Note 10 7 6" xfId="5149" xr:uid="{00000000-0005-0000-0000-000014140000}"/>
    <cellStyle name="Note 10 8" xfId="5150" xr:uid="{00000000-0005-0000-0000-000015140000}"/>
    <cellStyle name="Note 10 8 2" xfId="5151" xr:uid="{00000000-0005-0000-0000-000016140000}"/>
    <cellStyle name="Note 10 8 2 2" xfId="5152" xr:uid="{00000000-0005-0000-0000-000017140000}"/>
    <cellStyle name="Note 10 8 2 2 2" xfId="5153" xr:uid="{00000000-0005-0000-0000-000018140000}"/>
    <cellStyle name="Note 10 8 2 3" xfId="5154" xr:uid="{00000000-0005-0000-0000-000019140000}"/>
    <cellStyle name="Note 10 8 2 3 2" xfId="5155" xr:uid="{00000000-0005-0000-0000-00001A140000}"/>
    <cellStyle name="Note 10 8 2 4" xfId="5156" xr:uid="{00000000-0005-0000-0000-00001B140000}"/>
    <cellStyle name="Note 10 8 2 4 2" xfId="5157" xr:uid="{00000000-0005-0000-0000-00001C140000}"/>
    <cellStyle name="Note 10 8 2 5" xfId="5158" xr:uid="{00000000-0005-0000-0000-00001D140000}"/>
    <cellStyle name="Note 10 8 3" xfId="5159" xr:uid="{00000000-0005-0000-0000-00001E140000}"/>
    <cellStyle name="Note 10 8 3 2" xfId="5160" xr:uid="{00000000-0005-0000-0000-00001F140000}"/>
    <cellStyle name="Note 10 8 4" xfId="5161" xr:uid="{00000000-0005-0000-0000-000020140000}"/>
    <cellStyle name="Note 10 8 4 2" xfId="5162" xr:uid="{00000000-0005-0000-0000-000021140000}"/>
    <cellStyle name="Note 10 8 5" xfId="5163" xr:uid="{00000000-0005-0000-0000-000022140000}"/>
    <cellStyle name="Note 10 8 5 2" xfId="5164" xr:uid="{00000000-0005-0000-0000-000023140000}"/>
    <cellStyle name="Note 10 8 6" xfId="5165" xr:uid="{00000000-0005-0000-0000-000024140000}"/>
    <cellStyle name="Note 10 9" xfId="5166" xr:uid="{00000000-0005-0000-0000-000025140000}"/>
    <cellStyle name="Note 10 9 2" xfId="5167" xr:uid="{00000000-0005-0000-0000-000026140000}"/>
    <cellStyle name="Note 10 9 2 2" xfId="5168" xr:uid="{00000000-0005-0000-0000-000027140000}"/>
    <cellStyle name="Note 10 9 2 2 2" xfId="5169" xr:uid="{00000000-0005-0000-0000-000028140000}"/>
    <cellStyle name="Note 10 9 2 3" xfId="5170" xr:uid="{00000000-0005-0000-0000-000029140000}"/>
    <cellStyle name="Note 10 9 2 3 2" xfId="5171" xr:uid="{00000000-0005-0000-0000-00002A140000}"/>
    <cellStyle name="Note 10 9 2 4" xfId="5172" xr:uid="{00000000-0005-0000-0000-00002B140000}"/>
    <cellStyle name="Note 10 9 2 4 2" xfId="5173" xr:uid="{00000000-0005-0000-0000-00002C140000}"/>
    <cellStyle name="Note 10 9 2 5" xfId="5174" xr:uid="{00000000-0005-0000-0000-00002D140000}"/>
    <cellStyle name="Note 10 9 3" xfId="5175" xr:uid="{00000000-0005-0000-0000-00002E140000}"/>
    <cellStyle name="Note 10 9 3 2" xfId="5176" xr:uid="{00000000-0005-0000-0000-00002F140000}"/>
    <cellStyle name="Note 10 9 4" xfId="5177" xr:uid="{00000000-0005-0000-0000-000030140000}"/>
    <cellStyle name="Note 10 9 4 2" xfId="5178" xr:uid="{00000000-0005-0000-0000-000031140000}"/>
    <cellStyle name="Note 10 9 5" xfId="5179" xr:uid="{00000000-0005-0000-0000-000032140000}"/>
    <cellStyle name="Note 10 9 5 2" xfId="5180" xr:uid="{00000000-0005-0000-0000-000033140000}"/>
    <cellStyle name="Note 10 9 6" xfId="5181" xr:uid="{00000000-0005-0000-0000-000034140000}"/>
    <cellStyle name="Note 11" xfId="5182" xr:uid="{00000000-0005-0000-0000-000035140000}"/>
    <cellStyle name="Note 11 10" xfId="5183" xr:uid="{00000000-0005-0000-0000-000036140000}"/>
    <cellStyle name="Note 11 10 2" xfId="5184" xr:uid="{00000000-0005-0000-0000-000037140000}"/>
    <cellStyle name="Note 11 10 2 2" xfId="5185" xr:uid="{00000000-0005-0000-0000-000038140000}"/>
    <cellStyle name="Note 11 10 2 2 2" xfId="5186" xr:uid="{00000000-0005-0000-0000-000039140000}"/>
    <cellStyle name="Note 11 10 2 3" xfId="5187" xr:uid="{00000000-0005-0000-0000-00003A140000}"/>
    <cellStyle name="Note 11 10 2 3 2" xfId="5188" xr:uid="{00000000-0005-0000-0000-00003B140000}"/>
    <cellStyle name="Note 11 10 2 4" xfId="5189" xr:uid="{00000000-0005-0000-0000-00003C140000}"/>
    <cellStyle name="Note 11 10 2 4 2" xfId="5190" xr:uid="{00000000-0005-0000-0000-00003D140000}"/>
    <cellStyle name="Note 11 10 2 5" xfId="5191" xr:uid="{00000000-0005-0000-0000-00003E140000}"/>
    <cellStyle name="Note 11 10 3" xfId="5192" xr:uid="{00000000-0005-0000-0000-00003F140000}"/>
    <cellStyle name="Note 11 10 3 2" xfId="5193" xr:uid="{00000000-0005-0000-0000-000040140000}"/>
    <cellStyle name="Note 11 10 4" xfId="5194" xr:uid="{00000000-0005-0000-0000-000041140000}"/>
    <cellStyle name="Note 11 10 4 2" xfId="5195" xr:uid="{00000000-0005-0000-0000-000042140000}"/>
    <cellStyle name="Note 11 10 5" xfId="5196" xr:uid="{00000000-0005-0000-0000-000043140000}"/>
    <cellStyle name="Note 11 10 5 2" xfId="5197" xr:uid="{00000000-0005-0000-0000-000044140000}"/>
    <cellStyle name="Note 11 10 6" xfId="5198" xr:uid="{00000000-0005-0000-0000-000045140000}"/>
    <cellStyle name="Note 11 11" xfId="5199" xr:uid="{00000000-0005-0000-0000-000046140000}"/>
    <cellStyle name="Note 11 11 2" xfId="5200" xr:uid="{00000000-0005-0000-0000-000047140000}"/>
    <cellStyle name="Note 11 11 2 2" xfId="5201" xr:uid="{00000000-0005-0000-0000-000048140000}"/>
    <cellStyle name="Note 11 11 2 2 2" xfId="5202" xr:uid="{00000000-0005-0000-0000-000049140000}"/>
    <cellStyle name="Note 11 11 2 3" xfId="5203" xr:uid="{00000000-0005-0000-0000-00004A140000}"/>
    <cellStyle name="Note 11 11 2 3 2" xfId="5204" xr:uid="{00000000-0005-0000-0000-00004B140000}"/>
    <cellStyle name="Note 11 11 2 4" xfId="5205" xr:uid="{00000000-0005-0000-0000-00004C140000}"/>
    <cellStyle name="Note 11 11 2 4 2" xfId="5206" xr:uid="{00000000-0005-0000-0000-00004D140000}"/>
    <cellStyle name="Note 11 11 2 5" xfId="5207" xr:uid="{00000000-0005-0000-0000-00004E140000}"/>
    <cellStyle name="Note 11 11 3" xfId="5208" xr:uid="{00000000-0005-0000-0000-00004F140000}"/>
    <cellStyle name="Note 11 11 3 2" xfId="5209" xr:uid="{00000000-0005-0000-0000-000050140000}"/>
    <cellStyle name="Note 11 11 4" xfId="5210" xr:uid="{00000000-0005-0000-0000-000051140000}"/>
    <cellStyle name="Note 11 11 4 2" xfId="5211" xr:uid="{00000000-0005-0000-0000-000052140000}"/>
    <cellStyle name="Note 11 11 5" xfId="5212" xr:uid="{00000000-0005-0000-0000-000053140000}"/>
    <cellStyle name="Note 11 11 5 2" xfId="5213" xr:uid="{00000000-0005-0000-0000-000054140000}"/>
    <cellStyle name="Note 11 11 6" xfId="5214" xr:uid="{00000000-0005-0000-0000-000055140000}"/>
    <cellStyle name="Note 11 12" xfId="5215" xr:uid="{00000000-0005-0000-0000-000056140000}"/>
    <cellStyle name="Note 11 12 2" xfId="5216" xr:uid="{00000000-0005-0000-0000-000057140000}"/>
    <cellStyle name="Note 11 12 2 2" xfId="5217" xr:uid="{00000000-0005-0000-0000-000058140000}"/>
    <cellStyle name="Note 11 12 2 2 2" xfId="5218" xr:uid="{00000000-0005-0000-0000-000059140000}"/>
    <cellStyle name="Note 11 12 2 3" xfId="5219" xr:uid="{00000000-0005-0000-0000-00005A140000}"/>
    <cellStyle name="Note 11 12 2 3 2" xfId="5220" xr:uid="{00000000-0005-0000-0000-00005B140000}"/>
    <cellStyle name="Note 11 12 2 4" xfId="5221" xr:uid="{00000000-0005-0000-0000-00005C140000}"/>
    <cellStyle name="Note 11 12 2 4 2" xfId="5222" xr:uid="{00000000-0005-0000-0000-00005D140000}"/>
    <cellStyle name="Note 11 12 2 5" xfId="5223" xr:uid="{00000000-0005-0000-0000-00005E140000}"/>
    <cellStyle name="Note 11 12 3" xfId="5224" xr:uid="{00000000-0005-0000-0000-00005F140000}"/>
    <cellStyle name="Note 11 12 3 2" xfId="5225" xr:uid="{00000000-0005-0000-0000-000060140000}"/>
    <cellStyle name="Note 11 12 4" xfId="5226" xr:uid="{00000000-0005-0000-0000-000061140000}"/>
    <cellStyle name="Note 11 12 4 2" xfId="5227" xr:uid="{00000000-0005-0000-0000-000062140000}"/>
    <cellStyle name="Note 11 12 5" xfId="5228" xr:uid="{00000000-0005-0000-0000-000063140000}"/>
    <cellStyle name="Note 11 12 5 2" xfId="5229" xr:uid="{00000000-0005-0000-0000-000064140000}"/>
    <cellStyle name="Note 11 12 6" xfId="5230" xr:uid="{00000000-0005-0000-0000-000065140000}"/>
    <cellStyle name="Note 11 13" xfId="5231" xr:uid="{00000000-0005-0000-0000-000066140000}"/>
    <cellStyle name="Note 11 13 2" xfId="5232" xr:uid="{00000000-0005-0000-0000-000067140000}"/>
    <cellStyle name="Note 11 13 2 2" xfId="5233" xr:uid="{00000000-0005-0000-0000-000068140000}"/>
    <cellStyle name="Note 11 13 2 2 2" xfId="5234" xr:uid="{00000000-0005-0000-0000-000069140000}"/>
    <cellStyle name="Note 11 13 2 3" xfId="5235" xr:uid="{00000000-0005-0000-0000-00006A140000}"/>
    <cellStyle name="Note 11 13 2 3 2" xfId="5236" xr:uid="{00000000-0005-0000-0000-00006B140000}"/>
    <cellStyle name="Note 11 13 2 4" xfId="5237" xr:uid="{00000000-0005-0000-0000-00006C140000}"/>
    <cellStyle name="Note 11 13 2 4 2" xfId="5238" xr:uid="{00000000-0005-0000-0000-00006D140000}"/>
    <cellStyle name="Note 11 13 2 5" xfId="5239" xr:uid="{00000000-0005-0000-0000-00006E140000}"/>
    <cellStyle name="Note 11 13 3" xfId="5240" xr:uid="{00000000-0005-0000-0000-00006F140000}"/>
    <cellStyle name="Note 11 13 3 2" xfId="5241" xr:uid="{00000000-0005-0000-0000-000070140000}"/>
    <cellStyle name="Note 11 13 4" xfId="5242" xr:uid="{00000000-0005-0000-0000-000071140000}"/>
    <cellStyle name="Note 11 13 4 2" xfId="5243" xr:uid="{00000000-0005-0000-0000-000072140000}"/>
    <cellStyle name="Note 11 13 5" xfId="5244" xr:uid="{00000000-0005-0000-0000-000073140000}"/>
    <cellStyle name="Note 11 13 5 2" xfId="5245" xr:uid="{00000000-0005-0000-0000-000074140000}"/>
    <cellStyle name="Note 11 13 6" xfId="5246" xr:uid="{00000000-0005-0000-0000-000075140000}"/>
    <cellStyle name="Note 11 14" xfId="5247" xr:uid="{00000000-0005-0000-0000-000076140000}"/>
    <cellStyle name="Note 11 14 2" xfId="5248" xr:uid="{00000000-0005-0000-0000-000077140000}"/>
    <cellStyle name="Note 11 14 2 2" xfId="5249" xr:uid="{00000000-0005-0000-0000-000078140000}"/>
    <cellStyle name="Note 11 14 2 2 2" xfId="5250" xr:uid="{00000000-0005-0000-0000-000079140000}"/>
    <cellStyle name="Note 11 14 2 3" xfId="5251" xr:uid="{00000000-0005-0000-0000-00007A140000}"/>
    <cellStyle name="Note 11 14 2 3 2" xfId="5252" xr:uid="{00000000-0005-0000-0000-00007B140000}"/>
    <cellStyle name="Note 11 14 2 4" xfId="5253" xr:uid="{00000000-0005-0000-0000-00007C140000}"/>
    <cellStyle name="Note 11 14 2 4 2" xfId="5254" xr:uid="{00000000-0005-0000-0000-00007D140000}"/>
    <cellStyle name="Note 11 14 2 5" xfId="5255" xr:uid="{00000000-0005-0000-0000-00007E140000}"/>
    <cellStyle name="Note 11 14 3" xfId="5256" xr:uid="{00000000-0005-0000-0000-00007F140000}"/>
    <cellStyle name="Note 11 14 3 2" xfId="5257" xr:uid="{00000000-0005-0000-0000-000080140000}"/>
    <cellStyle name="Note 11 14 4" xfId="5258" xr:uid="{00000000-0005-0000-0000-000081140000}"/>
    <cellStyle name="Note 11 14 4 2" xfId="5259" xr:uid="{00000000-0005-0000-0000-000082140000}"/>
    <cellStyle name="Note 11 14 5" xfId="5260" xr:uid="{00000000-0005-0000-0000-000083140000}"/>
    <cellStyle name="Note 11 14 5 2" xfId="5261" xr:uid="{00000000-0005-0000-0000-000084140000}"/>
    <cellStyle name="Note 11 14 6" xfId="5262" xr:uid="{00000000-0005-0000-0000-000085140000}"/>
    <cellStyle name="Note 11 15" xfId="5263" xr:uid="{00000000-0005-0000-0000-000086140000}"/>
    <cellStyle name="Note 11 15 2" xfId="5264" xr:uid="{00000000-0005-0000-0000-000087140000}"/>
    <cellStyle name="Note 11 15 2 2" xfId="5265" xr:uid="{00000000-0005-0000-0000-000088140000}"/>
    <cellStyle name="Note 11 15 2 2 2" xfId="5266" xr:uid="{00000000-0005-0000-0000-000089140000}"/>
    <cellStyle name="Note 11 15 2 3" xfId="5267" xr:uid="{00000000-0005-0000-0000-00008A140000}"/>
    <cellStyle name="Note 11 15 2 3 2" xfId="5268" xr:uid="{00000000-0005-0000-0000-00008B140000}"/>
    <cellStyle name="Note 11 15 2 4" xfId="5269" xr:uid="{00000000-0005-0000-0000-00008C140000}"/>
    <cellStyle name="Note 11 15 2 4 2" xfId="5270" xr:uid="{00000000-0005-0000-0000-00008D140000}"/>
    <cellStyle name="Note 11 15 2 5" xfId="5271" xr:uid="{00000000-0005-0000-0000-00008E140000}"/>
    <cellStyle name="Note 11 15 3" xfId="5272" xr:uid="{00000000-0005-0000-0000-00008F140000}"/>
    <cellStyle name="Note 11 15 3 2" xfId="5273" xr:uid="{00000000-0005-0000-0000-000090140000}"/>
    <cellStyle name="Note 11 15 4" xfId="5274" xr:uid="{00000000-0005-0000-0000-000091140000}"/>
    <cellStyle name="Note 11 15 4 2" xfId="5275" xr:uid="{00000000-0005-0000-0000-000092140000}"/>
    <cellStyle name="Note 11 15 5" xfId="5276" xr:uid="{00000000-0005-0000-0000-000093140000}"/>
    <cellStyle name="Note 11 15 5 2" xfId="5277" xr:uid="{00000000-0005-0000-0000-000094140000}"/>
    <cellStyle name="Note 11 15 6" xfId="5278" xr:uid="{00000000-0005-0000-0000-000095140000}"/>
    <cellStyle name="Note 11 16" xfId="5279" xr:uid="{00000000-0005-0000-0000-000096140000}"/>
    <cellStyle name="Note 11 16 2" xfId="5280" xr:uid="{00000000-0005-0000-0000-000097140000}"/>
    <cellStyle name="Note 11 16 2 2" xfId="5281" xr:uid="{00000000-0005-0000-0000-000098140000}"/>
    <cellStyle name="Note 11 16 2 2 2" xfId="5282" xr:uid="{00000000-0005-0000-0000-000099140000}"/>
    <cellStyle name="Note 11 16 2 3" xfId="5283" xr:uid="{00000000-0005-0000-0000-00009A140000}"/>
    <cellStyle name="Note 11 16 2 3 2" xfId="5284" xr:uid="{00000000-0005-0000-0000-00009B140000}"/>
    <cellStyle name="Note 11 16 2 4" xfId="5285" xr:uid="{00000000-0005-0000-0000-00009C140000}"/>
    <cellStyle name="Note 11 16 2 4 2" xfId="5286" xr:uid="{00000000-0005-0000-0000-00009D140000}"/>
    <cellStyle name="Note 11 16 2 5" xfId="5287" xr:uid="{00000000-0005-0000-0000-00009E140000}"/>
    <cellStyle name="Note 11 16 3" xfId="5288" xr:uid="{00000000-0005-0000-0000-00009F140000}"/>
    <cellStyle name="Note 11 16 3 2" xfId="5289" xr:uid="{00000000-0005-0000-0000-0000A0140000}"/>
    <cellStyle name="Note 11 16 4" xfId="5290" xr:uid="{00000000-0005-0000-0000-0000A1140000}"/>
    <cellStyle name="Note 11 16 4 2" xfId="5291" xr:uid="{00000000-0005-0000-0000-0000A2140000}"/>
    <cellStyle name="Note 11 16 5" xfId="5292" xr:uid="{00000000-0005-0000-0000-0000A3140000}"/>
    <cellStyle name="Note 11 16 5 2" xfId="5293" xr:uid="{00000000-0005-0000-0000-0000A4140000}"/>
    <cellStyle name="Note 11 16 6" xfId="5294" xr:uid="{00000000-0005-0000-0000-0000A5140000}"/>
    <cellStyle name="Note 11 17" xfId="5295" xr:uid="{00000000-0005-0000-0000-0000A6140000}"/>
    <cellStyle name="Note 11 17 2" xfId="5296" xr:uid="{00000000-0005-0000-0000-0000A7140000}"/>
    <cellStyle name="Note 11 17 2 2" xfId="5297" xr:uid="{00000000-0005-0000-0000-0000A8140000}"/>
    <cellStyle name="Note 11 17 2 2 2" xfId="5298" xr:uid="{00000000-0005-0000-0000-0000A9140000}"/>
    <cellStyle name="Note 11 17 2 3" xfId="5299" xr:uid="{00000000-0005-0000-0000-0000AA140000}"/>
    <cellStyle name="Note 11 17 2 3 2" xfId="5300" xr:uid="{00000000-0005-0000-0000-0000AB140000}"/>
    <cellStyle name="Note 11 17 2 4" xfId="5301" xr:uid="{00000000-0005-0000-0000-0000AC140000}"/>
    <cellStyle name="Note 11 17 2 4 2" xfId="5302" xr:uid="{00000000-0005-0000-0000-0000AD140000}"/>
    <cellStyle name="Note 11 17 2 5" xfId="5303" xr:uid="{00000000-0005-0000-0000-0000AE140000}"/>
    <cellStyle name="Note 11 17 3" xfId="5304" xr:uid="{00000000-0005-0000-0000-0000AF140000}"/>
    <cellStyle name="Note 11 17 3 2" xfId="5305" xr:uid="{00000000-0005-0000-0000-0000B0140000}"/>
    <cellStyle name="Note 11 17 4" xfId="5306" xr:uid="{00000000-0005-0000-0000-0000B1140000}"/>
    <cellStyle name="Note 11 17 4 2" xfId="5307" xr:uid="{00000000-0005-0000-0000-0000B2140000}"/>
    <cellStyle name="Note 11 17 5" xfId="5308" xr:uid="{00000000-0005-0000-0000-0000B3140000}"/>
    <cellStyle name="Note 11 17 5 2" xfId="5309" xr:uid="{00000000-0005-0000-0000-0000B4140000}"/>
    <cellStyle name="Note 11 17 6" xfId="5310" xr:uid="{00000000-0005-0000-0000-0000B5140000}"/>
    <cellStyle name="Note 11 18" xfId="5311" xr:uid="{00000000-0005-0000-0000-0000B6140000}"/>
    <cellStyle name="Note 11 18 2" xfId="5312" xr:uid="{00000000-0005-0000-0000-0000B7140000}"/>
    <cellStyle name="Note 11 18 2 2" xfId="5313" xr:uid="{00000000-0005-0000-0000-0000B8140000}"/>
    <cellStyle name="Note 11 18 2 2 2" xfId="5314" xr:uid="{00000000-0005-0000-0000-0000B9140000}"/>
    <cellStyle name="Note 11 18 2 3" xfId="5315" xr:uid="{00000000-0005-0000-0000-0000BA140000}"/>
    <cellStyle name="Note 11 18 2 3 2" xfId="5316" xr:uid="{00000000-0005-0000-0000-0000BB140000}"/>
    <cellStyle name="Note 11 18 2 4" xfId="5317" xr:uid="{00000000-0005-0000-0000-0000BC140000}"/>
    <cellStyle name="Note 11 18 2 4 2" xfId="5318" xr:uid="{00000000-0005-0000-0000-0000BD140000}"/>
    <cellStyle name="Note 11 18 2 5" xfId="5319" xr:uid="{00000000-0005-0000-0000-0000BE140000}"/>
    <cellStyle name="Note 11 18 3" xfId="5320" xr:uid="{00000000-0005-0000-0000-0000BF140000}"/>
    <cellStyle name="Note 11 18 3 2" xfId="5321" xr:uid="{00000000-0005-0000-0000-0000C0140000}"/>
    <cellStyle name="Note 11 18 4" xfId="5322" xr:uid="{00000000-0005-0000-0000-0000C1140000}"/>
    <cellStyle name="Note 11 18 4 2" xfId="5323" xr:uid="{00000000-0005-0000-0000-0000C2140000}"/>
    <cellStyle name="Note 11 18 5" xfId="5324" xr:uid="{00000000-0005-0000-0000-0000C3140000}"/>
    <cellStyle name="Note 11 18 5 2" xfId="5325" xr:uid="{00000000-0005-0000-0000-0000C4140000}"/>
    <cellStyle name="Note 11 18 6" xfId="5326" xr:uid="{00000000-0005-0000-0000-0000C5140000}"/>
    <cellStyle name="Note 11 19" xfId="5327" xr:uid="{00000000-0005-0000-0000-0000C6140000}"/>
    <cellStyle name="Note 11 19 2" xfId="5328" xr:uid="{00000000-0005-0000-0000-0000C7140000}"/>
    <cellStyle name="Note 11 19 2 2" xfId="5329" xr:uid="{00000000-0005-0000-0000-0000C8140000}"/>
    <cellStyle name="Note 11 19 2 2 2" xfId="5330" xr:uid="{00000000-0005-0000-0000-0000C9140000}"/>
    <cellStyle name="Note 11 19 2 3" xfId="5331" xr:uid="{00000000-0005-0000-0000-0000CA140000}"/>
    <cellStyle name="Note 11 19 2 3 2" xfId="5332" xr:uid="{00000000-0005-0000-0000-0000CB140000}"/>
    <cellStyle name="Note 11 19 2 4" xfId="5333" xr:uid="{00000000-0005-0000-0000-0000CC140000}"/>
    <cellStyle name="Note 11 19 2 4 2" xfId="5334" xr:uid="{00000000-0005-0000-0000-0000CD140000}"/>
    <cellStyle name="Note 11 19 2 5" xfId="5335" xr:uid="{00000000-0005-0000-0000-0000CE140000}"/>
    <cellStyle name="Note 11 19 3" xfId="5336" xr:uid="{00000000-0005-0000-0000-0000CF140000}"/>
    <cellStyle name="Note 11 19 3 2" xfId="5337" xr:uid="{00000000-0005-0000-0000-0000D0140000}"/>
    <cellStyle name="Note 11 19 4" xfId="5338" xr:uid="{00000000-0005-0000-0000-0000D1140000}"/>
    <cellStyle name="Note 11 19 4 2" xfId="5339" xr:uid="{00000000-0005-0000-0000-0000D2140000}"/>
    <cellStyle name="Note 11 19 5" xfId="5340" xr:uid="{00000000-0005-0000-0000-0000D3140000}"/>
    <cellStyle name="Note 11 19 5 2" xfId="5341" xr:uid="{00000000-0005-0000-0000-0000D4140000}"/>
    <cellStyle name="Note 11 19 6" xfId="5342" xr:uid="{00000000-0005-0000-0000-0000D5140000}"/>
    <cellStyle name="Note 11 2" xfId="5343" xr:uid="{00000000-0005-0000-0000-0000D6140000}"/>
    <cellStyle name="Note 11 2 2" xfId="5344" xr:uid="{00000000-0005-0000-0000-0000D7140000}"/>
    <cellStyle name="Note 11 2 2 2" xfId="5345" xr:uid="{00000000-0005-0000-0000-0000D8140000}"/>
    <cellStyle name="Note 11 2 2 2 2" xfId="5346" xr:uid="{00000000-0005-0000-0000-0000D9140000}"/>
    <cellStyle name="Note 11 2 2 3" xfId="5347" xr:uid="{00000000-0005-0000-0000-0000DA140000}"/>
    <cellStyle name="Note 11 2 2 3 2" xfId="5348" xr:uid="{00000000-0005-0000-0000-0000DB140000}"/>
    <cellStyle name="Note 11 2 2 4" xfId="5349" xr:uid="{00000000-0005-0000-0000-0000DC140000}"/>
    <cellStyle name="Note 11 2 2 4 2" xfId="5350" xr:uid="{00000000-0005-0000-0000-0000DD140000}"/>
    <cellStyle name="Note 11 2 2 5" xfId="5351" xr:uid="{00000000-0005-0000-0000-0000DE140000}"/>
    <cellStyle name="Note 11 2 3" xfId="5352" xr:uid="{00000000-0005-0000-0000-0000DF140000}"/>
    <cellStyle name="Note 11 2 3 2" xfId="5353" xr:uid="{00000000-0005-0000-0000-0000E0140000}"/>
    <cellStyle name="Note 11 2 4" xfId="5354" xr:uid="{00000000-0005-0000-0000-0000E1140000}"/>
    <cellStyle name="Note 11 2 4 2" xfId="5355" xr:uid="{00000000-0005-0000-0000-0000E2140000}"/>
    <cellStyle name="Note 11 2 5" xfId="5356" xr:uid="{00000000-0005-0000-0000-0000E3140000}"/>
    <cellStyle name="Note 11 2 5 2" xfId="5357" xr:uid="{00000000-0005-0000-0000-0000E4140000}"/>
    <cellStyle name="Note 11 2 6" xfId="5358" xr:uid="{00000000-0005-0000-0000-0000E5140000}"/>
    <cellStyle name="Note 11 20" xfId="5359" xr:uid="{00000000-0005-0000-0000-0000E6140000}"/>
    <cellStyle name="Note 11 20 2" xfId="5360" xr:uid="{00000000-0005-0000-0000-0000E7140000}"/>
    <cellStyle name="Note 11 20 2 2" xfId="5361" xr:uid="{00000000-0005-0000-0000-0000E8140000}"/>
    <cellStyle name="Note 11 20 2 2 2" xfId="5362" xr:uid="{00000000-0005-0000-0000-0000E9140000}"/>
    <cellStyle name="Note 11 20 2 3" xfId="5363" xr:uid="{00000000-0005-0000-0000-0000EA140000}"/>
    <cellStyle name="Note 11 20 2 3 2" xfId="5364" xr:uid="{00000000-0005-0000-0000-0000EB140000}"/>
    <cellStyle name="Note 11 20 2 4" xfId="5365" xr:uid="{00000000-0005-0000-0000-0000EC140000}"/>
    <cellStyle name="Note 11 20 2 4 2" xfId="5366" xr:uid="{00000000-0005-0000-0000-0000ED140000}"/>
    <cellStyle name="Note 11 20 2 5" xfId="5367" xr:uid="{00000000-0005-0000-0000-0000EE140000}"/>
    <cellStyle name="Note 11 20 3" xfId="5368" xr:uid="{00000000-0005-0000-0000-0000EF140000}"/>
    <cellStyle name="Note 11 20 3 2" xfId="5369" xr:uid="{00000000-0005-0000-0000-0000F0140000}"/>
    <cellStyle name="Note 11 20 4" xfId="5370" xr:uid="{00000000-0005-0000-0000-0000F1140000}"/>
    <cellStyle name="Note 11 20 4 2" xfId="5371" xr:uid="{00000000-0005-0000-0000-0000F2140000}"/>
    <cellStyle name="Note 11 20 5" xfId="5372" xr:uid="{00000000-0005-0000-0000-0000F3140000}"/>
    <cellStyle name="Note 11 20 5 2" xfId="5373" xr:uid="{00000000-0005-0000-0000-0000F4140000}"/>
    <cellStyle name="Note 11 20 6" xfId="5374" xr:uid="{00000000-0005-0000-0000-0000F5140000}"/>
    <cellStyle name="Note 11 21" xfId="5375" xr:uid="{00000000-0005-0000-0000-0000F6140000}"/>
    <cellStyle name="Note 11 21 2" xfId="5376" xr:uid="{00000000-0005-0000-0000-0000F7140000}"/>
    <cellStyle name="Note 11 21 2 2" xfId="5377" xr:uid="{00000000-0005-0000-0000-0000F8140000}"/>
    <cellStyle name="Note 11 21 2 2 2" xfId="5378" xr:uid="{00000000-0005-0000-0000-0000F9140000}"/>
    <cellStyle name="Note 11 21 2 3" xfId="5379" xr:uid="{00000000-0005-0000-0000-0000FA140000}"/>
    <cellStyle name="Note 11 21 2 3 2" xfId="5380" xr:uid="{00000000-0005-0000-0000-0000FB140000}"/>
    <cellStyle name="Note 11 21 2 4" xfId="5381" xr:uid="{00000000-0005-0000-0000-0000FC140000}"/>
    <cellStyle name="Note 11 21 2 4 2" xfId="5382" xr:uid="{00000000-0005-0000-0000-0000FD140000}"/>
    <cellStyle name="Note 11 21 2 5" xfId="5383" xr:uid="{00000000-0005-0000-0000-0000FE140000}"/>
    <cellStyle name="Note 11 21 3" xfId="5384" xr:uid="{00000000-0005-0000-0000-0000FF140000}"/>
    <cellStyle name="Note 11 21 3 2" xfId="5385" xr:uid="{00000000-0005-0000-0000-000000150000}"/>
    <cellStyle name="Note 11 21 4" xfId="5386" xr:uid="{00000000-0005-0000-0000-000001150000}"/>
    <cellStyle name="Note 11 21 4 2" xfId="5387" xr:uid="{00000000-0005-0000-0000-000002150000}"/>
    <cellStyle name="Note 11 21 5" xfId="5388" xr:uid="{00000000-0005-0000-0000-000003150000}"/>
    <cellStyle name="Note 11 21 5 2" xfId="5389" xr:uid="{00000000-0005-0000-0000-000004150000}"/>
    <cellStyle name="Note 11 21 6" xfId="5390" xr:uid="{00000000-0005-0000-0000-000005150000}"/>
    <cellStyle name="Note 11 22" xfId="5391" xr:uid="{00000000-0005-0000-0000-000006150000}"/>
    <cellStyle name="Note 11 22 2" xfId="5392" xr:uid="{00000000-0005-0000-0000-000007150000}"/>
    <cellStyle name="Note 11 22 2 2" xfId="5393" xr:uid="{00000000-0005-0000-0000-000008150000}"/>
    <cellStyle name="Note 11 22 2 2 2" xfId="5394" xr:uid="{00000000-0005-0000-0000-000009150000}"/>
    <cellStyle name="Note 11 22 2 3" xfId="5395" xr:uid="{00000000-0005-0000-0000-00000A150000}"/>
    <cellStyle name="Note 11 22 2 3 2" xfId="5396" xr:uid="{00000000-0005-0000-0000-00000B150000}"/>
    <cellStyle name="Note 11 22 2 4" xfId="5397" xr:uid="{00000000-0005-0000-0000-00000C150000}"/>
    <cellStyle name="Note 11 22 2 4 2" xfId="5398" xr:uid="{00000000-0005-0000-0000-00000D150000}"/>
    <cellStyle name="Note 11 22 2 5" xfId="5399" xr:uid="{00000000-0005-0000-0000-00000E150000}"/>
    <cellStyle name="Note 11 22 3" xfId="5400" xr:uid="{00000000-0005-0000-0000-00000F150000}"/>
    <cellStyle name="Note 11 22 3 2" xfId="5401" xr:uid="{00000000-0005-0000-0000-000010150000}"/>
    <cellStyle name="Note 11 22 4" xfId="5402" xr:uid="{00000000-0005-0000-0000-000011150000}"/>
    <cellStyle name="Note 11 22 4 2" xfId="5403" xr:uid="{00000000-0005-0000-0000-000012150000}"/>
    <cellStyle name="Note 11 22 5" xfId="5404" xr:uid="{00000000-0005-0000-0000-000013150000}"/>
    <cellStyle name="Note 11 22 5 2" xfId="5405" xr:uid="{00000000-0005-0000-0000-000014150000}"/>
    <cellStyle name="Note 11 22 6" xfId="5406" xr:uid="{00000000-0005-0000-0000-000015150000}"/>
    <cellStyle name="Note 11 23" xfId="5407" xr:uid="{00000000-0005-0000-0000-000016150000}"/>
    <cellStyle name="Note 11 23 2" xfId="5408" xr:uid="{00000000-0005-0000-0000-000017150000}"/>
    <cellStyle name="Note 11 23 2 2" xfId="5409" xr:uid="{00000000-0005-0000-0000-000018150000}"/>
    <cellStyle name="Note 11 23 2 2 2" xfId="5410" xr:uid="{00000000-0005-0000-0000-000019150000}"/>
    <cellStyle name="Note 11 23 2 3" xfId="5411" xr:uid="{00000000-0005-0000-0000-00001A150000}"/>
    <cellStyle name="Note 11 23 2 3 2" xfId="5412" xr:uid="{00000000-0005-0000-0000-00001B150000}"/>
    <cellStyle name="Note 11 23 2 4" xfId="5413" xr:uid="{00000000-0005-0000-0000-00001C150000}"/>
    <cellStyle name="Note 11 23 2 4 2" xfId="5414" xr:uid="{00000000-0005-0000-0000-00001D150000}"/>
    <cellStyle name="Note 11 23 2 5" xfId="5415" xr:uid="{00000000-0005-0000-0000-00001E150000}"/>
    <cellStyle name="Note 11 23 3" xfId="5416" xr:uid="{00000000-0005-0000-0000-00001F150000}"/>
    <cellStyle name="Note 11 23 3 2" xfId="5417" xr:uid="{00000000-0005-0000-0000-000020150000}"/>
    <cellStyle name="Note 11 23 4" xfId="5418" xr:uid="{00000000-0005-0000-0000-000021150000}"/>
    <cellStyle name="Note 11 23 4 2" xfId="5419" xr:uid="{00000000-0005-0000-0000-000022150000}"/>
    <cellStyle name="Note 11 23 5" xfId="5420" xr:uid="{00000000-0005-0000-0000-000023150000}"/>
    <cellStyle name="Note 11 23 5 2" xfId="5421" xr:uid="{00000000-0005-0000-0000-000024150000}"/>
    <cellStyle name="Note 11 23 6" xfId="5422" xr:uid="{00000000-0005-0000-0000-000025150000}"/>
    <cellStyle name="Note 11 24" xfId="5423" xr:uid="{00000000-0005-0000-0000-000026150000}"/>
    <cellStyle name="Note 11 24 2" xfId="5424" xr:uid="{00000000-0005-0000-0000-000027150000}"/>
    <cellStyle name="Note 11 24 2 2" xfId="5425" xr:uid="{00000000-0005-0000-0000-000028150000}"/>
    <cellStyle name="Note 11 24 2 2 2" xfId="5426" xr:uid="{00000000-0005-0000-0000-000029150000}"/>
    <cellStyle name="Note 11 24 2 3" xfId="5427" xr:uid="{00000000-0005-0000-0000-00002A150000}"/>
    <cellStyle name="Note 11 24 2 3 2" xfId="5428" xr:uid="{00000000-0005-0000-0000-00002B150000}"/>
    <cellStyle name="Note 11 24 2 4" xfId="5429" xr:uid="{00000000-0005-0000-0000-00002C150000}"/>
    <cellStyle name="Note 11 24 2 4 2" xfId="5430" xr:uid="{00000000-0005-0000-0000-00002D150000}"/>
    <cellStyle name="Note 11 24 2 5" xfId="5431" xr:uid="{00000000-0005-0000-0000-00002E150000}"/>
    <cellStyle name="Note 11 24 3" xfId="5432" xr:uid="{00000000-0005-0000-0000-00002F150000}"/>
    <cellStyle name="Note 11 24 3 2" xfId="5433" xr:uid="{00000000-0005-0000-0000-000030150000}"/>
    <cellStyle name="Note 11 24 4" xfId="5434" xr:uid="{00000000-0005-0000-0000-000031150000}"/>
    <cellStyle name="Note 11 24 4 2" xfId="5435" xr:uid="{00000000-0005-0000-0000-000032150000}"/>
    <cellStyle name="Note 11 24 5" xfId="5436" xr:uid="{00000000-0005-0000-0000-000033150000}"/>
    <cellStyle name="Note 11 24 5 2" xfId="5437" xr:uid="{00000000-0005-0000-0000-000034150000}"/>
    <cellStyle name="Note 11 24 6" xfId="5438" xr:uid="{00000000-0005-0000-0000-000035150000}"/>
    <cellStyle name="Note 11 25" xfId="5439" xr:uid="{00000000-0005-0000-0000-000036150000}"/>
    <cellStyle name="Note 11 25 2" xfId="5440" xr:uid="{00000000-0005-0000-0000-000037150000}"/>
    <cellStyle name="Note 11 25 2 2" xfId="5441" xr:uid="{00000000-0005-0000-0000-000038150000}"/>
    <cellStyle name="Note 11 25 2 2 2" xfId="5442" xr:uid="{00000000-0005-0000-0000-000039150000}"/>
    <cellStyle name="Note 11 25 2 3" xfId="5443" xr:uid="{00000000-0005-0000-0000-00003A150000}"/>
    <cellStyle name="Note 11 25 2 3 2" xfId="5444" xr:uid="{00000000-0005-0000-0000-00003B150000}"/>
    <cellStyle name="Note 11 25 2 4" xfId="5445" xr:uid="{00000000-0005-0000-0000-00003C150000}"/>
    <cellStyle name="Note 11 25 2 4 2" xfId="5446" xr:uid="{00000000-0005-0000-0000-00003D150000}"/>
    <cellStyle name="Note 11 25 2 5" xfId="5447" xr:uid="{00000000-0005-0000-0000-00003E150000}"/>
    <cellStyle name="Note 11 25 3" xfId="5448" xr:uid="{00000000-0005-0000-0000-00003F150000}"/>
    <cellStyle name="Note 11 25 3 2" xfId="5449" xr:uid="{00000000-0005-0000-0000-000040150000}"/>
    <cellStyle name="Note 11 25 4" xfId="5450" xr:uid="{00000000-0005-0000-0000-000041150000}"/>
    <cellStyle name="Note 11 25 4 2" xfId="5451" xr:uid="{00000000-0005-0000-0000-000042150000}"/>
    <cellStyle name="Note 11 25 5" xfId="5452" xr:uid="{00000000-0005-0000-0000-000043150000}"/>
    <cellStyle name="Note 11 25 5 2" xfId="5453" xr:uid="{00000000-0005-0000-0000-000044150000}"/>
    <cellStyle name="Note 11 25 6" xfId="5454" xr:uid="{00000000-0005-0000-0000-000045150000}"/>
    <cellStyle name="Note 11 26" xfId="5455" xr:uid="{00000000-0005-0000-0000-000046150000}"/>
    <cellStyle name="Note 11 26 2" xfId="5456" xr:uid="{00000000-0005-0000-0000-000047150000}"/>
    <cellStyle name="Note 11 26 2 2" xfId="5457" xr:uid="{00000000-0005-0000-0000-000048150000}"/>
    <cellStyle name="Note 11 26 2 2 2" xfId="5458" xr:uid="{00000000-0005-0000-0000-000049150000}"/>
    <cellStyle name="Note 11 26 2 3" xfId="5459" xr:uid="{00000000-0005-0000-0000-00004A150000}"/>
    <cellStyle name="Note 11 26 2 3 2" xfId="5460" xr:uid="{00000000-0005-0000-0000-00004B150000}"/>
    <cellStyle name="Note 11 26 2 4" xfId="5461" xr:uid="{00000000-0005-0000-0000-00004C150000}"/>
    <cellStyle name="Note 11 26 2 4 2" xfId="5462" xr:uid="{00000000-0005-0000-0000-00004D150000}"/>
    <cellStyle name="Note 11 26 2 5" xfId="5463" xr:uid="{00000000-0005-0000-0000-00004E150000}"/>
    <cellStyle name="Note 11 26 3" xfId="5464" xr:uid="{00000000-0005-0000-0000-00004F150000}"/>
    <cellStyle name="Note 11 26 3 2" xfId="5465" xr:uid="{00000000-0005-0000-0000-000050150000}"/>
    <cellStyle name="Note 11 26 4" xfId="5466" xr:uid="{00000000-0005-0000-0000-000051150000}"/>
    <cellStyle name="Note 11 26 4 2" xfId="5467" xr:uid="{00000000-0005-0000-0000-000052150000}"/>
    <cellStyle name="Note 11 26 5" xfId="5468" xr:uid="{00000000-0005-0000-0000-000053150000}"/>
    <cellStyle name="Note 11 26 5 2" xfId="5469" xr:uid="{00000000-0005-0000-0000-000054150000}"/>
    <cellStyle name="Note 11 26 6" xfId="5470" xr:uid="{00000000-0005-0000-0000-000055150000}"/>
    <cellStyle name="Note 11 27" xfId="5471" xr:uid="{00000000-0005-0000-0000-000056150000}"/>
    <cellStyle name="Note 11 27 2" xfId="5472" xr:uid="{00000000-0005-0000-0000-000057150000}"/>
    <cellStyle name="Note 11 27 2 2" xfId="5473" xr:uid="{00000000-0005-0000-0000-000058150000}"/>
    <cellStyle name="Note 11 27 2 2 2" xfId="5474" xr:uid="{00000000-0005-0000-0000-000059150000}"/>
    <cellStyle name="Note 11 27 2 3" xfId="5475" xr:uid="{00000000-0005-0000-0000-00005A150000}"/>
    <cellStyle name="Note 11 27 2 3 2" xfId="5476" xr:uid="{00000000-0005-0000-0000-00005B150000}"/>
    <cellStyle name="Note 11 27 2 4" xfId="5477" xr:uid="{00000000-0005-0000-0000-00005C150000}"/>
    <cellStyle name="Note 11 27 2 4 2" xfId="5478" xr:uid="{00000000-0005-0000-0000-00005D150000}"/>
    <cellStyle name="Note 11 27 2 5" xfId="5479" xr:uid="{00000000-0005-0000-0000-00005E150000}"/>
    <cellStyle name="Note 11 27 3" xfId="5480" xr:uid="{00000000-0005-0000-0000-00005F150000}"/>
    <cellStyle name="Note 11 27 3 2" xfId="5481" xr:uid="{00000000-0005-0000-0000-000060150000}"/>
    <cellStyle name="Note 11 27 4" xfId="5482" xr:uid="{00000000-0005-0000-0000-000061150000}"/>
    <cellStyle name="Note 11 27 4 2" xfId="5483" xr:uid="{00000000-0005-0000-0000-000062150000}"/>
    <cellStyle name="Note 11 27 5" xfId="5484" xr:uid="{00000000-0005-0000-0000-000063150000}"/>
    <cellStyle name="Note 11 27 5 2" xfId="5485" xr:uid="{00000000-0005-0000-0000-000064150000}"/>
    <cellStyle name="Note 11 27 6" xfId="5486" xr:uid="{00000000-0005-0000-0000-000065150000}"/>
    <cellStyle name="Note 11 28" xfId="5487" xr:uid="{00000000-0005-0000-0000-000066150000}"/>
    <cellStyle name="Note 11 28 2" xfId="5488" xr:uid="{00000000-0005-0000-0000-000067150000}"/>
    <cellStyle name="Note 11 28 2 2" xfId="5489" xr:uid="{00000000-0005-0000-0000-000068150000}"/>
    <cellStyle name="Note 11 28 2 2 2" xfId="5490" xr:uid="{00000000-0005-0000-0000-000069150000}"/>
    <cellStyle name="Note 11 28 2 3" xfId="5491" xr:uid="{00000000-0005-0000-0000-00006A150000}"/>
    <cellStyle name="Note 11 28 2 3 2" xfId="5492" xr:uid="{00000000-0005-0000-0000-00006B150000}"/>
    <cellStyle name="Note 11 28 2 4" xfId="5493" xr:uid="{00000000-0005-0000-0000-00006C150000}"/>
    <cellStyle name="Note 11 28 2 4 2" xfId="5494" xr:uid="{00000000-0005-0000-0000-00006D150000}"/>
    <cellStyle name="Note 11 28 2 5" xfId="5495" xr:uid="{00000000-0005-0000-0000-00006E150000}"/>
    <cellStyle name="Note 11 28 3" xfId="5496" xr:uid="{00000000-0005-0000-0000-00006F150000}"/>
    <cellStyle name="Note 11 28 3 2" xfId="5497" xr:uid="{00000000-0005-0000-0000-000070150000}"/>
    <cellStyle name="Note 11 28 4" xfId="5498" xr:uid="{00000000-0005-0000-0000-000071150000}"/>
    <cellStyle name="Note 11 28 4 2" xfId="5499" xr:uid="{00000000-0005-0000-0000-000072150000}"/>
    <cellStyle name="Note 11 28 5" xfId="5500" xr:uid="{00000000-0005-0000-0000-000073150000}"/>
    <cellStyle name="Note 11 28 5 2" xfId="5501" xr:uid="{00000000-0005-0000-0000-000074150000}"/>
    <cellStyle name="Note 11 28 6" xfId="5502" xr:uid="{00000000-0005-0000-0000-000075150000}"/>
    <cellStyle name="Note 11 29" xfId="5503" xr:uid="{00000000-0005-0000-0000-000076150000}"/>
    <cellStyle name="Note 11 29 2" xfId="5504" xr:uid="{00000000-0005-0000-0000-000077150000}"/>
    <cellStyle name="Note 11 29 2 2" xfId="5505" xr:uid="{00000000-0005-0000-0000-000078150000}"/>
    <cellStyle name="Note 11 29 2 2 2" xfId="5506" xr:uid="{00000000-0005-0000-0000-000079150000}"/>
    <cellStyle name="Note 11 29 2 3" xfId="5507" xr:uid="{00000000-0005-0000-0000-00007A150000}"/>
    <cellStyle name="Note 11 29 2 3 2" xfId="5508" xr:uid="{00000000-0005-0000-0000-00007B150000}"/>
    <cellStyle name="Note 11 29 2 4" xfId="5509" xr:uid="{00000000-0005-0000-0000-00007C150000}"/>
    <cellStyle name="Note 11 29 2 4 2" xfId="5510" xr:uid="{00000000-0005-0000-0000-00007D150000}"/>
    <cellStyle name="Note 11 29 2 5" xfId="5511" xr:uid="{00000000-0005-0000-0000-00007E150000}"/>
    <cellStyle name="Note 11 29 3" xfId="5512" xr:uid="{00000000-0005-0000-0000-00007F150000}"/>
    <cellStyle name="Note 11 29 3 2" xfId="5513" xr:uid="{00000000-0005-0000-0000-000080150000}"/>
    <cellStyle name="Note 11 29 4" xfId="5514" xr:uid="{00000000-0005-0000-0000-000081150000}"/>
    <cellStyle name="Note 11 29 4 2" xfId="5515" xr:uid="{00000000-0005-0000-0000-000082150000}"/>
    <cellStyle name="Note 11 29 5" xfId="5516" xr:uid="{00000000-0005-0000-0000-000083150000}"/>
    <cellStyle name="Note 11 29 5 2" xfId="5517" xr:uid="{00000000-0005-0000-0000-000084150000}"/>
    <cellStyle name="Note 11 29 6" xfId="5518" xr:uid="{00000000-0005-0000-0000-000085150000}"/>
    <cellStyle name="Note 11 3" xfId="5519" xr:uid="{00000000-0005-0000-0000-000086150000}"/>
    <cellStyle name="Note 11 3 2" xfId="5520" xr:uid="{00000000-0005-0000-0000-000087150000}"/>
    <cellStyle name="Note 11 3 2 2" xfId="5521" xr:uid="{00000000-0005-0000-0000-000088150000}"/>
    <cellStyle name="Note 11 3 2 2 2" xfId="5522" xr:uid="{00000000-0005-0000-0000-000089150000}"/>
    <cellStyle name="Note 11 3 2 3" xfId="5523" xr:uid="{00000000-0005-0000-0000-00008A150000}"/>
    <cellStyle name="Note 11 3 2 3 2" xfId="5524" xr:uid="{00000000-0005-0000-0000-00008B150000}"/>
    <cellStyle name="Note 11 3 2 4" xfId="5525" xr:uid="{00000000-0005-0000-0000-00008C150000}"/>
    <cellStyle name="Note 11 3 2 4 2" xfId="5526" xr:uid="{00000000-0005-0000-0000-00008D150000}"/>
    <cellStyle name="Note 11 3 2 5" xfId="5527" xr:uid="{00000000-0005-0000-0000-00008E150000}"/>
    <cellStyle name="Note 11 3 3" xfId="5528" xr:uid="{00000000-0005-0000-0000-00008F150000}"/>
    <cellStyle name="Note 11 3 3 2" xfId="5529" xr:uid="{00000000-0005-0000-0000-000090150000}"/>
    <cellStyle name="Note 11 3 4" xfId="5530" xr:uid="{00000000-0005-0000-0000-000091150000}"/>
    <cellStyle name="Note 11 3 4 2" xfId="5531" xr:uid="{00000000-0005-0000-0000-000092150000}"/>
    <cellStyle name="Note 11 3 5" xfId="5532" xr:uid="{00000000-0005-0000-0000-000093150000}"/>
    <cellStyle name="Note 11 3 5 2" xfId="5533" xr:uid="{00000000-0005-0000-0000-000094150000}"/>
    <cellStyle name="Note 11 3 6" xfId="5534" xr:uid="{00000000-0005-0000-0000-000095150000}"/>
    <cellStyle name="Note 11 30" xfId="5535" xr:uid="{00000000-0005-0000-0000-000096150000}"/>
    <cellStyle name="Note 11 30 2" xfId="5536" xr:uid="{00000000-0005-0000-0000-000097150000}"/>
    <cellStyle name="Note 11 30 2 2" xfId="5537" xr:uid="{00000000-0005-0000-0000-000098150000}"/>
    <cellStyle name="Note 11 30 2 2 2" xfId="5538" xr:uid="{00000000-0005-0000-0000-000099150000}"/>
    <cellStyle name="Note 11 30 2 3" xfId="5539" xr:uid="{00000000-0005-0000-0000-00009A150000}"/>
    <cellStyle name="Note 11 30 2 3 2" xfId="5540" xr:uid="{00000000-0005-0000-0000-00009B150000}"/>
    <cellStyle name="Note 11 30 2 4" xfId="5541" xr:uid="{00000000-0005-0000-0000-00009C150000}"/>
    <cellStyle name="Note 11 30 2 4 2" xfId="5542" xr:uid="{00000000-0005-0000-0000-00009D150000}"/>
    <cellStyle name="Note 11 30 2 5" xfId="5543" xr:uid="{00000000-0005-0000-0000-00009E150000}"/>
    <cellStyle name="Note 11 30 3" xfId="5544" xr:uid="{00000000-0005-0000-0000-00009F150000}"/>
    <cellStyle name="Note 11 30 3 2" xfId="5545" xr:uid="{00000000-0005-0000-0000-0000A0150000}"/>
    <cellStyle name="Note 11 30 4" xfId="5546" xr:uid="{00000000-0005-0000-0000-0000A1150000}"/>
    <cellStyle name="Note 11 30 4 2" xfId="5547" xr:uid="{00000000-0005-0000-0000-0000A2150000}"/>
    <cellStyle name="Note 11 30 5" xfId="5548" xr:uid="{00000000-0005-0000-0000-0000A3150000}"/>
    <cellStyle name="Note 11 30 5 2" xfId="5549" xr:uid="{00000000-0005-0000-0000-0000A4150000}"/>
    <cellStyle name="Note 11 30 6" xfId="5550" xr:uid="{00000000-0005-0000-0000-0000A5150000}"/>
    <cellStyle name="Note 11 31" xfId="5551" xr:uid="{00000000-0005-0000-0000-0000A6150000}"/>
    <cellStyle name="Note 11 31 2" xfId="5552" xr:uid="{00000000-0005-0000-0000-0000A7150000}"/>
    <cellStyle name="Note 11 31 2 2" xfId="5553" xr:uid="{00000000-0005-0000-0000-0000A8150000}"/>
    <cellStyle name="Note 11 31 3" xfId="5554" xr:uid="{00000000-0005-0000-0000-0000A9150000}"/>
    <cellStyle name="Note 11 31 3 2" xfId="5555" xr:uid="{00000000-0005-0000-0000-0000AA150000}"/>
    <cellStyle name="Note 11 31 4" xfId="5556" xr:uid="{00000000-0005-0000-0000-0000AB150000}"/>
    <cellStyle name="Note 11 31 4 2" xfId="5557" xr:uid="{00000000-0005-0000-0000-0000AC150000}"/>
    <cellStyle name="Note 11 31 5" xfId="5558" xr:uid="{00000000-0005-0000-0000-0000AD150000}"/>
    <cellStyle name="Note 11 32" xfId="5559" xr:uid="{00000000-0005-0000-0000-0000AE150000}"/>
    <cellStyle name="Note 11 32 2" xfId="5560" xr:uid="{00000000-0005-0000-0000-0000AF150000}"/>
    <cellStyle name="Note 11 32 2 2" xfId="5561" xr:uid="{00000000-0005-0000-0000-0000B0150000}"/>
    <cellStyle name="Note 11 32 3" xfId="5562" xr:uid="{00000000-0005-0000-0000-0000B1150000}"/>
    <cellStyle name="Note 11 32 3 2" xfId="5563" xr:uid="{00000000-0005-0000-0000-0000B2150000}"/>
    <cellStyle name="Note 11 32 4" xfId="5564" xr:uid="{00000000-0005-0000-0000-0000B3150000}"/>
    <cellStyle name="Note 11 32 4 2" xfId="5565" xr:uid="{00000000-0005-0000-0000-0000B4150000}"/>
    <cellStyle name="Note 11 32 5" xfId="5566" xr:uid="{00000000-0005-0000-0000-0000B5150000}"/>
    <cellStyle name="Note 11 33" xfId="5567" xr:uid="{00000000-0005-0000-0000-0000B6150000}"/>
    <cellStyle name="Note 11 33 2" xfId="5568" xr:uid="{00000000-0005-0000-0000-0000B7150000}"/>
    <cellStyle name="Note 11 33 2 2" xfId="5569" xr:uid="{00000000-0005-0000-0000-0000B8150000}"/>
    <cellStyle name="Note 11 33 3" xfId="5570" xr:uid="{00000000-0005-0000-0000-0000B9150000}"/>
    <cellStyle name="Note 11 33 3 2" xfId="5571" xr:uid="{00000000-0005-0000-0000-0000BA150000}"/>
    <cellStyle name="Note 11 33 4" xfId="5572" xr:uid="{00000000-0005-0000-0000-0000BB150000}"/>
    <cellStyle name="Note 11 33 4 2" xfId="5573" xr:uid="{00000000-0005-0000-0000-0000BC150000}"/>
    <cellStyle name="Note 11 33 5" xfId="5574" xr:uid="{00000000-0005-0000-0000-0000BD150000}"/>
    <cellStyle name="Note 11 34" xfId="5575" xr:uid="{00000000-0005-0000-0000-0000BE150000}"/>
    <cellStyle name="Note 11 34 2" xfId="5576" xr:uid="{00000000-0005-0000-0000-0000BF150000}"/>
    <cellStyle name="Note 11 34 2 2" xfId="5577" xr:uid="{00000000-0005-0000-0000-0000C0150000}"/>
    <cellStyle name="Note 11 34 3" xfId="5578" xr:uid="{00000000-0005-0000-0000-0000C1150000}"/>
    <cellStyle name="Note 11 34 3 2" xfId="5579" xr:uid="{00000000-0005-0000-0000-0000C2150000}"/>
    <cellStyle name="Note 11 34 4" xfId="5580" xr:uid="{00000000-0005-0000-0000-0000C3150000}"/>
    <cellStyle name="Note 11 34 4 2" xfId="5581" xr:uid="{00000000-0005-0000-0000-0000C4150000}"/>
    <cellStyle name="Note 11 34 5" xfId="5582" xr:uid="{00000000-0005-0000-0000-0000C5150000}"/>
    <cellStyle name="Note 11 35" xfId="5583" xr:uid="{00000000-0005-0000-0000-0000C6150000}"/>
    <cellStyle name="Note 11 35 2" xfId="5584" xr:uid="{00000000-0005-0000-0000-0000C7150000}"/>
    <cellStyle name="Note 11 35 2 2" xfId="5585" xr:uid="{00000000-0005-0000-0000-0000C8150000}"/>
    <cellStyle name="Note 11 35 3" xfId="5586" xr:uid="{00000000-0005-0000-0000-0000C9150000}"/>
    <cellStyle name="Note 11 35 3 2" xfId="5587" xr:uid="{00000000-0005-0000-0000-0000CA150000}"/>
    <cellStyle name="Note 11 35 4" xfId="5588" xr:uid="{00000000-0005-0000-0000-0000CB150000}"/>
    <cellStyle name="Note 11 35 4 2" xfId="5589" xr:uid="{00000000-0005-0000-0000-0000CC150000}"/>
    <cellStyle name="Note 11 35 5" xfId="5590" xr:uid="{00000000-0005-0000-0000-0000CD150000}"/>
    <cellStyle name="Note 11 36" xfId="5591" xr:uid="{00000000-0005-0000-0000-0000CE150000}"/>
    <cellStyle name="Note 11 36 2" xfId="5592" xr:uid="{00000000-0005-0000-0000-0000CF150000}"/>
    <cellStyle name="Note 11 36 2 2" xfId="5593" xr:uid="{00000000-0005-0000-0000-0000D0150000}"/>
    <cellStyle name="Note 11 36 3" xfId="5594" xr:uid="{00000000-0005-0000-0000-0000D1150000}"/>
    <cellStyle name="Note 11 36 3 2" xfId="5595" xr:uid="{00000000-0005-0000-0000-0000D2150000}"/>
    <cellStyle name="Note 11 36 4" xfId="5596" xr:uid="{00000000-0005-0000-0000-0000D3150000}"/>
    <cellStyle name="Note 11 36 4 2" xfId="5597" xr:uid="{00000000-0005-0000-0000-0000D4150000}"/>
    <cellStyle name="Note 11 36 5" xfId="5598" xr:uid="{00000000-0005-0000-0000-0000D5150000}"/>
    <cellStyle name="Note 11 37" xfId="5599" xr:uid="{00000000-0005-0000-0000-0000D6150000}"/>
    <cellStyle name="Note 11 37 2" xfId="5600" xr:uid="{00000000-0005-0000-0000-0000D7150000}"/>
    <cellStyle name="Note 11 37 2 2" xfId="5601" xr:uid="{00000000-0005-0000-0000-0000D8150000}"/>
    <cellStyle name="Note 11 37 3" xfId="5602" xr:uid="{00000000-0005-0000-0000-0000D9150000}"/>
    <cellStyle name="Note 11 37 3 2" xfId="5603" xr:uid="{00000000-0005-0000-0000-0000DA150000}"/>
    <cellStyle name="Note 11 37 4" xfId="5604" xr:uid="{00000000-0005-0000-0000-0000DB150000}"/>
    <cellStyle name="Note 11 37 4 2" xfId="5605" xr:uid="{00000000-0005-0000-0000-0000DC150000}"/>
    <cellStyle name="Note 11 37 5" xfId="5606" xr:uid="{00000000-0005-0000-0000-0000DD150000}"/>
    <cellStyle name="Note 11 38" xfId="5607" xr:uid="{00000000-0005-0000-0000-0000DE150000}"/>
    <cellStyle name="Note 11 38 2" xfId="5608" xr:uid="{00000000-0005-0000-0000-0000DF150000}"/>
    <cellStyle name="Note 11 38 2 2" xfId="5609" xr:uid="{00000000-0005-0000-0000-0000E0150000}"/>
    <cellStyle name="Note 11 38 3" xfId="5610" xr:uid="{00000000-0005-0000-0000-0000E1150000}"/>
    <cellStyle name="Note 11 38 3 2" xfId="5611" xr:uid="{00000000-0005-0000-0000-0000E2150000}"/>
    <cellStyle name="Note 11 38 4" xfId="5612" xr:uid="{00000000-0005-0000-0000-0000E3150000}"/>
    <cellStyle name="Note 11 38 4 2" xfId="5613" xr:uid="{00000000-0005-0000-0000-0000E4150000}"/>
    <cellStyle name="Note 11 38 5" xfId="5614" xr:uid="{00000000-0005-0000-0000-0000E5150000}"/>
    <cellStyle name="Note 11 39" xfId="5615" xr:uid="{00000000-0005-0000-0000-0000E6150000}"/>
    <cellStyle name="Note 11 39 2" xfId="5616" xr:uid="{00000000-0005-0000-0000-0000E7150000}"/>
    <cellStyle name="Note 11 39 2 2" xfId="5617" xr:uid="{00000000-0005-0000-0000-0000E8150000}"/>
    <cellStyle name="Note 11 39 3" xfId="5618" xr:uid="{00000000-0005-0000-0000-0000E9150000}"/>
    <cellStyle name="Note 11 39 3 2" xfId="5619" xr:uid="{00000000-0005-0000-0000-0000EA150000}"/>
    <cellStyle name="Note 11 39 4" xfId="5620" xr:uid="{00000000-0005-0000-0000-0000EB150000}"/>
    <cellStyle name="Note 11 39 4 2" xfId="5621" xr:uid="{00000000-0005-0000-0000-0000EC150000}"/>
    <cellStyle name="Note 11 39 5" xfId="5622" xr:uid="{00000000-0005-0000-0000-0000ED150000}"/>
    <cellStyle name="Note 11 4" xfId="5623" xr:uid="{00000000-0005-0000-0000-0000EE150000}"/>
    <cellStyle name="Note 11 4 2" xfId="5624" xr:uid="{00000000-0005-0000-0000-0000EF150000}"/>
    <cellStyle name="Note 11 4 2 2" xfId="5625" xr:uid="{00000000-0005-0000-0000-0000F0150000}"/>
    <cellStyle name="Note 11 4 2 2 2" xfId="5626" xr:uid="{00000000-0005-0000-0000-0000F1150000}"/>
    <cellStyle name="Note 11 4 2 3" xfId="5627" xr:uid="{00000000-0005-0000-0000-0000F2150000}"/>
    <cellStyle name="Note 11 4 2 3 2" xfId="5628" xr:uid="{00000000-0005-0000-0000-0000F3150000}"/>
    <cellStyle name="Note 11 4 2 4" xfId="5629" xr:uid="{00000000-0005-0000-0000-0000F4150000}"/>
    <cellStyle name="Note 11 4 2 4 2" xfId="5630" xr:uid="{00000000-0005-0000-0000-0000F5150000}"/>
    <cellStyle name="Note 11 4 2 5" xfId="5631" xr:uid="{00000000-0005-0000-0000-0000F6150000}"/>
    <cellStyle name="Note 11 4 3" xfId="5632" xr:uid="{00000000-0005-0000-0000-0000F7150000}"/>
    <cellStyle name="Note 11 4 3 2" xfId="5633" xr:uid="{00000000-0005-0000-0000-0000F8150000}"/>
    <cellStyle name="Note 11 4 4" xfId="5634" xr:uid="{00000000-0005-0000-0000-0000F9150000}"/>
    <cellStyle name="Note 11 4 4 2" xfId="5635" xr:uid="{00000000-0005-0000-0000-0000FA150000}"/>
    <cellStyle name="Note 11 4 5" xfId="5636" xr:uid="{00000000-0005-0000-0000-0000FB150000}"/>
    <cellStyle name="Note 11 4 5 2" xfId="5637" xr:uid="{00000000-0005-0000-0000-0000FC150000}"/>
    <cellStyle name="Note 11 4 6" xfId="5638" xr:uid="{00000000-0005-0000-0000-0000FD150000}"/>
    <cellStyle name="Note 11 40" xfId="5639" xr:uid="{00000000-0005-0000-0000-0000FE150000}"/>
    <cellStyle name="Note 11 40 2" xfId="5640" xr:uid="{00000000-0005-0000-0000-0000FF150000}"/>
    <cellStyle name="Note 11 40 2 2" xfId="5641" xr:uid="{00000000-0005-0000-0000-000000160000}"/>
    <cellStyle name="Note 11 40 3" xfId="5642" xr:uid="{00000000-0005-0000-0000-000001160000}"/>
    <cellStyle name="Note 11 40 3 2" xfId="5643" xr:uid="{00000000-0005-0000-0000-000002160000}"/>
    <cellStyle name="Note 11 40 4" xfId="5644" xr:uid="{00000000-0005-0000-0000-000003160000}"/>
    <cellStyle name="Note 11 40 4 2" xfId="5645" xr:uid="{00000000-0005-0000-0000-000004160000}"/>
    <cellStyle name="Note 11 40 5" xfId="5646" xr:uid="{00000000-0005-0000-0000-000005160000}"/>
    <cellStyle name="Note 11 41" xfId="5647" xr:uid="{00000000-0005-0000-0000-000006160000}"/>
    <cellStyle name="Note 11 41 2" xfId="5648" xr:uid="{00000000-0005-0000-0000-000007160000}"/>
    <cellStyle name="Note 11 41 2 2" xfId="5649" xr:uid="{00000000-0005-0000-0000-000008160000}"/>
    <cellStyle name="Note 11 41 3" xfId="5650" xr:uid="{00000000-0005-0000-0000-000009160000}"/>
    <cellStyle name="Note 11 41 3 2" xfId="5651" xr:uid="{00000000-0005-0000-0000-00000A160000}"/>
    <cellStyle name="Note 11 41 4" xfId="5652" xr:uid="{00000000-0005-0000-0000-00000B160000}"/>
    <cellStyle name="Note 11 41 4 2" xfId="5653" xr:uid="{00000000-0005-0000-0000-00000C160000}"/>
    <cellStyle name="Note 11 41 5" xfId="5654" xr:uid="{00000000-0005-0000-0000-00000D160000}"/>
    <cellStyle name="Note 11 42" xfId="5655" xr:uid="{00000000-0005-0000-0000-00000E160000}"/>
    <cellStyle name="Note 11 42 2" xfId="5656" xr:uid="{00000000-0005-0000-0000-00000F160000}"/>
    <cellStyle name="Note 11 42 2 2" xfId="5657" xr:uid="{00000000-0005-0000-0000-000010160000}"/>
    <cellStyle name="Note 11 42 3" xfId="5658" xr:uid="{00000000-0005-0000-0000-000011160000}"/>
    <cellStyle name="Note 11 42 3 2" xfId="5659" xr:uid="{00000000-0005-0000-0000-000012160000}"/>
    <cellStyle name="Note 11 42 4" xfId="5660" xr:uid="{00000000-0005-0000-0000-000013160000}"/>
    <cellStyle name="Note 11 42 4 2" xfId="5661" xr:uid="{00000000-0005-0000-0000-000014160000}"/>
    <cellStyle name="Note 11 42 5" xfId="5662" xr:uid="{00000000-0005-0000-0000-000015160000}"/>
    <cellStyle name="Note 11 43" xfId="5663" xr:uid="{00000000-0005-0000-0000-000016160000}"/>
    <cellStyle name="Note 11 43 2" xfId="5664" xr:uid="{00000000-0005-0000-0000-000017160000}"/>
    <cellStyle name="Note 11 43 2 2" xfId="5665" xr:uid="{00000000-0005-0000-0000-000018160000}"/>
    <cellStyle name="Note 11 43 3" xfId="5666" xr:uid="{00000000-0005-0000-0000-000019160000}"/>
    <cellStyle name="Note 11 43 3 2" xfId="5667" xr:uid="{00000000-0005-0000-0000-00001A160000}"/>
    <cellStyle name="Note 11 43 4" xfId="5668" xr:uid="{00000000-0005-0000-0000-00001B160000}"/>
    <cellStyle name="Note 11 43 4 2" xfId="5669" xr:uid="{00000000-0005-0000-0000-00001C160000}"/>
    <cellStyle name="Note 11 43 5" xfId="5670" xr:uid="{00000000-0005-0000-0000-00001D160000}"/>
    <cellStyle name="Note 11 44" xfId="5671" xr:uid="{00000000-0005-0000-0000-00001E160000}"/>
    <cellStyle name="Note 11 44 2" xfId="5672" xr:uid="{00000000-0005-0000-0000-00001F160000}"/>
    <cellStyle name="Note 11 44 2 2" xfId="5673" xr:uid="{00000000-0005-0000-0000-000020160000}"/>
    <cellStyle name="Note 11 44 3" xfId="5674" xr:uid="{00000000-0005-0000-0000-000021160000}"/>
    <cellStyle name="Note 11 44 3 2" xfId="5675" xr:uid="{00000000-0005-0000-0000-000022160000}"/>
    <cellStyle name="Note 11 44 4" xfId="5676" xr:uid="{00000000-0005-0000-0000-000023160000}"/>
    <cellStyle name="Note 11 44 4 2" xfId="5677" xr:uid="{00000000-0005-0000-0000-000024160000}"/>
    <cellStyle name="Note 11 44 5" xfId="5678" xr:uid="{00000000-0005-0000-0000-000025160000}"/>
    <cellStyle name="Note 11 45" xfId="5679" xr:uid="{00000000-0005-0000-0000-000026160000}"/>
    <cellStyle name="Note 11 45 2" xfId="5680" xr:uid="{00000000-0005-0000-0000-000027160000}"/>
    <cellStyle name="Note 11 45 2 2" xfId="5681" xr:uid="{00000000-0005-0000-0000-000028160000}"/>
    <cellStyle name="Note 11 45 3" xfId="5682" xr:uid="{00000000-0005-0000-0000-000029160000}"/>
    <cellStyle name="Note 11 45 3 2" xfId="5683" xr:uid="{00000000-0005-0000-0000-00002A160000}"/>
    <cellStyle name="Note 11 45 4" xfId="5684" xr:uid="{00000000-0005-0000-0000-00002B160000}"/>
    <cellStyle name="Note 11 45 4 2" xfId="5685" xr:uid="{00000000-0005-0000-0000-00002C160000}"/>
    <cellStyle name="Note 11 45 5" xfId="5686" xr:uid="{00000000-0005-0000-0000-00002D160000}"/>
    <cellStyle name="Note 11 46" xfId="5687" xr:uid="{00000000-0005-0000-0000-00002E160000}"/>
    <cellStyle name="Note 11 46 2" xfId="5688" xr:uid="{00000000-0005-0000-0000-00002F160000}"/>
    <cellStyle name="Note 11 46 2 2" xfId="5689" xr:uid="{00000000-0005-0000-0000-000030160000}"/>
    <cellStyle name="Note 11 46 3" xfId="5690" xr:uid="{00000000-0005-0000-0000-000031160000}"/>
    <cellStyle name="Note 11 46 3 2" xfId="5691" xr:uid="{00000000-0005-0000-0000-000032160000}"/>
    <cellStyle name="Note 11 46 4" xfId="5692" xr:uid="{00000000-0005-0000-0000-000033160000}"/>
    <cellStyle name="Note 11 46 4 2" xfId="5693" xr:uid="{00000000-0005-0000-0000-000034160000}"/>
    <cellStyle name="Note 11 46 5" xfId="5694" xr:uid="{00000000-0005-0000-0000-000035160000}"/>
    <cellStyle name="Note 11 47" xfId="5695" xr:uid="{00000000-0005-0000-0000-000036160000}"/>
    <cellStyle name="Note 11 47 2" xfId="5696" xr:uid="{00000000-0005-0000-0000-000037160000}"/>
    <cellStyle name="Note 11 47 2 2" xfId="5697" xr:uid="{00000000-0005-0000-0000-000038160000}"/>
    <cellStyle name="Note 11 47 3" xfId="5698" xr:uid="{00000000-0005-0000-0000-000039160000}"/>
    <cellStyle name="Note 11 47 3 2" xfId="5699" xr:uid="{00000000-0005-0000-0000-00003A160000}"/>
    <cellStyle name="Note 11 47 4" xfId="5700" xr:uid="{00000000-0005-0000-0000-00003B160000}"/>
    <cellStyle name="Note 11 47 4 2" xfId="5701" xr:uid="{00000000-0005-0000-0000-00003C160000}"/>
    <cellStyle name="Note 11 47 5" xfId="5702" xr:uid="{00000000-0005-0000-0000-00003D160000}"/>
    <cellStyle name="Note 11 48" xfId="5703" xr:uid="{00000000-0005-0000-0000-00003E160000}"/>
    <cellStyle name="Note 11 48 2" xfId="5704" xr:uid="{00000000-0005-0000-0000-00003F160000}"/>
    <cellStyle name="Note 11 48 2 2" xfId="5705" xr:uid="{00000000-0005-0000-0000-000040160000}"/>
    <cellStyle name="Note 11 48 3" xfId="5706" xr:uid="{00000000-0005-0000-0000-000041160000}"/>
    <cellStyle name="Note 11 48 3 2" xfId="5707" xr:uid="{00000000-0005-0000-0000-000042160000}"/>
    <cellStyle name="Note 11 48 4" xfId="5708" xr:uid="{00000000-0005-0000-0000-000043160000}"/>
    <cellStyle name="Note 11 48 4 2" xfId="5709" xr:uid="{00000000-0005-0000-0000-000044160000}"/>
    <cellStyle name="Note 11 48 5" xfId="5710" xr:uid="{00000000-0005-0000-0000-000045160000}"/>
    <cellStyle name="Note 11 49" xfId="5711" xr:uid="{00000000-0005-0000-0000-000046160000}"/>
    <cellStyle name="Note 11 49 2" xfId="5712" xr:uid="{00000000-0005-0000-0000-000047160000}"/>
    <cellStyle name="Note 11 49 2 2" xfId="5713" xr:uid="{00000000-0005-0000-0000-000048160000}"/>
    <cellStyle name="Note 11 49 3" xfId="5714" xr:uid="{00000000-0005-0000-0000-000049160000}"/>
    <cellStyle name="Note 11 49 3 2" xfId="5715" xr:uid="{00000000-0005-0000-0000-00004A160000}"/>
    <cellStyle name="Note 11 49 4" xfId="5716" xr:uid="{00000000-0005-0000-0000-00004B160000}"/>
    <cellStyle name="Note 11 49 4 2" xfId="5717" xr:uid="{00000000-0005-0000-0000-00004C160000}"/>
    <cellStyle name="Note 11 49 5" xfId="5718" xr:uid="{00000000-0005-0000-0000-00004D160000}"/>
    <cellStyle name="Note 11 5" xfId="5719" xr:uid="{00000000-0005-0000-0000-00004E160000}"/>
    <cellStyle name="Note 11 5 2" xfId="5720" xr:uid="{00000000-0005-0000-0000-00004F160000}"/>
    <cellStyle name="Note 11 5 2 2" xfId="5721" xr:uid="{00000000-0005-0000-0000-000050160000}"/>
    <cellStyle name="Note 11 5 2 2 2" xfId="5722" xr:uid="{00000000-0005-0000-0000-000051160000}"/>
    <cellStyle name="Note 11 5 2 3" xfId="5723" xr:uid="{00000000-0005-0000-0000-000052160000}"/>
    <cellStyle name="Note 11 5 2 3 2" xfId="5724" xr:uid="{00000000-0005-0000-0000-000053160000}"/>
    <cellStyle name="Note 11 5 2 4" xfId="5725" xr:uid="{00000000-0005-0000-0000-000054160000}"/>
    <cellStyle name="Note 11 5 2 4 2" xfId="5726" xr:uid="{00000000-0005-0000-0000-000055160000}"/>
    <cellStyle name="Note 11 5 2 5" xfId="5727" xr:uid="{00000000-0005-0000-0000-000056160000}"/>
    <cellStyle name="Note 11 5 3" xfId="5728" xr:uid="{00000000-0005-0000-0000-000057160000}"/>
    <cellStyle name="Note 11 5 3 2" xfId="5729" xr:uid="{00000000-0005-0000-0000-000058160000}"/>
    <cellStyle name="Note 11 5 4" xfId="5730" xr:uid="{00000000-0005-0000-0000-000059160000}"/>
    <cellStyle name="Note 11 5 4 2" xfId="5731" xr:uid="{00000000-0005-0000-0000-00005A160000}"/>
    <cellStyle name="Note 11 5 5" xfId="5732" xr:uid="{00000000-0005-0000-0000-00005B160000}"/>
    <cellStyle name="Note 11 5 5 2" xfId="5733" xr:uid="{00000000-0005-0000-0000-00005C160000}"/>
    <cellStyle name="Note 11 5 6" xfId="5734" xr:uid="{00000000-0005-0000-0000-00005D160000}"/>
    <cellStyle name="Note 11 50" xfId="5735" xr:uid="{00000000-0005-0000-0000-00005E160000}"/>
    <cellStyle name="Note 11 50 2" xfId="5736" xr:uid="{00000000-0005-0000-0000-00005F160000}"/>
    <cellStyle name="Note 11 50 2 2" xfId="5737" xr:uid="{00000000-0005-0000-0000-000060160000}"/>
    <cellStyle name="Note 11 50 3" xfId="5738" xr:uid="{00000000-0005-0000-0000-000061160000}"/>
    <cellStyle name="Note 11 50 3 2" xfId="5739" xr:uid="{00000000-0005-0000-0000-000062160000}"/>
    <cellStyle name="Note 11 50 4" xfId="5740" xr:uid="{00000000-0005-0000-0000-000063160000}"/>
    <cellStyle name="Note 11 50 4 2" xfId="5741" xr:uid="{00000000-0005-0000-0000-000064160000}"/>
    <cellStyle name="Note 11 50 5" xfId="5742" xr:uid="{00000000-0005-0000-0000-000065160000}"/>
    <cellStyle name="Note 11 51" xfId="5743" xr:uid="{00000000-0005-0000-0000-000066160000}"/>
    <cellStyle name="Note 11 51 2" xfId="5744" xr:uid="{00000000-0005-0000-0000-000067160000}"/>
    <cellStyle name="Note 11 51 2 2" xfId="5745" xr:uid="{00000000-0005-0000-0000-000068160000}"/>
    <cellStyle name="Note 11 51 3" xfId="5746" xr:uid="{00000000-0005-0000-0000-000069160000}"/>
    <cellStyle name="Note 11 51 3 2" xfId="5747" xr:uid="{00000000-0005-0000-0000-00006A160000}"/>
    <cellStyle name="Note 11 51 4" xfId="5748" xr:uid="{00000000-0005-0000-0000-00006B160000}"/>
    <cellStyle name="Note 11 51 4 2" xfId="5749" xr:uid="{00000000-0005-0000-0000-00006C160000}"/>
    <cellStyle name="Note 11 51 5" xfId="5750" xr:uid="{00000000-0005-0000-0000-00006D160000}"/>
    <cellStyle name="Note 11 52" xfId="5751" xr:uid="{00000000-0005-0000-0000-00006E160000}"/>
    <cellStyle name="Note 11 52 2" xfId="5752" xr:uid="{00000000-0005-0000-0000-00006F160000}"/>
    <cellStyle name="Note 11 52 2 2" xfId="5753" xr:uid="{00000000-0005-0000-0000-000070160000}"/>
    <cellStyle name="Note 11 52 3" xfId="5754" xr:uid="{00000000-0005-0000-0000-000071160000}"/>
    <cellStyle name="Note 11 52 3 2" xfId="5755" xr:uid="{00000000-0005-0000-0000-000072160000}"/>
    <cellStyle name="Note 11 52 4" xfId="5756" xr:uid="{00000000-0005-0000-0000-000073160000}"/>
    <cellStyle name="Note 11 52 4 2" xfId="5757" xr:uid="{00000000-0005-0000-0000-000074160000}"/>
    <cellStyle name="Note 11 52 5" xfId="5758" xr:uid="{00000000-0005-0000-0000-000075160000}"/>
    <cellStyle name="Note 11 53" xfId="5759" xr:uid="{00000000-0005-0000-0000-000076160000}"/>
    <cellStyle name="Note 11 53 2" xfId="5760" xr:uid="{00000000-0005-0000-0000-000077160000}"/>
    <cellStyle name="Note 11 53 2 2" xfId="5761" xr:uid="{00000000-0005-0000-0000-000078160000}"/>
    <cellStyle name="Note 11 53 3" xfId="5762" xr:uid="{00000000-0005-0000-0000-000079160000}"/>
    <cellStyle name="Note 11 53 3 2" xfId="5763" xr:uid="{00000000-0005-0000-0000-00007A160000}"/>
    <cellStyle name="Note 11 53 4" xfId="5764" xr:uid="{00000000-0005-0000-0000-00007B160000}"/>
    <cellStyle name="Note 11 53 4 2" xfId="5765" xr:uid="{00000000-0005-0000-0000-00007C160000}"/>
    <cellStyle name="Note 11 53 5" xfId="5766" xr:uid="{00000000-0005-0000-0000-00007D160000}"/>
    <cellStyle name="Note 11 54" xfId="5767" xr:uid="{00000000-0005-0000-0000-00007E160000}"/>
    <cellStyle name="Note 11 54 2" xfId="5768" xr:uid="{00000000-0005-0000-0000-00007F160000}"/>
    <cellStyle name="Note 11 54 2 2" xfId="5769" xr:uid="{00000000-0005-0000-0000-000080160000}"/>
    <cellStyle name="Note 11 54 3" xfId="5770" xr:uid="{00000000-0005-0000-0000-000081160000}"/>
    <cellStyle name="Note 11 54 3 2" xfId="5771" xr:uid="{00000000-0005-0000-0000-000082160000}"/>
    <cellStyle name="Note 11 54 4" xfId="5772" xr:uid="{00000000-0005-0000-0000-000083160000}"/>
    <cellStyle name="Note 11 54 4 2" xfId="5773" xr:uid="{00000000-0005-0000-0000-000084160000}"/>
    <cellStyle name="Note 11 54 5" xfId="5774" xr:uid="{00000000-0005-0000-0000-000085160000}"/>
    <cellStyle name="Note 11 55" xfId="5775" xr:uid="{00000000-0005-0000-0000-000086160000}"/>
    <cellStyle name="Note 11 55 2" xfId="5776" xr:uid="{00000000-0005-0000-0000-000087160000}"/>
    <cellStyle name="Note 11 55 2 2" xfId="5777" xr:uid="{00000000-0005-0000-0000-000088160000}"/>
    <cellStyle name="Note 11 55 3" xfId="5778" xr:uid="{00000000-0005-0000-0000-000089160000}"/>
    <cellStyle name="Note 11 55 3 2" xfId="5779" xr:uid="{00000000-0005-0000-0000-00008A160000}"/>
    <cellStyle name="Note 11 55 4" xfId="5780" xr:uid="{00000000-0005-0000-0000-00008B160000}"/>
    <cellStyle name="Note 11 55 4 2" xfId="5781" xr:uid="{00000000-0005-0000-0000-00008C160000}"/>
    <cellStyle name="Note 11 55 5" xfId="5782" xr:uid="{00000000-0005-0000-0000-00008D160000}"/>
    <cellStyle name="Note 11 56" xfId="5783" xr:uid="{00000000-0005-0000-0000-00008E160000}"/>
    <cellStyle name="Note 11 56 2" xfId="5784" xr:uid="{00000000-0005-0000-0000-00008F160000}"/>
    <cellStyle name="Note 11 57" xfId="5785" xr:uid="{00000000-0005-0000-0000-000090160000}"/>
    <cellStyle name="Note 11 57 2" xfId="5786" xr:uid="{00000000-0005-0000-0000-000091160000}"/>
    <cellStyle name="Note 11 58" xfId="5787" xr:uid="{00000000-0005-0000-0000-000092160000}"/>
    <cellStyle name="Note 11 58 2" xfId="5788" xr:uid="{00000000-0005-0000-0000-000093160000}"/>
    <cellStyle name="Note 11 59" xfId="5789" xr:uid="{00000000-0005-0000-0000-000094160000}"/>
    <cellStyle name="Note 11 6" xfId="5790" xr:uid="{00000000-0005-0000-0000-000095160000}"/>
    <cellStyle name="Note 11 6 2" xfId="5791" xr:uid="{00000000-0005-0000-0000-000096160000}"/>
    <cellStyle name="Note 11 6 2 2" xfId="5792" xr:uid="{00000000-0005-0000-0000-000097160000}"/>
    <cellStyle name="Note 11 6 2 2 2" xfId="5793" xr:uid="{00000000-0005-0000-0000-000098160000}"/>
    <cellStyle name="Note 11 6 2 3" xfId="5794" xr:uid="{00000000-0005-0000-0000-000099160000}"/>
    <cellStyle name="Note 11 6 2 3 2" xfId="5795" xr:uid="{00000000-0005-0000-0000-00009A160000}"/>
    <cellStyle name="Note 11 6 2 4" xfId="5796" xr:uid="{00000000-0005-0000-0000-00009B160000}"/>
    <cellStyle name="Note 11 6 2 4 2" xfId="5797" xr:uid="{00000000-0005-0000-0000-00009C160000}"/>
    <cellStyle name="Note 11 6 2 5" xfId="5798" xr:uid="{00000000-0005-0000-0000-00009D160000}"/>
    <cellStyle name="Note 11 6 3" xfId="5799" xr:uid="{00000000-0005-0000-0000-00009E160000}"/>
    <cellStyle name="Note 11 6 3 2" xfId="5800" xr:uid="{00000000-0005-0000-0000-00009F160000}"/>
    <cellStyle name="Note 11 6 4" xfId="5801" xr:uid="{00000000-0005-0000-0000-0000A0160000}"/>
    <cellStyle name="Note 11 6 4 2" xfId="5802" xr:uid="{00000000-0005-0000-0000-0000A1160000}"/>
    <cellStyle name="Note 11 6 5" xfId="5803" xr:uid="{00000000-0005-0000-0000-0000A2160000}"/>
    <cellStyle name="Note 11 6 5 2" xfId="5804" xr:uid="{00000000-0005-0000-0000-0000A3160000}"/>
    <cellStyle name="Note 11 6 6" xfId="5805" xr:uid="{00000000-0005-0000-0000-0000A4160000}"/>
    <cellStyle name="Note 11 7" xfId="5806" xr:uid="{00000000-0005-0000-0000-0000A5160000}"/>
    <cellStyle name="Note 11 7 2" xfId="5807" xr:uid="{00000000-0005-0000-0000-0000A6160000}"/>
    <cellStyle name="Note 11 7 2 2" xfId="5808" xr:uid="{00000000-0005-0000-0000-0000A7160000}"/>
    <cellStyle name="Note 11 7 2 2 2" xfId="5809" xr:uid="{00000000-0005-0000-0000-0000A8160000}"/>
    <cellStyle name="Note 11 7 2 3" xfId="5810" xr:uid="{00000000-0005-0000-0000-0000A9160000}"/>
    <cellStyle name="Note 11 7 2 3 2" xfId="5811" xr:uid="{00000000-0005-0000-0000-0000AA160000}"/>
    <cellStyle name="Note 11 7 2 4" xfId="5812" xr:uid="{00000000-0005-0000-0000-0000AB160000}"/>
    <cellStyle name="Note 11 7 2 4 2" xfId="5813" xr:uid="{00000000-0005-0000-0000-0000AC160000}"/>
    <cellStyle name="Note 11 7 2 5" xfId="5814" xr:uid="{00000000-0005-0000-0000-0000AD160000}"/>
    <cellStyle name="Note 11 7 3" xfId="5815" xr:uid="{00000000-0005-0000-0000-0000AE160000}"/>
    <cellStyle name="Note 11 7 3 2" xfId="5816" xr:uid="{00000000-0005-0000-0000-0000AF160000}"/>
    <cellStyle name="Note 11 7 4" xfId="5817" xr:uid="{00000000-0005-0000-0000-0000B0160000}"/>
    <cellStyle name="Note 11 7 4 2" xfId="5818" xr:uid="{00000000-0005-0000-0000-0000B1160000}"/>
    <cellStyle name="Note 11 7 5" xfId="5819" xr:uid="{00000000-0005-0000-0000-0000B2160000}"/>
    <cellStyle name="Note 11 7 5 2" xfId="5820" xr:uid="{00000000-0005-0000-0000-0000B3160000}"/>
    <cellStyle name="Note 11 7 6" xfId="5821" xr:uid="{00000000-0005-0000-0000-0000B4160000}"/>
    <cellStyle name="Note 11 8" xfId="5822" xr:uid="{00000000-0005-0000-0000-0000B5160000}"/>
    <cellStyle name="Note 11 8 2" xfId="5823" xr:uid="{00000000-0005-0000-0000-0000B6160000}"/>
    <cellStyle name="Note 11 8 2 2" xfId="5824" xr:uid="{00000000-0005-0000-0000-0000B7160000}"/>
    <cellStyle name="Note 11 8 2 2 2" xfId="5825" xr:uid="{00000000-0005-0000-0000-0000B8160000}"/>
    <cellStyle name="Note 11 8 2 3" xfId="5826" xr:uid="{00000000-0005-0000-0000-0000B9160000}"/>
    <cellStyle name="Note 11 8 2 3 2" xfId="5827" xr:uid="{00000000-0005-0000-0000-0000BA160000}"/>
    <cellStyle name="Note 11 8 2 4" xfId="5828" xr:uid="{00000000-0005-0000-0000-0000BB160000}"/>
    <cellStyle name="Note 11 8 2 4 2" xfId="5829" xr:uid="{00000000-0005-0000-0000-0000BC160000}"/>
    <cellStyle name="Note 11 8 2 5" xfId="5830" xr:uid="{00000000-0005-0000-0000-0000BD160000}"/>
    <cellStyle name="Note 11 8 3" xfId="5831" xr:uid="{00000000-0005-0000-0000-0000BE160000}"/>
    <cellStyle name="Note 11 8 3 2" xfId="5832" xr:uid="{00000000-0005-0000-0000-0000BF160000}"/>
    <cellStyle name="Note 11 8 4" xfId="5833" xr:uid="{00000000-0005-0000-0000-0000C0160000}"/>
    <cellStyle name="Note 11 8 4 2" xfId="5834" xr:uid="{00000000-0005-0000-0000-0000C1160000}"/>
    <cellStyle name="Note 11 8 5" xfId="5835" xr:uid="{00000000-0005-0000-0000-0000C2160000}"/>
    <cellStyle name="Note 11 8 5 2" xfId="5836" xr:uid="{00000000-0005-0000-0000-0000C3160000}"/>
    <cellStyle name="Note 11 8 6" xfId="5837" xr:uid="{00000000-0005-0000-0000-0000C4160000}"/>
    <cellStyle name="Note 11 9" xfId="5838" xr:uid="{00000000-0005-0000-0000-0000C5160000}"/>
    <cellStyle name="Note 11 9 2" xfId="5839" xr:uid="{00000000-0005-0000-0000-0000C6160000}"/>
    <cellStyle name="Note 11 9 2 2" xfId="5840" xr:uid="{00000000-0005-0000-0000-0000C7160000}"/>
    <cellStyle name="Note 11 9 2 2 2" xfId="5841" xr:uid="{00000000-0005-0000-0000-0000C8160000}"/>
    <cellStyle name="Note 11 9 2 3" xfId="5842" xr:uid="{00000000-0005-0000-0000-0000C9160000}"/>
    <cellStyle name="Note 11 9 2 3 2" xfId="5843" xr:uid="{00000000-0005-0000-0000-0000CA160000}"/>
    <cellStyle name="Note 11 9 2 4" xfId="5844" xr:uid="{00000000-0005-0000-0000-0000CB160000}"/>
    <cellStyle name="Note 11 9 2 4 2" xfId="5845" xr:uid="{00000000-0005-0000-0000-0000CC160000}"/>
    <cellStyle name="Note 11 9 2 5" xfId="5846" xr:uid="{00000000-0005-0000-0000-0000CD160000}"/>
    <cellStyle name="Note 11 9 3" xfId="5847" xr:uid="{00000000-0005-0000-0000-0000CE160000}"/>
    <cellStyle name="Note 11 9 3 2" xfId="5848" xr:uid="{00000000-0005-0000-0000-0000CF160000}"/>
    <cellStyle name="Note 11 9 4" xfId="5849" xr:uid="{00000000-0005-0000-0000-0000D0160000}"/>
    <cellStyle name="Note 11 9 4 2" xfId="5850" xr:uid="{00000000-0005-0000-0000-0000D1160000}"/>
    <cellStyle name="Note 11 9 5" xfId="5851" xr:uid="{00000000-0005-0000-0000-0000D2160000}"/>
    <cellStyle name="Note 11 9 5 2" xfId="5852" xr:uid="{00000000-0005-0000-0000-0000D3160000}"/>
    <cellStyle name="Note 11 9 6" xfId="5853" xr:uid="{00000000-0005-0000-0000-0000D4160000}"/>
    <cellStyle name="Note 12" xfId="5854" xr:uid="{00000000-0005-0000-0000-0000D5160000}"/>
    <cellStyle name="Note 12 10" xfId="5855" xr:uid="{00000000-0005-0000-0000-0000D6160000}"/>
    <cellStyle name="Note 12 10 2" xfId="5856" xr:uid="{00000000-0005-0000-0000-0000D7160000}"/>
    <cellStyle name="Note 12 10 2 2" xfId="5857" xr:uid="{00000000-0005-0000-0000-0000D8160000}"/>
    <cellStyle name="Note 12 10 2 2 2" xfId="5858" xr:uid="{00000000-0005-0000-0000-0000D9160000}"/>
    <cellStyle name="Note 12 10 2 3" xfId="5859" xr:uid="{00000000-0005-0000-0000-0000DA160000}"/>
    <cellStyle name="Note 12 10 2 3 2" xfId="5860" xr:uid="{00000000-0005-0000-0000-0000DB160000}"/>
    <cellStyle name="Note 12 10 2 4" xfId="5861" xr:uid="{00000000-0005-0000-0000-0000DC160000}"/>
    <cellStyle name="Note 12 10 2 4 2" xfId="5862" xr:uid="{00000000-0005-0000-0000-0000DD160000}"/>
    <cellStyle name="Note 12 10 2 5" xfId="5863" xr:uid="{00000000-0005-0000-0000-0000DE160000}"/>
    <cellStyle name="Note 12 10 3" xfId="5864" xr:uid="{00000000-0005-0000-0000-0000DF160000}"/>
    <cellStyle name="Note 12 10 3 2" xfId="5865" xr:uid="{00000000-0005-0000-0000-0000E0160000}"/>
    <cellStyle name="Note 12 10 4" xfId="5866" xr:uid="{00000000-0005-0000-0000-0000E1160000}"/>
    <cellStyle name="Note 12 10 4 2" xfId="5867" xr:uid="{00000000-0005-0000-0000-0000E2160000}"/>
    <cellStyle name="Note 12 10 5" xfId="5868" xr:uid="{00000000-0005-0000-0000-0000E3160000}"/>
    <cellStyle name="Note 12 10 5 2" xfId="5869" xr:uid="{00000000-0005-0000-0000-0000E4160000}"/>
    <cellStyle name="Note 12 10 6" xfId="5870" xr:uid="{00000000-0005-0000-0000-0000E5160000}"/>
    <cellStyle name="Note 12 11" xfId="5871" xr:uid="{00000000-0005-0000-0000-0000E6160000}"/>
    <cellStyle name="Note 12 11 2" xfId="5872" xr:uid="{00000000-0005-0000-0000-0000E7160000}"/>
    <cellStyle name="Note 12 11 2 2" xfId="5873" xr:uid="{00000000-0005-0000-0000-0000E8160000}"/>
    <cellStyle name="Note 12 11 2 2 2" xfId="5874" xr:uid="{00000000-0005-0000-0000-0000E9160000}"/>
    <cellStyle name="Note 12 11 2 3" xfId="5875" xr:uid="{00000000-0005-0000-0000-0000EA160000}"/>
    <cellStyle name="Note 12 11 2 3 2" xfId="5876" xr:uid="{00000000-0005-0000-0000-0000EB160000}"/>
    <cellStyle name="Note 12 11 2 4" xfId="5877" xr:uid="{00000000-0005-0000-0000-0000EC160000}"/>
    <cellStyle name="Note 12 11 2 4 2" xfId="5878" xr:uid="{00000000-0005-0000-0000-0000ED160000}"/>
    <cellStyle name="Note 12 11 2 5" xfId="5879" xr:uid="{00000000-0005-0000-0000-0000EE160000}"/>
    <cellStyle name="Note 12 11 3" xfId="5880" xr:uid="{00000000-0005-0000-0000-0000EF160000}"/>
    <cellStyle name="Note 12 11 3 2" xfId="5881" xr:uid="{00000000-0005-0000-0000-0000F0160000}"/>
    <cellStyle name="Note 12 11 4" xfId="5882" xr:uid="{00000000-0005-0000-0000-0000F1160000}"/>
    <cellStyle name="Note 12 11 4 2" xfId="5883" xr:uid="{00000000-0005-0000-0000-0000F2160000}"/>
    <cellStyle name="Note 12 11 5" xfId="5884" xr:uid="{00000000-0005-0000-0000-0000F3160000}"/>
    <cellStyle name="Note 12 11 5 2" xfId="5885" xr:uid="{00000000-0005-0000-0000-0000F4160000}"/>
    <cellStyle name="Note 12 11 6" xfId="5886" xr:uid="{00000000-0005-0000-0000-0000F5160000}"/>
    <cellStyle name="Note 12 12" xfId="5887" xr:uid="{00000000-0005-0000-0000-0000F6160000}"/>
    <cellStyle name="Note 12 12 2" xfId="5888" xr:uid="{00000000-0005-0000-0000-0000F7160000}"/>
    <cellStyle name="Note 12 12 2 2" xfId="5889" xr:uid="{00000000-0005-0000-0000-0000F8160000}"/>
    <cellStyle name="Note 12 12 2 2 2" xfId="5890" xr:uid="{00000000-0005-0000-0000-0000F9160000}"/>
    <cellStyle name="Note 12 12 2 3" xfId="5891" xr:uid="{00000000-0005-0000-0000-0000FA160000}"/>
    <cellStyle name="Note 12 12 2 3 2" xfId="5892" xr:uid="{00000000-0005-0000-0000-0000FB160000}"/>
    <cellStyle name="Note 12 12 2 4" xfId="5893" xr:uid="{00000000-0005-0000-0000-0000FC160000}"/>
    <cellStyle name="Note 12 12 2 4 2" xfId="5894" xr:uid="{00000000-0005-0000-0000-0000FD160000}"/>
    <cellStyle name="Note 12 12 2 5" xfId="5895" xr:uid="{00000000-0005-0000-0000-0000FE160000}"/>
    <cellStyle name="Note 12 12 3" xfId="5896" xr:uid="{00000000-0005-0000-0000-0000FF160000}"/>
    <cellStyle name="Note 12 12 3 2" xfId="5897" xr:uid="{00000000-0005-0000-0000-000000170000}"/>
    <cellStyle name="Note 12 12 4" xfId="5898" xr:uid="{00000000-0005-0000-0000-000001170000}"/>
    <cellStyle name="Note 12 12 4 2" xfId="5899" xr:uid="{00000000-0005-0000-0000-000002170000}"/>
    <cellStyle name="Note 12 12 5" xfId="5900" xr:uid="{00000000-0005-0000-0000-000003170000}"/>
    <cellStyle name="Note 12 12 5 2" xfId="5901" xr:uid="{00000000-0005-0000-0000-000004170000}"/>
    <cellStyle name="Note 12 12 6" xfId="5902" xr:uid="{00000000-0005-0000-0000-000005170000}"/>
    <cellStyle name="Note 12 13" xfId="5903" xr:uid="{00000000-0005-0000-0000-000006170000}"/>
    <cellStyle name="Note 12 13 2" xfId="5904" xr:uid="{00000000-0005-0000-0000-000007170000}"/>
    <cellStyle name="Note 12 13 2 2" xfId="5905" xr:uid="{00000000-0005-0000-0000-000008170000}"/>
    <cellStyle name="Note 12 13 2 2 2" xfId="5906" xr:uid="{00000000-0005-0000-0000-000009170000}"/>
    <cellStyle name="Note 12 13 2 3" xfId="5907" xr:uid="{00000000-0005-0000-0000-00000A170000}"/>
    <cellStyle name="Note 12 13 2 3 2" xfId="5908" xr:uid="{00000000-0005-0000-0000-00000B170000}"/>
    <cellStyle name="Note 12 13 2 4" xfId="5909" xr:uid="{00000000-0005-0000-0000-00000C170000}"/>
    <cellStyle name="Note 12 13 2 4 2" xfId="5910" xr:uid="{00000000-0005-0000-0000-00000D170000}"/>
    <cellStyle name="Note 12 13 2 5" xfId="5911" xr:uid="{00000000-0005-0000-0000-00000E170000}"/>
    <cellStyle name="Note 12 13 3" xfId="5912" xr:uid="{00000000-0005-0000-0000-00000F170000}"/>
    <cellStyle name="Note 12 13 3 2" xfId="5913" xr:uid="{00000000-0005-0000-0000-000010170000}"/>
    <cellStyle name="Note 12 13 4" xfId="5914" xr:uid="{00000000-0005-0000-0000-000011170000}"/>
    <cellStyle name="Note 12 13 4 2" xfId="5915" xr:uid="{00000000-0005-0000-0000-000012170000}"/>
    <cellStyle name="Note 12 13 5" xfId="5916" xr:uid="{00000000-0005-0000-0000-000013170000}"/>
    <cellStyle name="Note 12 13 5 2" xfId="5917" xr:uid="{00000000-0005-0000-0000-000014170000}"/>
    <cellStyle name="Note 12 13 6" xfId="5918" xr:uid="{00000000-0005-0000-0000-000015170000}"/>
    <cellStyle name="Note 12 14" xfId="5919" xr:uid="{00000000-0005-0000-0000-000016170000}"/>
    <cellStyle name="Note 12 14 2" xfId="5920" xr:uid="{00000000-0005-0000-0000-000017170000}"/>
    <cellStyle name="Note 12 14 2 2" xfId="5921" xr:uid="{00000000-0005-0000-0000-000018170000}"/>
    <cellStyle name="Note 12 14 2 2 2" xfId="5922" xr:uid="{00000000-0005-0000-0000-000019170000}"/>
    <cellStyle name="Note 12 14 2 3" xfId="5923" xr:uid="{00000000-0005-0000-0000-00001A170000}"/>
    <cellStyle name="Note 12 14 2 3 2" xfId="5924" xr:uid="{00000000-0005-0000-0000-00001B170000}"/>
    <cellStyle name="Note 12 14 2 4" xfId="5925" xr:uid="{00000000-0005-0000-0000-00001C170000}"/>
    <cellStyle name="Note 12 14 2 4 2" xfId="5926" xr:uid="{00000000-0005-0000-0000-00001D170000}"/>
    <cellStyle name="Note 12 14 2 5" xfId="5927" xr:uid="{00000000-0005-0000-0000-00001E170000}"/>
    <cellStyle name="Note 12 14 3" xfId="5928" xr:uid="{00000000-0005-0000-0000-00001F170000}"/>
    <cellStyle name="Note 12 14 3 2" xfId="5929" xr:uid="{00000000-0005-0000-0000-000020170000}"/>
    <cellStyle name="Note 12 14 4" xfId="5930" xr:uid="{00000000-0005-0000-0000-000021170000}"/>
    <cellStyle name="Note 12 14 4 2" xfId="5931" xr:uid="{00000000-0005-0000-0000-000022170000}"/>
    <cellStyle name="Note 12 14 5" xfId="5932" xr:uid="{00000000-0005-0000-0000-000023170000}"/>
    <cellStyle name="Note 12 14 5 2" xfId="5933" xr:uid="{00000000-0005-0000-0000-000024170000}"/>
    <cellStyle name="Note 12 14 6" xfId="5934" xr:uid="{00000000-0005-0000-0000-000025170000}"/>
    <cellStyle name="Note 12 15" xfId="5935" xr:uid="{00000000-0005-0000-0000-000026170000}"/>
    <cellStyle name="Note 12 15 2" xfId="5936" xr:uid="{00000000-0005-0000-0000-000027170000}"/>
    <cellStyle name="Note 12 15 2 2" xfId="5937" xr:uid="{00000000-0005-0000-0000-000028170000}"/>
    <cellStyle name="Note 12 15 2 2 2" xfId="5938" xr:uid="{00000000-0005-0000-0000-000029170000}"/>
    <cellStyle name="Note 12 15 2 3" xfId="5939" xr:uid="{00000000-0005-0000-0000-00002A170000}"/>
    <cellStyle name="Note 12 15 2 3 2" xfId="5940" xr:uid="{00000000-0005-0000-0000-00002B170000}"/>
    <cellStyle name="Note 12 15 2 4" xfId="5941" xr:uid="{00000000-0005-0000-0000-00002C170000}"/>
    <cellStyle name="Note 12 15 2 4 2" xfId="5942" xr:uid="{00000000-0005-0000-0000-00002D170000}"/>
    <cellStyle name="Note 12 15 2 5" xfId="5943" xr:uid="{00000000-0005-0000-0000-00002E170000}"/>
    <cellStyle name="Note 12 15 3" xfId="5944" xr:uid="{00000000-0005-0000-0000-00002F170000}"/>
    <cellStyle name="Note 12 15 3 2" xfId="5945" xr:uid="{00000000-0005-0000-0000-000030170000}"/>
    <cellStyle name="Note 12 15 4" xfId="5946" xr:uid="{00000000-0005-0000-0000-000031170000}"/>
    <cellStyle name="Note 12 15 4 2" xfId="5947" xr:uid="{00000000-0005-0000-0000-000032170000}"/>
    <cellStyle name="Note 12 15 5" xfId="5948" xr:uid="{00000000-0005-0000-0000-000033170000}"/>
    <cellStyle name="Note 12 15 5 2" xfId="5949" xr:uid="{00000000-0005-0000-0000-000034170000}"/>
    <cellStyle name="Note 12 15 6" xfId="5950" xr:uid="{00000000-0005-0000-0000-000035170000}"/>
    <cellStyle name="Note 12 16" xfId="5951" xr:uid="{00000000-0005-0000-0000-000036170000}"/>
    <cellStyle name="Note 12 16 2" xfId="5952" xr:uid="{00000000-0005-0000-0000-000037170000}"/>
    <cellStyle name="Note 12 16 2 2" xfId="5953" xr:uid="{00000000-0005-0000-0000-000038170000}"/>
    <cellStyle name="Note 12 16 2 2 2" xfId="5954" xr:uid="{00000000-0005-0000-0000-000039170000}"/>
    <cellStyle name="Note 12 16 2 3" xfId="5955" xr:uid="{00000000-0005-0000-0000-00003A170000}"/>
    <cellStyle name="Note 12 16 2 3 2" xfId="5956" xr:uid="{00000000-0005-0000-0000-00003B170000}"/>
    <cellStyle name="Note 12 16 2 4" xfId="5957" xr:uid="{00000000-0005-0000-0000-00003C170000}"/>
    <cellStyle name="Note 12 16 2 4 2" xfId="5958" xr:uid="{00000000-0005-0000-0000-00003D170000}"/>
    <cellStyle name="Note 12 16 2 5" xfId="5959" xr:uid="{00000000-0005-0000-0000-00003E170000}"/>
    <cellStyle name="Note 12 16 3" xfId="5960" xr:uid="{00000000-0005-0000-0000-00003F170000}"/>
    <cellStyle name="Note 12 16 3 2" xfId="5961" xr:uid="{00000000-0005-0000-0000-000040170000}"/>
    <cellStyle name="Note 12 16 4" xfId="5962" xr:uid="{00000000-0005-0000-0000-000041170000}"/>
    <cellStyle name="Note 12 16 4 2" xfId="5963" xr:uid="{00000000-0005-0000-0000-000042170000}"/>
    <cellStyle name="Note 12 16 5" xfId="5964" xr:uid="{00000000-0005-0000-0000-000043170000}"/>
    <cellStyle name="Note 12 16 5 2" xfId="5965" xr:uid="{00000000-0005-0000-0000-000044170000}"/>
    <cellStyle name="Note 12 16 6" xfId="5966" xr:uid="{00000000-0005-0000-0000-000045170000}"/>
    <cellStyle name="Note 12 17" xfId="5967" xr:uid="{00000000-0005-0000-0000-000046170000}"/>
    <cellStyle name="Note 12 17 2" xfId="5968" xr:uid="{00000000-0005-0000-0000-000047170000}"/>
    <cellStyle name="Note 12 17 2 2" xfId="5969" xr:uid="{00000000-0005-0000-0000-000048170000}"/>
    <cellStyle name="Note 12 17 2 2 2" xfId="5970" xr:uid="{00000000-0005-0000-0000-000049170000}"/>
    <cellStyle name="Note 12 17 2 3" xfId="5971" xr:uid="{00000000-0005-0000-0000-00004A170000}"/>
    <cellStyle name="Note 12 17 2 3 2" xfId="5972" xr:uid="{00000000-0005-0000-0000-00004B170000}"/>
    <cellStyle name="Note 12 17 2 4" xfId="5973" xr:uid="{00000000-0005-0000-0000-00004C170000}"/>
    <cellStyle name="Note 12 17 2 4 2" xfId="5974" xr:uid="{00000000-0005-0000-0000-00004D170000}"/>
    <cellStyle name="Note 12 17 2 5" xfId="5975" xr:uid="{00000000-0005-0000-0000-00004E170000}"/>
    <cellStyle name="Note 12 17 3" xfId="5976" xr:uid="{00000000-0005-0000-0000-00004F170000}"/>
    <cellStyle name="Note 12 17 3 2" xfId="5977" xr:uid="{00000000-0005-0000-0000-000050170000}"/>
    <cellStyle name="Note 12 17 4" xfId="5978" xr:uid="{00000000-0005-0000-0000-000051170000}"/>
    <cellStyle name="Note 12 17 4 2" xfId="5979" xr:uid="{00000000-0005-0000-0000-000052170000}"/>
    <cellStyle name="Note 12 17 5" xfId="5980" xr:uid="{00000000-0005-0000-0000-000053170000}"/>
    <cellStyle name="Note 12 17 5 2" xfId="5981" xr:uid="{00000000-0005-0000-0000-000054170000}"/>
    <cellStyle name="Note 12 17 6" xfId="5982" xr:uid="{00000000-0005-0000-0000-000055170000}"/>
    <cellStyle name="Note 12 18" xfId="5983" xr:uid="{00000000-0005-0000-0000-000056170000}"/>
    <cellStyle name="Note 12 18 2" xfId="5984" xr:uid="{00000000-0005-0000-0000-000057170000}"/>
    <cellStyle name="Note 12 18 2 2" xfId="5985" xr:uid="{00000000-0005-0000-0000-000058170000}"/>
    <cellStyle name="Note 12 18 2 2 2" xfId="5986" xr:uid="{00000000-0005-0000-0000-000059170000}"/>
    <cellStyle name="Note 12 18 2 3" xfId="5987" xr:uid="{00000000-0005-0000-0000-00005A170000}"/>
    <cellStyle name="Note 12 18 2 3 2" xfId="5988" xr:uid="{00000000-0005-0000-0000-00005B170000}"/>
    <cellStyle name="Note 12 18 2 4" xfId="5989" xr:uid="{00000000-0005-0000-0000-00005C170000}"/>
    <cellStyle name="Note 12 18 2 4 2" xfId="5990" xr:uid="{00000000-0005-0000-0000-00005D170000}"/>
    <cellStyle name="Note 12 18 2 5" xfId="5991" xr:uid="{00000000-0005-0000-0000-00005E170000}"/>
    <cellStyle name="Note 12 18 3" xfId="5992" xr:uid="{00000000-0005-0000-0000-00005F170000}"/>
    <cellStyle name="Note 12 18 3 2" xfId="5993" xr:uid="{00000000-0005-0000-0000-000060170000}"/>
    <cellStyle name="Note 12 18 4" xfId="5994" xr:uid="{00000000-0005-0000-0000-000061170000}"/>
    <cellStyle name="Note 12 18 4 2" xfId="5995" xr:uid="{00000000-0005-0000-0000-000062170000}"/>
    <cellStyle name="Note 12 18 5" xfId="5996" xr:uid="{00000000-0005-0000-0000-000063170000}"/>
    <cellStyle name="Note 12 18 5 2" xfId="5997" xr:uid="{00000000-0005-0000-0000-000064170000}"/>
    <cellStyle name="Note 12 18 6" xfId="5998" xr:uid="{00000000-0005-0000-0000-000065170000}"/>
    <cellStyle name="Note 12 19" xfId="5999" xr:uid="{00000000-0005-0000-0000-000066170000}"/>
    <cellStyle name="Note 12 19 2" xfId="6000" xr:uid="{00000000-0005-0000-0000-000067170000}"/>
    <cellStyle name="Note 12 19 2 2" xfId="6001" xr:uid="{00000000-0005-0000-0000-000068170000}"/>
    <cellStyle name="Note 12 19 2 2 2" xfId="6002" xr:uid="{00000000-0005-0000-0000-000069170000}"/>
    <cellStyle name="Note 12 19 2 3" xfId="6003" xr:uid="{00000000-0005-0000-0000-00006A170000}"/>
    <cellStyle name="Note 12 19 2 3 2" xfId="6004" xr:uid="{00000000-0005-0000-0000-00006B170000}"/>
    <cellStyle name="Note 12 19 2 4" xfId="6005" xr:uid="{00000000-0005-0000-0000-00006C170000}"/>
    <cellStyle name="Note 12 19 2 4 2" xfId="6006" xr:uid="{00000000-0005-0000-0000-00006D170000}"/>
    <cellStyle name="Note 12 19 2 5" xfId="6007" xr:uid="{00000000-0005-0000-0000-00006E170000}"/>
    <cellStyle name="Note 12 19 3" xfId="6008" xr:uid="{00000000-0005-0000-0000-00006F170000}"/>
    <cellStyle name="Note 12 19 3 2" xfId="6009" xr:uid="{00000000-0005-0000-0000-000070170000}"/>
    <cellStyle name="Note 12 19 4" xfId="6010" xr:uid="{00000000-0005-0000-0000-000071170000}"/>
    <cellStyle name="Note 12 19 4 2" xfId="6011" xr:uid="{00000000-0005-0000-0000-000072170000}"/>
    <cellStyle name="Note 12 19 5" xfId="6012" xr:uid="{00000000-0005-0000-0000-000073170000}"/>
    <cellStyle name="Note 12 19 5 2" xfId="6013" xr:uid="{00000000-0005-0000-0000-000074170000}"/>
    <cellStyle name="Note 12 19 6" xfId="6014" xr:uid="{00000000-0005-0000-0000-000075170000}"/>
    <cellStyle name="Note 12 2" xfId="6015" xr:uid="{00000000-0005-0000-0000-000076170000}"/>
    <cellStyle name="Note 12 2 2" xfId="6016" xr:uid="{00000000-0005-0000-0000-000077170000}"/>
    <cellStyle name="Note 12 2 2 2" xfId="6017" xr:uid="{00000000-0005-0000-0000-000078170000}"/>
    <cellStyle name="Note 12 2 2 2 2" xfId="6018" xr:uid="{00000000-0005-0000-0000-000079170000}"/>
    <cellStyle name="Note 12 2 2 3" xfId="6019" xr:uid="{00000000-0005-0000-0000-00007A170000}"/>
    <cellStyle name="Note 12 2 2 3 2" xfId="6020" xr:uid="{00000000-0005-0000-0000-00007B170000}"/>
    <cellStyle name="Note 12 2 2 4" xfId="6021" xr:uid="{00000000-0005-0000-0000-00007C170000}"/>
    <cellStyle name="Note 12 2 2 4 2" xfId="6022" xr:uid="{00000000-0005-0000-0000-00007D170000}"/>
    <cellStyle name="Note 12 2 2 5" xfId="6023" xr:uid="{00000000-0005-0000-0000-00007E170000}"/>
    <cellStyle name="Note 12 2 3" xfId="6024" xr:uid="{00000000-0005-0000-0000-00007F170000}"/>
    <cellStyle name="Note 12 2 3 2" xfId="6025" xr:uid="{00000000-0005-0000-0000-000080170000}"/>
    <cellStyle name="Note 12 2 4" xfId="6026" xr:uid="{00000000-0005-0000-0000-000081170000}"/>
    <cellStyle name="Note 12 2 4 2" xfId="6027" xr:uid="{00000000-0005-0000-0000-000082170000}"/>
    <cellStyle name="Note 12 2 5" xfId="6028" xr:uid="{00000000-0005-0000-0000-000083170000}"/>
    <cellStyle name="Note 12 2 5 2" xfId="6029" xr:uid="{00000000-0005-0000-0000-000084170000}"/>
    <cellStyle name="Note 12 2 6" xfId="6030" xr:uid="{00000000-0005-0000-0000-000085170000}"/>
    <cellStyle name="Note 12 20" xfId="6031" xr:uid="{00000000-0005-0000-0000-000086170000}"/>
    <cellStyle name="Note 12 20 2" xfId="6032" xr:uid="{00000000-0005-0000-0000-000087170000}"/>
    <cellStyle name="Note 12 20 2 2" xfId="6033" xr:uid="{00000000-0005-0000-0000-000088170000}"/>
    <cellStyle name="Note 12 20 2 2 2" xfId="6034" xr:uid="{00000000-0005-0000-0000-000089170000}"/>
    <cellStyle name="Note 12 20 2 3" xfId="6035" xr:uid="{00000000-0005-0000-0000-00008A170000}"/>
    <cellStyle name="Note 12 20 2 3 2" xfId="6036" xr:uid="{00000000-0005-0000-0000-00008B170000}"/>
    <cellStyle name="Note 12 20 2 4" xfId="6037" xr:uid="{00000000-0005-0000-0000-00008C170000}"/>
    <cellStyle name="Note 12 20 2 4 2" xfId="6038" xr:uid="{00000000-0005-0000-0000-00008D170000}"/>
    <cellStyle name="Note 12 20 2 5" xfId="6039" xr:uid="{00000000-0005-0000-0000-00008E170000}"/>
    <cellStyle name="Note 12 20 3" xfId="6040" xr:uid="{00000000-0005-0000-0000-00008F170000}"/>
    <cellStyle name="Note 12 20 3 2" xfId="6041" xr:uid="{00000000-0005-0000-0000-000090170000}"/>
    <cellStyle name="Note 12 20 4" xfId="6042" xr:uid="{00000000-0005-0000-0000-000091170000}"/>
    <cellStyle name="Note 12 20 4 2" xfId="6043" xr:uid="{00000000-0005-0000-0000-000092170000}"/>
    <cellStyle name="Note 12 20 5" xfId="6044" xr:uid="{00000000-0005-0000-0000-000093170000}"/>
    <cellStyle name="Note 12 20 5 2" xfId="6045" xr:uid="{00000000-0005-0000-0000-000094170000}"/>
    <cellStyle name="Note 12 20 6" xfId="6046" xr:uid="{00000000-0005-0000-0000-000095170000}"/>
    <cellStyle name="Note 12 21" xfId="6047" xr:uid="{00000000-0005-0000-0000-000096170000}"/>
    <cellStyle name="Note 12 21 2" xfId="6048" xr:uid="{00000000-0005-0000-0000-000097170000}"/>
    <cellStyle name="Note 12 21 2 2" xfId="6049" xr:uid="{00000000-0005-0000-0000-000098170000}"/>
    <cellStyle name="Note 12 21 2 2 2" xfId="6050" xr:uid="{00000000-0005-0000-0000-000099170000}"/>
    <cellStyle name="Note 12 21 2 3" xfId="6051" xr:uid="{00000000-0005-0000-0000-00009A170000}"/>
    <cellStyle name="Note 12 21 2 3 2" xfId="6052" xr:uid="{00000000-0005-0000-0000-00009B170000}"/>
    <cellStyle name="Note 12 21 2 4" xfId="6053" xr:uid="{00000000-0005-0000-0000-00009C170000}"/>
    <cellStyle name="Note 12 21 2 4 2" xfId="6054" xr:uid="{00000000-0005-0000-0000-00009D170000}"/>
    <cellStyle name="Note 12 21 2 5" xfId="6055" xr:uid="{00000000-0005-0000-0000-00009E170000}"/>
    <cellStyle name="Note 12 21 3" xfId="6056" xr:uid="{00000000-0005-0000-0000-00009F170000}"/>
    <cellStyle name="Note 12 21 3 2" xfId="6057" xr:uid="{00000000-0005-0000-0000-0000A0170000}"/>
    <cellStyle name="Note 12 21 4" xfId="6058" xr:uid="{00000000-0005-0000-0000-0000A1170000}"/>
    <cellStyle name="Note 12 21 4 2" xfId="6059" xr:uid="{00000000-0005-0000-0000-0000A2170000}"/>
    <cellStyle name="Note 12 21 5" xfId="6060" xr:uid="{00000000-0005-0000-0000-0000A3170000}"/>
    <cellStyle name="Note 12 21 5 2" xfId="6061" xr:uid="{00000000-0005-0000-0000-0000A4170000}"/>
    <cellStyle name="Note 12 21 6" xfId="6062" xr:uid="{00000000-0005-0000-0000-0000A5170000}"/>
    <cellStyle name="Note 12 22" xfId="6063" xr:uid="{00000000-0005-0000-0000-0000A6170000}"/>
    <cellStyle name="Note 12 22 2" xfId="6064" xr:uid="{00000000-0005-0000-0000-0000A7170000}"/>
    <cellStyle name="Note 12 22 2 2" xfId="6065" xr:uid="{00000000-0005-0000-0000-0000A8170000}"/>
    <cellStyle name="Note 12 22 2 2 2" xfId="6066" xr:uid="{00000000-0005-0000-0000-0000A9170000}"/>
    <cellStyle name="Note 12 22 2 3" xfId="6067" xr:uid="{00000000-0005-0000-0000-0000AA170000}"/>
    <cellStyle name="Note 12 22 2 3 2" xfId="6068" xr:uid="{00000000-0005-0000-0000-0000AB170000}"/>
    <cellStyle name="Note 12 22 2 4" xfId="6069" xr:uid="{00000000-0005-0000-0000-0000AC170000}"/>
    <cellStyle name="Note 12 22 2 4 2" xfId="6070" xr:uid="{00000000-0005-0000-0000-0000AD170000}"/>
    <cellStyle name="Note 12 22 2 5" xfId="6071" xr:uid="{00000000-0005-0000-0000-0000AE170000}"/>
    <cellStyle name="Note 12 22 3" xfId="6072" xr:uid="{00000000-0005-0000-0000-0000AF170000}"/>
    <cellStyle name="Note 12 22 3 2" xfId="6073" xr:uid="{00000000-0005-0000-0000-0000B0170000}"/>
    <cellStyle name="Note 12 22 4" xfId="6074" xr:uid="{00000000-0005-0000-0000-0000B1170000}"/>
    <cellStyle name="Note 12 22 4 2" xfId="6075" xr:uid="{00000000-0005-0000-0000-0000B2170000}"/>
    <cellStyle name="Note 12 22 5" xfId="6076" xr:uid="{00000000-0005-0000-0000-0000B3170000}"/>
    <cellStyle name="Note 12 22 5 2" xfId="6077" xr:uid="{00000000-0005-0000-0000-0000B4170000}"/>
    <cellStyle name="Note 12 22 6" xfId="6078" xr:uid="{00000000-0005-0000-0000-0000B5170000}"/>
    <cellStyle name="Note 12 23" xfId="6079" xr:uid="{00000000-0005-0000-0000-0000B6170000}"/>
    <cellStyle name="Note 12 23 2" xfId="6080" xr:uid="{00000000-0005-0000-0000-0000B7170000}"/>
    <cellStyle name="Note 12 23 2 2" xfId="6081" xr:uid="{00000000-0005-0000-0000-0000B8170000}"/>
    <cellStyle name="Note 12 23 2 2 2" xfId="6082" xr:uid="{00000000-0005-0000-0000-0000B9170000}"/>
    <cellStyle name="Note 12 23 2 3" xfId="6083" xr:uid="{00000000-0005-0000-0000-0000BA170000}"/>
    <cellStyle name="Note 12 23 2 3 2" xfId="6084" xr:uid="{00000000-0005-0000-0000-0000BB170000}"/>
    <cellStyle name="Note 12 23 2 4" xfId="6085" xr:uid="{00000000-0005-0000-0000-0000BC170000}"/>
    <cellStyle name="Note 12 23 2 4 2" xfId="6086" xr:uid="{00000000-0005-0000-0000-0000BD170000}"/>
    <cellStyle name="Note 12 23 2 5" xfId="6087" xr:uid="{00000000-0005-0000-0000-0000BE170000}"/>
    <cellStyle name="Note 12 23 3" xfId="6088" xr:uid="{00000000-0005-0000-0000-0000BF170000}"/>
    <cellStyle name="Note 12 23 3 2" xfId="6089" xr:uid="{00000000-0005-0000-0000-0000C0170000}"/>
    <cellStyle name="Note 12 23 4" xfId="6090" xr:uid="{00000000-0005-0000-0000-0000C1170000}"/>
    <cellStyle name="Note 12 23 4 2" xfId="6091" xr:uid="{00000000-0005-0000-0000-0000C2170000}"/>
    <cellStyle name="Note 12 23 5" xfId="6092" xr:uid="{00000000-0005-0000-0000-0000C3170000}"/>
    <cellStyle name="Note 12 23 5 2" xfId="6093" xr:uid="{00000000-0005-0000-0000-0000C4170000}"/>
    <cellStyle name="Note 12 23 6" xfId="6094" xr:uid="{00000000-0005-0000-0000-0000C5170000}"/>
    <cellStyle name="Note 12 24" xfId="6095" xr:uid="{00000000-0005-0000-0000-0000C6170000}"/>
    <cellStyle name="Note 12 24 2" xfId="6096" xr:uid="{00000000-0005-0000-0000-0000C7170000}"/>
    <cellStyle name="Note 12 24 2 2" xfId="6097" xr:uid="{00000000-0005-0000-0000-0000C8170000}"/>
    <cellStyle name="Note 12 24 2 2 2" xfId="6098" xr:uid="{00000000-0005-0000-0000-0000C9170000}"/>
    <cellStyle name="Note 12 24 2 3" xfId="6099" xr:uid="{00000000-0005-0000-0000-0000CA170000}"/>
    <cellStyle name="Note 12 24 2 3 2" xfId="6100" xr:uid="{00000000-0005-0000-0000-0000CB170000}"/>
    <cellStyle name="Note 12 24 2 4" xfId="6101" xr:uid="{00000000-0005-0000-0000-0000CC170000}"/>
    <cellStyle name="Note 12 24 2 4 2" xfId="6102" xr:uid="{00000000-0005-0000-0000-0000CD170000}"/>
    <cellStyle name="Note 12 24 2 5" xfId="6103" xr:uid="{00000000-0005-0000-0000-0000CE170000}"/>
    <cellStyle name="Note 12 24 3" xfId="6104" xr:uid="{00000000-0005-0000-0000-0000CF170000}"/>
    <cellStyle name="Note 12 24 3 2" xfId="6105" xr:uid="{00000000-0005-0000-0000-0000D0170000}"/>
    <cellStyle name="Note 12 24 4" xfId="6106" xr:uid="{00000000-0005-0000-0000-0000D1170000}"/>
    <cellStyle name="Note 12 24 4 2" xfId="6107" xr:uid="{00000000-0005-0000-0000-0000D2170000}"/>
    <cellStyle name="Note 12 24 5" xfId="6108" xr:uid="{00000000-0005-0000-0000-0000D3170000}"/>
    <cellStyle name="Note 12 24 5 2" xfId="6109" xr:uid="{00000000-0005-0000-0000-0000D4170000}"/>
    <cellStyle name="Note 12 24 6" xfId="6110" xr:uid="{00000000-0005-0000-0000-0000D5170000}"/>
    <cellStyle name="Note 12 25" xfId="6111" xr:uid="{00000000-0005-0000-0000-0000D6170000}"/>
    <cellStyle name="Note 12 25 2" xfId="6112" xr:uid="{00000000-0005-0000-0000-0000D7170000}"/>
    <cellStyle name="Note 12 25 2 2" xfId="6113" xr:uid="{00000000-0005-0000-0000-0000D8170000}"/>
    <cellStyle name="Note 12 25 2 2 2" xfId="6114" xr:uid="{00000000-0005-0000-0000-0000D9170000}"/>
    <cellStyle name="Note 12 25 2 3" xfId="6115" xr:uid="{00000000-0005-0000-0000-0000DA170000}"/>
    <cellStyle name="Note 12 25 2 3 2" xfId="6116" xr:uid="{00000000-0005-0000-0000-0000DB170000}"/>
    <cellStyle name="Note 12 25 2 4" xfId="6117" xr:uid="{00000000-0005-0000-0000-0000DC170000}"/>
    <cellStyle name="Note 12 25 2 4 2" xfId="6118" xr:uid="{00000000-0005-0000-0000-0000DD170000}"/>
    <cellStyle name="Note 12 25 2 5" xfId="6119" xr:uid="{00000000-0005-0000-0000-0000DE170000}"/>
    <cellStyle name="Note 12 25 3" xfId="6120" xr:uid="{00000000-0005-0000-0000-0000DF170000}"/>
    <cellStyle name="Note 12 25 3 2" xfId="6121" xr:uid="{00000000-0005-0000-0000-0000E0170000}"/>
    <cellStyle name="Note 12 25 4" xfId="6122" xr:uid="{00000000-0005-0000-0000-0000E1170000}"/>
    <cellStyle name="Note 12 25 4 2" xfId="6123" xr:uid="{00000000-0005-0000-0000-0000E2170000}"/>
    <cellStyle name="Note 12 25 5" xfId="6124" xr:uid="{00000000-0005-0000-0000-0000E3170000}"/>
    <cellStyle name="Note 12 25 5 2" xfId="6125" xr:uid="{00000000-0005-0000-0000-0000E4170000}"/>
    <cellStyle name="Note 12 25 6" xfId="6126" xr:uid="{00000000-0005-0000-0000-0000E5170000}"/>
    <cellStyle name="Note 12 26" xfId="6127" xr:uid="{00000000-0005-0000-0000-0000E6170000}"/>
    <cellStyle name="Note 12 26 2" xfId="6128" xr:uid="{00000000-0005-0000-0000-0000E7170000}"/>
    <cellStyle name="Note 12 26 2 2" xfId="6129" xr:uid="{00000000-0005-0000-0000-0000E8170000}"/>
    <cellStyle name="Note 12 26 2 2 2" xfId="6130" xr:uid="{00000000-0005-0000-0000-0000E9170000}"/>
    <cellStyle name="Note 12 26 2 3" xfId="6131" xr:uid="{00000000-0005-0000-0000-0000EA170000}"/>
    <cellStyle name="Note 12 26 2 3 2" xfId="6132" xr:uid="{00000000-0005-0000-0000-0000EB170000}"/>
    <cellStyle name="Note 12 26 2 4" xfId="6133" xr:uid="{00000000-0005-0000-0000-0000EC170000}"/>
    <cellStyle name="Note 12 26 2 4 2" xfId="6134" xr:uid="{00000000-0005-0000-0000-0000ED170000}"/>
    <cellStyle name="Note 12 26 2 5" xfId="6135" xr:uid="{00000000-0005-0000-0000-0000EE170000}"/>
    <cellStyle name="Note 12 26 3" xfId="6136" xr:uid="{00000000-0005-0000-0000-0000EF170000}"/>
    <cellStyle name="Note 12 26 3 2" xfId="6137" xr:uid="{00000000-0005-0000-0000-0000F0170000}"/>
    <cellStyle name="Note 12 26 4" xfId="6138" xr:uid="{00000000-0005-0000-0000-0000F1170000}"/>
    <cellStyle name="Note 12 26 4 2" xfId="6139" xr:uid="{00000000-0005-0000-0000-0000F2170000}"/>
    <cellStyle name="Note 12 26 5" xfId="6140" xr:uid="{00000000-0005-0000-0000-0000F3170000}"/>
    <cellStyle name="Note 12 26 5 2" xfId="6141" xr:uid="{00000000-0005-0000-0000-0000F4170000}"/>
    <cellStyle name="Note 12 26 6" xfId="6142" xr:uid="{00000000-0005-0000-0000-0000F5170000}"/>
    <cellStyle name="Note 12 27" xfId="6143" xr:uid="{00000000-0005-0000-0000-0000F6170000}"/>
    <cellStyle name="Note 12 27 2" xfId="6144" xr:uid="{00000000-0005-0000-0000-0000F7170000}"/>
    <cellStyle name="Note 12 27 2 2" xfId="6145" xr:uid="{00000000-0005-0000-0000-0000F8170000}"/>
    <cellStyle name="Note 12 27 2 2 2" xfId="6146" xr:uid="{00000000-0005-0000-0000-0000F9170000}"/>
    <cellStyle name="Note 12 27 2 3" xfId="6147" xr:uid="{00000000-0005-0000-0000-0000FA170000}"/>
    <cellStyle name="Note 12 27 2 3 2" xfId="6148" xr:uid="{00000000-0005-0000-0000-0000FB170000}"/>
    <cellStyle name="Note 12 27 2 4" xfId="6149" xr:uid="{00000000-0005-0000-0000-0000FC170000}"/>
    <cellStyle name="Note 12 27 2 4 2" xfId="6150" xr:uid="{00000000-0005-0000-0000-0000FD170000}"/>
    <cellStyle name="Note 12 27 2 5" xfId="6151" xr:uid="{00000000-0005-0000-0000-0000FE170000}"/>
    <cellStyle name="Note 12 27 3" xfId="6152" xr:uid="{00000000-0005-0000-0000-0000FF170000}"/>
    <cellStyle name="Note 12 27 3 2" xfId="6153" xr:uid="{00000000-0005-0000-0000-000000180000}"/>
    <cellStyle name="Note 12 27 4" xfId="6154" xr:uid="{00000000-0005-0000-0000-000001180000}"/>
    <cellStyle name="Note 12 27 4 2" xfId="6155" xr:uid="{00000000-0005-0000-0000-000002180000}"/>
    <cellStyle name="Note 12 27 5" xfId="6156" xr:uid="{00000000-0005-0000-0000-000003180000}"/>
    <cellStyle name="Note 12 27 5 2" xfId="6157" xr:uid="{00000000-0005-0000-0000-000004180000}"/>
    <cellStyle name="Note 12 27 6" xfId="6158" xr:uid="{00000000-0005-0000-0000-000005180000}"/>
    <cellStyle name="Note 12 28" xfId="6159" xr:uid="{00000000-0005-0000-0000-000006180000}"/>
    <cellStyle name="Note 12 28 2" xfId="6160" xr:uid="{00000000-0005-0000-0000-000007180000}"/>
    <cellStyle name="Note 12 28 2 2" xfId="6161" xr:uid="{00000000-0005-0000-0000-000008180000}"/>
    <cellStyle name="Note 12 28 2 2 2" xfId="6162" xr:uid="{00000000-0005-0000-0000-000009180000}"/>
    <cellStyle name="Note 12 28 2 3" xfId="6163" xr:uid="{00000000-0005-0000-0000-00000A180000}"/>
    <cellStyle name="Note 12 28 2 3 2" xfId="6164" xr:uid="{00000000-0005-0000-0000-00000B180000}"/>
    <cellStyle name="Note 12 28 2 4" xfId="6165" xr:uid="{00000000-0005-0000-0000-00000C180000}"/>
    <cellStyle name="Note 12 28 2 4 2" xfId="6166" xr:uid="{00000000-0005-0000-0000-00000D180000}"/>
    <cellStyle name="Note 12 28 2 5" xfId="6167" xr:uid="{00000000-0005-0000-0000-00000E180000}"/>
    <cellStyle name="Note 12 28 3" xfId="6168" xr:uid="{00000000-0005-0000-0000-00000F180000}"/>
    <cellStyle name="Note 12 28 3 2" xfId="6169" xr:uid="{00000000-0005-0000-0000-000010180000}"/>
    <cellStyle name="Note 12 28 4" xfId="6170" xr:uid="{00000000-0005-0000-0000-000011180000}"/>
    <cellStyle name="Note 12 28 4 2" xfId="6171" xr:uid="{00000000-0005-0000-0000-000012180000}"/>
    <cellStyle name="Note 12 28 5" xfId="6172" xr:uid="{00000000-0005-0000-0000-000013180000}"/>
    <cellStyle name="Note 12 28 5 2" xfId="6173" xr:uid="{00000000-0005-0000-0000-000014180000}"/>
    <cellStyle name="Note 12 28 6" xfId="6174" xr:uid="{00000000-0005-0000-0000-000015180000}"/>
    <cellStyle name="Note 12 29" xfId="6175" xr:uid="{00000000-0005-0000-0000-000016180000}"/>
    <cellStyle name="Note 12 29 2" xfId="6176" xr:uid="{00000000-0005-0000-0000-000017180000}"/>
    <cellStyle name="Note 12 29 2 2" xfId="6177" xr:uid="{00000000-0005-0000-0000-000018180000}"/>
    <cellStyle name="Note 12 29 2 2 2" xfId="6178" xr:uid="{00000000-0005-0000-0000-000019180000}"/>
    <cellStyle name="Note 12 29 2 3" xfId="6179" xr:uid="{00000000-0005-0000-0000-00001A180000}"/>
    <cellStyle name="Note 12 29 2 3 2" xfId="6180" xr:uid="{00000000-0005-0000-0000-00001B180000}"/>
    <cellStyle name="Note 12 29 2 4" xfId="6181" xr:uid="{00000000-0005-0000-0000-00001C180000}"/>
    <cellStyle name="Note 12 29 2 4 2" xfId="6182" xr:uid="{00000000-0005-0000-0000-00001D180000}"/>
    <cellStyle name="Note 12 29 2 5" xfId="6183" xr:uid="{00000000-0005-0000-0000-00001E180000}"/>
    <cellStyle name="Note 12 29 3" xfId="6184" xr:uid="{00000000-0005-0000-0000-00001F180000}"/>
    <cellStyle name="Note 12 29 3 2" xfId="6185" xr:uid="{00000000-0005-0000-0000-000020180000}"/>
    <cellStyle name="Note 12 29 4" xfId="6186" xr:uid="{00000000-0005-0000-0000-000021180000}"/>
    <cellStyle name="Note 12 29 4 2" xfId="6187" xr:uid="{00000000-0005-0000-0000-000022180000}"/>
    <cellStyle name="Note 12 29 5" xfId="6188" xr:uid="{00000000-0005-0000-0000-000023180000}"/>
    <cellStyle name="Note 12 29 5 2" xfId="6189" xr:uid="{00000000-0005-0000-0000-000024180000}"/>
    <cellStyle name="Note 12 29 6" xfId="6190" xr:uid="{00000000-0005-0000-0000-000025180000}"/>
    <cellStyle name="Note 12 3" xfId="6191" xr:uid="{00000000-0005-0000-0000-000026180000}"/>
    <cellStyle name="Note 12 3 2" xfId="6192" xr:uid="{00000000-0005-0000-0000-000027180000}"/>
    <cellStyle name="Note 12 3 2 2" xfId="6193" xr:uid="{00000000-0005-0000-0000-000028180000}"/>
    <cellStyle name="Note 12 3 2 2 2" xfId="6194" xr:uid="{00000000-0005-0000-0000-000029180000}"/>
    <cellStyle name="Note 12 3 2 3" xfId="6195" xr:uid="{00000000-0005-0000-0000-00002A180000}"/>
    <cellStyle name="Note 12 3 2 3 2" xfId="6196" xr:uid="{00000000-0005-0000-0000-00002B180000}"/>
    <cellStyle name="Note 12 3 2 4" xfId="6197" xr:uid="{00000000-0005-0000-0000-00002C180000}"/>
    <cellStyle name="Note 12 3 2 4 2" xfId="6198" xr:uid="{00000000-0005-0000-0000-00002D180000}"/>
    <cellStyle name="Note 12 3 2 5" xfId="6199" xr:uid="{00000000-0005-0000-0000-00002E180000}"/>
    <cellStyle name="Note 12 3 3" xfId="6200" xr:uid="{00000000-0005-0000-0000-00002F180000}"/>
    <cellStyle name="Note 12 3 3 2" xfId="6201" xr:uid="{00000000-0005-0000-0000-000030180000}"/>
    <cellStyle name="Note 12 3 4" xfId="6202" xr:uid="{00000000-0005-0000-0000-000031180000}"/>
    <cellStyle name="Note 12 3 4 2" xfId="6203" xr:uid="{00000000-0005-0000-0000-000032180000}"/>
    <cellStyle name="Note 12 3 5" xfId="6204" xr:uid="{00000000-0005-0000-0000-000033180000}"/>
    <cellStyle name="Note 12 3 5 2" xfId="6205" xr:uid="{00000000-0005-0000-0000-000034180000}"/>
    <cellStyle name="Note 12 3 6" xfId="6206" xr:uid="{00000000-0005-0000-0000-000035180000}"/>
    <cellStyle name="Note 12 30" xfId="6207" xr:uid="{00000000-0005-0000-0000-000036180000}"/>
    <cellStyle name="Note 12 30 2" xfId="6208" xr:uid="{00000000-0005-0000-0000-000037180000}"/>
    <cellStyle name="Note 12 30 2 2" xfId="6209" xr:uid="{00000000-0005-0000-0000-000038180000}"/>
    <cellStyle name="Note 12 30 2 2 2" xfId="6210" xr:uid="{00000000-0005-0000-0000-000039180000}"/>
    <cellStyle name="Note 12 30 2 3" xfId="6211" xr:uid="{00000000-0005-0000-0000-00003A180000}"/>
    <cellStyle name="Note 12 30 2 3 2" xfId="6212" xr:uid="{00000000-0005-0000-0000-00003B180000}"/>
    <cellStyle name="Note 12 30 2 4" xfId="6213" xr:uid="{00000000-0005-0000-0000-00003C180000}"/>
    <cellStyle name="Note 12 30 2 4 2" xfId="6214" xr:uid="{00000000-0005-0000-0000-00003D180000}"/>
    <cellStyle name="Note 12 30 2 5" xfId="6215" xr:uid="{00000000-0005-0000-0000-00003E180000}"/>
    <cellStyle name="Note 12 30 3" xfId="6216" xr:uid="{00000000-0005-0000-0000-00003F180000}"/>
    <cellStyle name="Note 12 30 3 2" xfId="6217" xr:uid="{00000000-0005-0000-0000-000040180000}"/>
    <cellStyle name="Note 12 30 4" xfId="6218" xr:uid="{00000000-0005-0000-0000-000041180000}"/>
    <cellStyle name="Note 12 30 4 2" xfId="6219" xr:uid="{00000000-0005-0000-0000-000042180000}"/>
    <cellStyle name="Note 12 30 5" xfId="6220" xr:uid="{00000000-0005-0000-0000-000043180000}"/>
    <cellStyle name="Note 12 30 5 2" xfId="6221" xr:uid="{00000000-0005-0000-0000-000044180000}"/>
    <cellStyle name="Note 12 30 6" xfId="6222" xr:uid="{00000000-0005-0000-0000-000045180000}"/>
    <cellStyle name="Note 12 31" xfId="6223" xr:uid="{00000000-0005-0000-0000-000046180000}"/>
    <cellStyle name="Note 12 31 2" xfId="6224" xr:uid="{00000000-0005-0000-0000-000047180000}"/>
    <cellStyle name="Note 12 31 2 2" xfId="6225" xr:uid="{00000000-0005-0000-0000-000048180000}"/>
    <cellStyle name="Note 12 31 3" xfId="6226" xr:uid="{00000000-0005-0000-0000-000049180000}"/>
    <cellStyle name="Note 12 31 3 2" xfId="6227" xr:uid="{00000000-0005-0000-0000-00004A180000}"/>
    <cellStyle name="Note 12 31 4" xfId="6228" xr:uid="{00000000-0005-0000-0000-00004B180000}"/>
    <cellStyle name="Note 12 31 4 2" xfId="6229" xr:uid="{00000000-0005-0000-0000-00004C180000}"/>
    <cellStyle name="Note 12 31 5" xfId="6230" xr:uid="{00000000-0005-0000-0000-00004D180000}"/>
    <cellStyle name="Note 12 32" xfId="6231" xr:uid="{00000000-0005-0000-0000-00004E180000}"/>
    <cellStyle name="Note 12 32 2" xfId="6232" xr:uid="{00000000-0005-0000-0000-00004F180000}"/>
    <cellStyle name="Note 12 32 2 2" xfId="6233" xr:uid="{00000000-0005-0000-0000-000050180000}"/>
    <cellStyle name="Note 12 32 3" xfId="6234" xr:uid="{00000000-0005-0000-0000-000051180000}"/>
    <cellStyle name="Note 12 32 3 2" xfId="6235" xr:uid="{00000000-0005-0000-0000-000052180000}"/>
    <cellStyle name="Note 12 32 4" xfId="6236" xr:uid="{00000000-0005-0000-0000-000053180000}"/>
    <cellStyle name="Note 12 32 4 2" xfId="6237" xr:uid="{00000000-0005-0000-0000-000054180000}"/>
    <cellStyle name="Note 12 32 5" xfId="6238" xr:uid="{00000000-0005-0000-0000-000055180000}"/>
    <cellStyle name="Note 12 33" xfId="6239" xr:uid="{00000000-0005-0000-0000-000056180000}"/>
    <cellStyle name="Note 12 33 2" xfId="6240" xr:uid="{00000000-0005-0000-0000-000057180000}"/>
    <cellStyle name="Note 12 33 2 2" xfId="6241" xr:uid="{00000000-0005-0000-0000-000058180000}"/>
    <cellStyle name="Note 12 33 3" xfId="6242" xr:uid="{00000000-0005-0000-0000-000059180000}"/>
    <cellStyle name="Note 12 33 3 2" xfId="6243" xr:uid="{00000000-0005-0000-0000-00005A180000}"/>
    <cellStyle name="Note 12 33 4" xfId="6244" xr:uid="{00000000-0005-0000-0000-00005B180000}"/>
    <cellStyle name="Note 12 33 4 2" xfId="6245" xr:uid="{00000000-0005-0000-0000-00005C180000}"/>
    <cellStyle name="Note 12 33 5" xfId="6246" xr:uid="{00000000-0005-0000-0000-00005D180000}"/>
    <cellStyle name="Note 12 34" xfId="6247" xr:uid="{00000000-0005-0000-0000-00005E180000}"/>
    <cellStyle name="Note 12 34 2" xfId="6248" xr:uid="{00000000-0005-0000-0000-00005F180000}"/>
    <cellStyle name="Note 12 34 2 2" xfId="6249" xr:uid="{00000000-0005-0000-0000-000060180000}"/>
    <cellStyle name="Note 12 34 3" xfId="6250" xr:uid="{00000000-0005-0000-0000-000061180000}"/>
    <cellStyle name="Note 12 34 3 2" xfId="6251" xr:uid="{00000000-0005-0000-0000-000062180000}"/>
    <cellStyle name="Note 12 34 4" xfId="6252" xr:uid="{00000000-0005-0000-0000-000063180000}"/>
    <cellStyle name="Note 12 34 4 2" xfId="6253" xr:uid="{00000000-0005-0000-0000-000064180000}"/>
    <cellStyle name="Note 12 34 5" xfId="6254" xr:uid="{00000000-0005-0000-0000-000065180000}"/>
    <cellStyle name="Note 12 35" xfId="6255" xr:uid="{00000000-0005-0000-0000-000066180000}"/>
    <cellStyle name="Note 12 35 2" xfId="6256" xr:uid="{00000000-0005-0000-0000-000067180000}"/>
    <cellStyle name="Note 12 35 2 2" xfId="6257" xr:uid="{00000000-0005-0000-0000-000068180000}"/>
    <cellStyle name="Note 12 35 3" xfId="6258" xr:uid="{00000000-0005-0000-0000-000069180000}"/>
    <cellStyle name="Note 12 35 3 2" xfId="6259" xr:uid="{00000000-0005-0000-0000-00006A180000}"/>
    <cellStyle name="Note 12 35 4" xfId="6260" xr:uid="{00000000-0005-0000-0000-00006B180000}"/>
    <cellStyle name="Note 12 35 4 2" xfId="6261" xr:uid="{00000000-0005-0000-0000-00006C180000}"/>
    <cellStyle name="Note 12 35 5" xfId="6262" xr:uid="{00000000-0005-0000-0000-00006D180000}"/>
    <cellStyle name="Note 12 36" xfId="6263" xr:uid="{00000000-0005-0000-0000-00006E180000}"/>
    <cellStyle name="Note 12 36 2" xfId="6264" xr:uid="{00000000-0005-0000-0000-00006F180000}"/>
    <cellStyle name="Note 12 36 2 2" xfId="6265" xr:uid="{00000000-0005-0000-0000-000070180000}"/>
    <cellStyle name="Note 12 36 3" xfId="6266" xr:uid="{00000000-0005-0000-0000-000071180000}"/>
    <cellStyle name="Note 12 36 3 2" xfId="6267" xr:uid="{00000000-0005-0000-0000-000072180000}"/>
    <cellStyle name="Note 12 36 4" xfId="6268" xr:uid="{00000000-0005-0000-0000-000073180000}"/>
    <cellStyle name="Note 12 36 4 2" xfId="6269" xr:uid="{00000000-0005-0000-0000-000074180000}"/>
    <cellStyle name="Note 12 36 5" xfId="6270" xr:uid="{00000000-0005-0000-0000-000075180000}"/>
    <cellStyle name="Note 12 37" xfId="6271" xr:uid="{00000000-0005-0000-0000-000076180000}"/>
    <cellStyle name="Note 12 37 2" xfId="6272" xr:uid="{00000000-0005-0000-0000-000077180000}"/>
    <cellStyle name="Note 12 37 2 2" xfId="6273" xr:uid="{00000000-0005-0000-0000-000078180000}"/>
    <cellStyle name="Note 12 37 3" xfId="6274" xr:uid="{00000000-0005-0000-0000-000079180000}"/>
    <cellStyle name="Note 12 37 3 2" xfId="6275" xr:uid="{00000000-0005-0000-0000-00007A180000}"/>
    <cellStyle name="Note 12 37 4" xfId="6276" xr:uid="{00000000-0005-0000-0000-00007B180000}"/>
    <cellStyle name="Note 12 37 4 2" xfId="6277" xr:uid="{00000000-0005-0000-0000-00007C180000}"/>
    <cellStyle name="Note 12 37 5" xfId="6278" xr:uid="{00000000-0005-0000-0000-00007D180000}"/>
    <cellStyle name="Note 12 38" xfId="6279" xr:uid="{00000000-0005-0000-0000-00007E180000}"/>
    <cellStyle name="Note 12 38 2" xfId="6280" xr:uid="{00000000-0005-0000-0000-00007F180000}"/>
    <cellStyle name="Note 12 38 2 2" xfId="6281" xr:uid="{00000000-0005-0000-0000-000080180000}"/>
    <cellStyle name="Note 12 38 3" xfId="6282" xr:uid="{00000000-0005-0000-0000-000081180000}"/>
    <cellStyle name="Note 12 38 3 2" xfId="6283" xr:uid="{00000000-0005-0000-0000-000082180000}"/>
    <cellStyle name="Note 12 38 4" xfId="6284" xr:uid="{00000000-0005-0000-0000-000083180000}"/>
    <cellStyle name="Note 12 38 4 2" xfId="6285" xr:uid="{00000000-0005-0000-0000-000084180000}"/>
    <cellStyle name="Note 12 38 5" xfId="6286" xr:uid="{00000000-0005-0000-0000-000085180000}"/>
    <cellStyle name="Note 12 39" xfId="6287" xr:uid="{00000000-0005-0000-0000-000086180000}"/>
    <cellStyle name="Note 12 39 2" xfId="6288" xr:uid="{00000000-0005-0000-0000-000087180000}"/>
    <cellStyle name="Note 12 39 2 2" xfId="6289" xr:uid="{00000000-0005-0000-0000-000088180000}"/>
    <cellStyle name="Note 12 39 3" xfId="6290" xr:uid="{00000000-0005-0000-0000-000089180000}"/>
    <cellStyle name="Note 12 39 3 2" xfId="6291" xr:uid="{00000000-0005-0000-0000-00008A180000}"/>
    <cellStyle name="Note 12 39 4" xfId="6292" xr:uid="{00000000-0005-0000-0000-00008B180000}"/>
    <cellStyle name="Note 12 39 4 2" xfId="6293" xr:uid="{00000000-0005-0000-0000-00008C180000}"/>
    <cellStyle name="Note 12 39 5" xfId="6294" xr:uid="{00000000-0005-0000-0000-00008D180000}"/>
    <cellStyle name="Note 12 4" xfId="6295" xr:uid="{00000000-0005-0000-0000-00008E180000}"/>
    <cellStyle name="Note 12 4 2" xfId="6296" xr:uid="{00000000-0005-0000-0000-00008F180000}"/>
    <cellStyle name="Note 12 4 2 2" xfId="6297" xr:uid="{00000000-0005-0000-0000-000090180000}"/>
    <cellStyle name="Note 12 4 2 2 2" xfId="6298" xr:uid="{00000000-0005-0000-0000-000091180000}"/>
    <cellStyle name="Note 12 4 2 3" xfId="6299" xr:uid="{00000000-0005-0000-0000-000092180000}"/>
    <cellStyle name="Note 12 4 2 3 2" xfId="6300" xr:uid="{00000000-0005-0000-0000-000093180000}"/>
    <cellStyle name="Note 12 4 2 4" xfId="6301" xr:uid="{00000000-0005-0000-0000-000094180000}"/>
    <cellStyle name="Note 12 4 2 4 2" xfId="6302" xr:uid="{00000000-0005-0000-0000-000095180000}"/>
    <cellStyle name="Note 12 4 2 5" xfId="6303" xr:uid="{00000000-0005-0000-0000-000096180000}"/>
    <cellStyle name="Note 12 4 3" xfId="6304" xr:uid="{00000000-0005-0000-0000-000097180000}"/>
    <cellStyle name="Note 12 4 3 2" xfId="6305" xr:uid="{00000000-0005-0000-0000-000098180000}"/>
    <cellStyle name="Note 12 4 4" xfId="6306" xr:uid="{00000000-0005-0000-0000-000099180000}"/>
    <cellStyle name="Note 12 4 4 2" xfId="6307" xr:uid="{00000000-0005-0000-0000-00009A180000}"/>
    <cellStyle name="Note 12 4 5" xfId="6308" xr:uid="{00000000-0005-0000-0000-00009B180000}"/>
    <cellStyle name="Note 12 4 5 2" xfId="6309" xr:uid="{00000000-0005-0000-0000-00009C180000}"/>
    <cellStyle name="Note 12 4 6" xfId="6310" xr:uid="{00000000-0005-0000-0000-00009D180000}"/>
    <cellStyle name="Note 12 40" xfId="6311" xr:uid="{00000000-0005-0000-0000-00009E180000}"/>
    <cellStyle name="Note 12 40 2" xfId="6312" xr:uid="{00000000-0005-0000-0000-00009F180000}"/>
    <cellStyle name="Note 12 40 2 2" xfId="6313" xr:uid="{00000000-0005-0000-0000-0000A0180000}"/>
    <cellStyle name="Note 12 40 3" xfId="6314" xr:uid="{00000000-0005-0000-0000-0000A1180000}"/>
    <cellStyle name="Note 12 40 3 2" xfId="6315" xr:uid="{00000000-0005-0000-0000-0000A2180000}"/>
    <cellStyle name="Note 12 40 4" xfId="6316" xr:uid="{00000000-0005-0000-0000-0000A3180000}"/>
    <cellStyle name="Note 12 40 4 2" xfId="6317" xr:uid="{00000000-0005-0000-0000-0000A4180000}"/>
    <cellStyle name="Note 12 40 5" xfId="6318" xr:uid="{00000000-0005-0000-0000-0000A5180000}"/>
    <cellStyle name="Note 12 41" xfId="6319" xr:uid="{00000000-0005-0000-0000-0000A6180000}"/>
    <cellStyle name="Note 12 41 2" xfId="6320" xr:uid="{00000000-0005-0000-0000-0000A7180000}"/>
    <cellStyle name="Note 12 41 2 2" xfId="6321" xr:uid="{00000000-0005-0000-0000-0000A8180000}"/>
    <cellStyle name="Note 12 41 3" xfId="6322" xr:uid="{00000000-0005-0000-0000-0000A9180000}"/>
    <cellStyle name="Note 12 41 3 2" xfId="6323" xr:uid="{00000000-0005-0000-0000-0000AA180000}"/>
    <cellStyle name="Note 12 41 4" xfId="6324" xr:uid="{00000000-0005-0000-0000-0000AB180000}"/>
    <cellStyle name="Note 12 41 4 2" xfId="6325" xr:uid="{00000000-0005-0000-0000-0000AC180000}"/>
    <cellStyle name="Note 12 41 5" xfId="6326" xr:uid="{00000000-0005-0000-0000-0000AD180000}"/>
    <cellStyle name="Note 12 42" xfId="6327" xr:uid="{00000000-0005-0000-0000-0000AE180000}"/>
    <cellStyle name="Note 12 42 2" xfId="6328" xr:uid="{00000000-0005-0000-0000-0000AF180000}"/>
    <cellStyle name="Note 12 42 2 2" xfId="6329" xr:uid="{00000000-0005-0000-0000-0000B0180000}"/>
    <cellStyle name="Note 12 42 3" xfId="6330" xr:uid="{00000000-0005-0000-0000-0000B1180000}"/>
    <cellStyle name="Note 12 42 3 2" xfId="6331" xr:uid="{00000000-0005-0000-0000-0000B2180000}"/>
    <cellStyle name="Note 12 42 4" xfId="6332" xr:uid="{00000000-0005-0000-0000-0000B3180000}"/>
    <cellStyle name="Note 12 42 4 2" xfId="6333" xr:uid="{00000000-0005-0000-0000-0000B4180000}"/>
    <cellStyle name="Note 12 42 5" xfId="6334" xr:uid="{00000000-0005-0000-0000-0000B5180000}"/>
    <cellStyle name="Note 12 43" xfId="6335" xr:uid="{00000000-0005-0000-0000-0000B6180000}"/>
    <cellStyle name="Note 12 43 2" xfId="6336" xr:uid="{00000000-0005-0000-0000-0000B7180000}"/>
    <cellStyle name="Note 12 43 2 2" xfId="6337" xr:uid="{00000000-0005-0000-0000-0000B8180000}"/>
    <cellStyle name="Note 12 43 3" xfId="6338" xr:uid="{00000000-0005-0000-0000-0000B9180000}"/>
    <cellStyle name="Note 12 43 3 2" xfId="6339" xr:uid="{00000000-0005-0000-0000-0000BA180000}"/>
    <cellStyle name="Note 12 43 4" xfId="6340" xr:uid="{00000000-0005-0000-0000-0000BB180000}"/>
    <cellStyle name="Note 12 43 4 2" xfId="6341" xr:uid="{00000000-0005-0000-0000-0000BC180000}"/>
    <cellStyle name="Note 12 43 5" xfId="6342" xr:uid="{00000000-0005-0000-0000-0000BD180000}"/>
    <cellStyle name="Note 12 44" xfId="6343" xr:uid="{00000000-0005-0000-0000-0000BE180000}"/>
    <cellStyle name="Note 12 44 2" xfId="6344" xr:uid="{00000000-0005-0000-0000-0000BF180000}"/>
    <cellStyle name="Note 12 44 2 2" xfId="6345" xr:uid="{00000000-0005-0000-0000-0000C0180000}"/>
    <cellStyle name="Note 12 44 3" xfId="6346" xr:uid="{00000000-0005-0000-0000-0000C1180000}"/>
    <cellStyle name="Note 12 44 3 2" xfId="6347" xr:uid="{00000000-0005-0000-0000-0000C2180000}"/>
    <cellStyle name="Note 12 44 4" xfId="6348" xr:uid="{00000000-0005-0000-0000-0000C3180000}"/>
    <cellStyle name="Note 12 44 4 2" xfId="6349" xr:uid="{00000000-0005-0000-0000-0000C4180000}"/>
    <cellStyle name="Note 12 44 5" xfId="6350" xr:uid="{00000000-0005-0000-0000-0000C5180000}"/>
    <cellStyle name="Note 12 45" xfId="6351" xr:uid="{00000000-0005-0000-0000-0000C6180000}"/>
    <cellStyle name="Note 12 45 2" xfId="6352" xr:uid="{00000000-0005-0000-0000-0000C7180000}"/>
    <cellStyle name="Note 12 45 2 2" xfId="6353" xr:uid="{00000000-0005-0000-0000-0000C8180000}"/>
    <cellStyle name="Note 12 45 3" xfId="6354" xr:uid="{00000000-0005-0000-0000-0000C9180000}"/>
    <cellStyle name="Note 12 45 3 2" xfId="6355" xr:uid="{00000000-0005-0000-0000-0000CA180000}"/>
    <cellStyle name="Note 12 45 4" xfId="6356" xr:uid="{00000000-0005-0000-0000-0000CB180000}"/>
    <cellStyle name="Note 12 45 4 2" xfId="6357" xr:uid="{00000000-0005-0000-0000-0000CC180000}"/>
    <cellStyle name="Note 12 45 5" xfId="6358" xr:uid="{00000000-0005-0000-0000-0000CD180000}"/>
    <cellStyle name="Note 12 46" xfId="6359" xr:uid="{00000000-0005-0000-0000-0000CE180000}"/>
    <cellStyle name="Note 12 46 2" xfId="6360" xr:uid="{00000000-0005-0000-0000-0000CF180000}"/>
    <cellStyle name="Note 12 46 2 2" xfId="6361" xr:uid="{00000000-0005-0000-0000-0000D0180000}"/>
    <cellStyle name="Note 12 46 3" xfId="6362" xr:uid="{00000000-0005-0000-0000-0000D1180000}"/>
    <cellStyle name="Note 12 46 3 2" xfId="6363" xr:uid="{00000000-0005-0000-0000-0000D2180000}"/>
    <cellStyle name="Note 12 46 4" xfId="6364" xr:uid="{00000000-0005-0000-0000-0000D3180000}"/>
    <cellStyle name="Note 12 46 4 2" xfId="6365" xr:uid="{00000000-0005-0000-0000-0000D4180000}"/>
    <cellStyle name="Note 12 46 5" xfId="6366" xr:uid="{00000000-0005-0000-0000-0000D5180000}"/>
    <cellStyle name="Note 12 47" xfId="6367" xr:uid="{00000000-0005-0000-0000-0000D6180000}"/>
    <cellStyle name="Note 12 47 2" xfId="6368" xr:uid="{00000000-0005-0000-0000-0000D7180000}"/>
    <cellStyle name="Note 12 47 2 2" xfId="6369" xr:uid="{00000000-0005-0000-0000-0000D8180000}"/>
    <cellStyle name="Note 12 47 3" xfId="6370" xr:uid="{00000000-0005-0000-0000-0000D9180000}"/>
    <cellStyle name="Note 12 47 3 2" xfId="6371" xr:uid="{00000000-0005-0000-0000-0000DA180000}"/>
    <cellStyle name="Note 12 47 4" xfId="6372" xr:uid="{00000000-0005-0000-0000-0000DB180000}"/>
    <cellStyle name="Note 12 47 4 2" xfId="6373" xr:uid="{00000000-0005-0000-0000-0000DC180000}"/>
    <cellStyle name="Note 12 47 5" xfId="6374" xr:uid="{00000000-0005-0000-0000-0000DD180000}"/>
    <cellStyle name="Note 12 48" xfId="6375" xr:uid="{00000000-0005-0000-0000-0000DE180000}"/>
    <cellStyle name="Note 12 48 2" xfId="6376" xr:uid="{00000000-0005-0000-0000-0000DF180000}"/>
    <cellStyle name="Note 12 48 2 2" xfId="6377" xr:uid="{00000000-0005-0000-0000-0000E0180000}"/>
    <cellStyle name="Note 12 48 3" xfId="6378" xr:uid="{00000000-0005-0000-0000-0000E1180000}"/>
    <cellStyle name="Note 12 48 3 2" xfId="6379" xr:uid="{00000000-0005-0000-0000-0000E2180000}"/>
    <cellStyle name="Note 12 48 4" xfId="6380" xr:uid="{00000000-0005-0000-0000-0000E3180000}"/>
    <cellStyle name="Note 12 48 4 2" xfId="6381" xr:uid="{00000000-0005-0000-0000-0000E4180000}"/>
    <cellStyle name="Note 12 48 5" xfId="6382" xr:uid="{00000000-0005-0000-0000-0000E5180000}"/>
    <cellStyle name="Note 12 49" xfId="6383" xr:uid="{00000000-0005-0000-0000-0000E6180000}"/>
    <cellStyle name="Note 12 49 2" xfId="6384" xr:uid="{00000000-0005-0000-0000-0000E7180000}"/>
    <cellStyle name="Note 12 49 2 2" xfId="6385" xr:uid="{00000000-0005-0000-0000-0000E8180000}"/>
    <cellStyle name="Note 12 49 3" xfId="6386" xr:uid="{00000000-0005-0000-0000-0000E9180000}"/>
    <cellStyle name="Note 12 49 3 2" xfId="6387" xr:uid="{00000000-0005-0000-0000-0000EA180000}"/>
    <cellStyle name="Note 12 49 4" xfId="6388" xr:uid="{00000000-0005-0000-0000-0000EB180000}"/>
    <cellStyle name="Note 12 49 4 2" xfId="6389" xr:uid="{00000000-0005-0000-0000-0000EC180000}"/>
    <cellStyle name="Note 12 49 5" xfId="6390" xr:uid="{00000000-0005-0000-0000-0000ED180000}"/>
    <cellStyle name="Note 12 5" xfId="6391" xr:uid="{00000000-0005-0000-0000-0000EE180000}"/>
    <cellStyle name="Note 12 5 2" xfId="6392" xr:uid="{00000000-0005-0000-0000-0000EF180000}"/>
    <cellStyle name="Note 12 5 2 2" xfId="6393" xr:uid="{00000000-0005-0000-0000-0000F0180000}"/>
    <cellStyle name="Note 12 5 2 2 2" xfId="6394" xr:uid="{00000000-0005-0000-0000-0000F1180000}"/>
    <cellStyle name="Note 12 5 2 3" xfId="6395" xr:uid="{00000000-0005-0000-0000-0000F2180000}"/>
    <cellStyle name="Note 12 5 2 3 2" xfId="6396" xr:uid="{00000000-0005-0000-0000-0000F3180000}"/>
    <cellStyle name="Note 12 5 2 4" xfId="6397" xr:uid="{00000000-0005-0000-0000-0000F4180000}"/>
    <cellStyle name="Note 12 5 2 4 2" xfId="6398" xr:uid="{00000000-0005-0000-0000-0000F5180000}"/>
    <cellStyle name="Note 12 5 2 5" xfId="6399" xr:uid="{00000000-0005-0000-0000-0000F6180000}"/>
    <cellStyle name="Note 12 5 3" xfId="6400" xr:uid="{00000000-0005-0000-0000-0000F7180000}"/>
    <cellStyle name="Note 12 5 3 2" xfId="6401" xr:uid="{00000000-0005-0000-0000-0000F8180000}"/>
    <cellStyle name="Note 12 5 4" xfId="6402" xr:uid="{00000000-0005-0000-0000-0000F9180000}"/>
    <cellStyle name="Note 12 5 4 2" xfId="6403" xr:uid="{00000000-0005-0000-0000-0000FA180000}"/>
    <cellStyle name="Note 12 5 5" xfId="6404" xr:uid="{00000000-0005-0000-0000-0000FB180000}"/>
    <cellStyle name="Note 12 5 5 2" xfId="6405" xr:uid="{00000000-0005-0000-0000-0000FC180000}"/>
    <cellStyle name="Note 12 5 6" xfId="6406" xr:uid="{00000000-0005-0000-0000-0000FD180000}"/>
    <cellStyle name="Note 12 50" xfId="6407" xr:uid="{00000000-0005-0000-0000-0000FE180000}"/>
    <cellStyle name="Note 12 50 2" xfId="6408" xr:uid="{00000000-0005-0000-0000-0000FF180000}"/>
    <cellStyle name="Note 12 50 2 2" xfId="6409" xr:uid="{00000000-0005-0000-0000-000000190000}"/>
    <cellStyle name="Note 12 50 3" xfId="6410" xr:uid="{00000000-0005-0000-0000-000001190000}"/>
    <cellStyle name="Note 12 50 3 2" xfId="6411" xr:uid="{00000000-0005-0000-0000-000002190000}"/>
    <cellStyle name="Note 12 50 4" xfId="6412" xr:uid="{00000000-0005-0000-0000-000003190000}"/>
    <cellStyle name="Note 12 50 4 2" xfId="6413" xr:uid="{00000000-0005-0000-0000-000004190000}"/>
    <cellStyle name="Note 12 50 5" xfId="6414" xr:uid="{00000000-0005-0000-0000-000005190000}"/>
    <cellStyle name="Note 12 51" xfId="6415" xr:uid="{00000000-0005-0000-0000-000006190000}"/>
    <cellStyle name="Note 12 51 2" xfId="6416" xr:uid="{00000000-0005-0000-0000-000007190000}"/>
    <cellStyle name="Note 12 51 2 2" xfId="6417" xr:uid="{00000000-0005-0000-0000-000008190000}"/>
    <cellStyle name="Note 12 51 3" xfId="6418" xr:uid="{00000000-0005-0000-0000-000009190000}"/>
    <cellStyle name="Note 12 51 3 2" xfId="6419" xr:uid="{00000000-0005-0000-0000-00000A190000}"/>
    <cellStyle name="Note 12 51 4" xfId="6420" xr:uid="{00000000-0005-0000-0000-00000B190000}"/>
    <cellStyle name="Note 12 51 4 2" xfId="6421" xr:uid="{00000000-0005-0000-0000-00000C190000}"/>
    <cellStyle name="Note 12 51 5" xfId="6422" xr:uid="{00000000-0005-0000-0000-00000D190000}"/>
    <cellStyle name="Note 12 52" xfId="6423" xr:uid="{00000000-0005-0000-0000-00000E190000}"/>
    <cellStyle name="Note 12 52 2" xfId="6424" xr:uid="{00000000-0005-0000-0000-00000F190000}"/>
    <cellStyle name="Note 12 52 2 2" xfId="6425" xr:uid="{00000000-0005-0000-0000-000010190000}"/>
    <cellStyle name="Note 12 52 3" xfId="6426" xr:uid="{00000000-0005-0000-0000-000011190000}"/>
    <cellStyle name="Note 12 52 3 2" xfId="6427" xr:uid="{00000000-0005-0000-0000-000012190000}"/>
    <cellStyle name="Note 12 52 4" xfId="6428" xr:uid="{00000000-0005-0000-0000-000013190000}"/>
    <cellStyle name="Note 12 52 4 2" xfId="6429" xr:uid="{00000000-0005-0000-0000-000014190000}"/>
    <cellStyle name="Note 12 52 5" xfId="6430" xr:uid="{00000000-0005-0000-0000-000015190000}"/>
    <cellStyle name="Note 12 53" xfId="6431" xr:uid="{00000000-0005-0000-0000-000016190000}"/>
    <cellStyle name="Note 12 53 2" xfId="6432" xr:uid="{00000000-0005-0000-0000-000017190000}"/>
    <cellStyle name="Note 12 53 2 2" xfId="6433" xr:uid="{00000000-0005-0000-0000-000018190000}"/>
    <cellStyle name="Note 12 53 3" xfId="6434" xr:uid="{00000000-0005-0000-0000-000019190000}"/>
    <cellStyle name="Note 12 53 3 2" xfId="6435" xr:uid="{00000000-0005-0000-0000-00001A190000}"/>
    <cellStyle name="Note 12 53 4" xfId="6436" xr:uid="{00000000-0005-0000-0000-00001B190000}"/>
    <cellStyle name="Note 12 53 4 2" xfId="6437" xr:uid="{00000000-0005-0000-0000-00001C190000}"/>
    <cellStyle name="Note 12 53 5" xfId="6438" xr:uid="{00000000-0005-0000-0000-00001D190000}"/>
    <cellStyle name="Note 12 54" xfId="6439" xr:uid="{00000000-0005-0000-0000-00001E190000}"/>
    <cellStyle name="Note 12 54 2" xfId="6440" xr:uid="{00000000-0005-0000-0000-00001F190000}"/>
    <cellStyle name="Note 12 54 2 2" xfId="6441" xr:uid="{00000000-0005-0000-0000-000020190000}"/>
    <cellStyle name="Note 12 54 3" xfId="6442" xr:uid="{00000000-0005-0000-0000-000021190000}"/>
    <cellStyle name="Note 12 54 3 2" xfId="6443" xr:uid="{00000000-0005-0000-0000-000022190000}"/>
    <cellStyle name="Note 12 54 4" xfId="6444" xr:uid="{00000000-0005-0000-0000-000023190000}"/>
    <cellStyle name="Note 12 54 4 2" xfId="6445" xr:uid="{00000000-0005-0000-0000-000024190000}"/>
    <cellStyle name="Note 12 54 5" xfId="6446" xr:uid="{00000000-0005-0000-0000-000025190000}"/>
    <cellStyle name="Note 12 55" xfId="6447" xr:uid="{00000000-0005-0000-0000-000026190000}"/>
    <cellStyle name="Note 12 55 2" xfId="6448" xr:uid="{00000000-0005-0000-0000-000027190000}"/>
    <cellStyle name="Note 12 55 2 2" xfId="6449" xr:uid="{00000000-0005-0000-0000-000028190000}"/>
    <cellStyle name="Note 12 55 3" xfId="6450" xr:uid="{00000000-0005-0000-0000-000029190000}"/>
    <cellStyle name="Note 12 55 3 2" xfId="6451" xr:uid="{00000000-0005-0000-0000-00002A190000}"/>
    <cellStyle name="Note 12 55 4" xfId="6452" xr:uid="{00000000-0005-0000-0000-00002B190000}"/>
    <cellStyle name="Note 12 55 4 2" xfId="6453" xr:uid="{00000000-0005-0000-0000-00002C190000}"/>
    <cellStyle name="Note 12 55 5" xfId="6454" xr:uid="{00000000-0005-0000-0000-00002D190000}"/>
    <cellStyle name="Note 12 56" xfId="6455" xr:uid="{00000000-0005-0000-0000-00002E190000}"/>
    <cellStyle name="Note 12 56 2" xfId="6456" xr:uid="{00000000-0005-0000-0000-00002F190000}"/>
    <cellStyle name="Note 12 57" xfId="6457" xr:uid="{00000000-0005-0000-0000-000030190000}"/>
    <cellStyle name="Note 12 57 2" xfId="6458" xr:uid="{00000000-0005-0000-0000-000031190000}"/>
    <cellStyle name="Note 12 58" xfId="6459" xr:uid="{00000000-0005-0000-0000-000032190000}"/>
    <cellStyle name="Note 12 58 2" xfId="6460" xr:uid="{00000000-0005-0000-0000-000033190000}"/>
    <cellStyle name="Note 12 59" xfId="6461" xr:uid="{00000000-0005-0000-0000-000034190000}"/>
    <cellStyle name="Note 12 6" xfId="6462" xr:uid="{00000000-0005-0000-0000-000035190000}"/>
    <cellStyle name="Note 12 6 2" xfId="6463" xr:uid="{00000000-0005-0000-0000-000036190000}"/>
    <cellStyle name="Note 12 6 2 2" xfId="6464" xr:uid="{00000000-0005-0000-0000-000037190000}"/>
    <cellStyle name="Note 12 6 2 2 2" xfId="6465" xr:uid="{00000000-0005-0000-0000-000038190000}"/>
    <cellStyle name="Note 12 6 2 3" xfId="6466" xr:uid="{00000000-0005-0000-0000-000039190000}"/>
    <cellStyle name="Note 12 6 2 3 2" xfId="6467" xr:uid="{00000000-0005-0000-0000-00003A190000}"/>
    <cellStyle name="Note 12 6 2 4" xfId="6468" xr:uid="{00000000-0005-0000-0000-00003B190000}"/>
    <cellStyle name="Note 12 6 2 4 2" xfId="6469" xr:uid="{00000000-0005-0000-0000-00003C190000}"/>
    <cellStyle name="Note 12 6 2 5" xfId="6470" xr:uid="{00000000-0005-0000-0000-00003D190000}"/>
    <cellStyle name="Note 12 6 3" xfId="6471" xr:uid="{00000000-0005-0000-0000-00003E190000}"/>
    <cellStyle name="Note 12 6 3 2" xfId="6472" xr:uid="{00000000-0005-0000-0000-00003F190000}"/>
    <cellStyle name="Note 12 6 4" xfId="6473" xr:uid="{00000000-0005-0000-0000-000040190000}"/>
    <cellStyle name="Note 12 6 4 2" xfId="6474" xr:uid="{00000000-0005-0000-0000-000041190000}"/>
    <cellStyle name="Note 12 6 5" xfId="6475" xr:uid="{00000000-0005-0000-0000-000042190000}"/>
    <cellStyle name="Note 12 6 5 2" xfId="6476" xr:uid="{00000000-0005-0000-0000-000043190000}"/>
    <cellStyle name="Note 12 6 6" xfId="6477" xr:uid="{00000000-0005-0000-0000-000044190000}"/>
    <cellStyle name="Note 12 7" xfId="6478" xr:uid="{00000000-0005-0000-0000-000045190000}"/>
    <cellStyle name="Note 12 7 2" xfId="6479" xr:uid="{00000000-0005-0000-0000-000046190000}"/>
    <cellStyle name="Note 12 7 2 2" xfId="6480" xr:uid="{00000000-0005-0000-0000-000047190000}"/>
    <cellStyle name="Note 12 7 2 2 2" xfId="6481" xr:uid="{00000000-0005-0000-0000-000048190000}"/>
    <cellStyle name="Note 12 7 2 3" xfId="6482" xr:uid="{00000000-0005-0000-0000-000049190000}"/>
    <cellStyle name="Note 12 7 2 3 2" xfId="6483" xr:uid="{00000000-0005-0000-0000-00004A190000}"/>
    <cellStyle name="Note 12 7 2 4" xfId="6484" xr:uid="{00000000-0005-0000-0000-00004B190000}"/>
    <cellStyle name="Note 12 7 2 4 2" xfId="6485" xr:uid="{00000000-0005-0000-0000-00004C190000}"/>
    <cellStyle name="Note 12 7 2 5" xfId="6486" xr:uid="{00000000-0005-0000-0000-00004D190000}"/>
    <cellStyle name="Note 12 7 3" xfId="6487" xr:uid="{00000000-0005-0000-0000-00004E190000}"/>
    <cellStyle name="Note 12 7 3 2" xfId="6488" xr:uid="{00000000-0005-0000-0000-00004F190000}"/>
    <cellStyle name="Note 12 7 4" xfId="6489" xr:uid="{00000000-0005-0000-0000-000050190000}"/>
    <cellStyle name="Note 12 7 4 2" xfId="6490" xr:uid="{00000000-0005-0000-0000-000051190000}"/>
    <cellStyle name="Note 12 7 5" xfId="6491" xr:uid="{00000000-0005-0000-0000-000052190000}"/>
    <cellStyle name="Note 12 7 5 2" xfId="6492" xr:uid="{00000000-0005-0000-0000-000053190000}"/>
    <cellStyle name="Note 12 7 6" xfId="6493" xr:uid="{00000000-0005-0000-0000-000054190000}"/>
    <cellStyle name="Note 12 8" xfId="6494" xr:uid="{00000000-0005-0000-0000-000055190000}"/>
    <cellStyle name="Note 12 8 2" xfId="6495" xr:uid="{00000000-0005-0000-0000-000056190000}"/>
    <cellStyle name="Note 12 8 2 2" xfId="6496" xr:uid="{00000000-0005-0000-0000-000057190000}"/>
    <cellStyle name="Note 12 8 2 2 2" xfId="6497" xr:uid="{00000000-0005-0000-0000-000058190000}"/>
    <cellStyle name="Note 12 8 2 3" xfId="6498" xr:uid="{00000000-0005-0000-0000-000059190000}"/>
    <cellStyle name="Note 12 8 2 3 2" xfId="6499" xr:uid="{00000000-0005-0000-0000-00005A190000}"/>
    <cellStyle name="Note 12 8 2 4" xfId="6500" xr:uid="{00000000-0005-0000-0000-00005B190000}"/>
    <cellStyle name="Note 12 8 2 4 2" xfId="6501" xr:uid="{00000000-0005-0000-0000-00005C190000}"/>
    <cellStyle name="Note 12 8 2 5" xfId="6502" xr:uid="{00000000-0005-0000-0000-00005D190000}"/>
    <cellStyle name="Note 12 8 3" xfId="6503" xr:uid="{00000000-0005-0000-0000-00005E190000}"/>
    <cellStyle name="Note 12 8 3 2" xfId="6504" xr:uid="{00000000-0005-0000-0000-00005F190000}"/>
    <cellStyle name="Note 12 8 4" xfId="6505" xr:uid="{00000000-0005-0000-0000-000060190000}"/>
    <cellStyle name="Note 12 8 4 2" xfId="6506" xr:uid="{00000000-0005-0000-0000-000061190000}"/>
    <cellStyle name="Note 12 8 5" xfId="6507" xr:uid="{00000000-0005-0000-0000-000062190000}"/>
    <cellStyle name="Note 12 8 5 2" xfId="6508" xr:uid="{00000000-0005-0000-0000-000063190000}"/>
    <cellStyle name="Note 12 8 6" xfId="6509" xr:uid="{00000000-0005-0000-0000-000064190000}"/>
    <cellStyle name="Note 12 9" xfId="6510" xr:uid="{00000000-0005-0000-0000-000065190000}"/>
    <cellStyle name="Note 12 9 2" xfId="6511" xr:uid="{00000000-0005-0000-0000-000066190000}"/>
    <cellStyle name="Note 12 9 2 2" xfId="6512" xr:uid="{00000000-0005-0000-0000-000067190000}"/>
    <cellStyle name="Note 12 9 2 2 2" xfId="6513" xr:uid="{00000000-0005-0000-0000-000068190000}"/>
    <cellStyle name="Note 12 9 2 3" xfId="6514" xr:uid="{00000000-0005-0000-0000-000069190000}"/>
    <cellStyle name="Note 12 9 2 3 2" xfId="6515" xr:uid="{00000000-0005-0000-0000-00006A190000}"/>
    <cellStyle name="Note 12 9 2 4" xfId="6516" xr:uid="{00000000-0005-0000-0000-00006B190000}"/>
    <cellStyle name="Note 12 9 2 4 2" xfId="6517" xr:uid="{00000000-0005-0000-0000-00006C190000}"/>
    <cellStyle name="Note 12 9 2 5" xfId="6518" xr:uid="{00000000-0005-0000-0000-00006D190000}"/>
    <cellStyle name="Note 12 9 3" xfId="6519" xr:uid="{00000000-0005-0000-0000-00006E190000}"/>
    <cellStyle name="Note 12 9 3 2" xfId="6520" xr:uid="{00000000-0005-0000-0000-00006F190000}"/>
    <cellStyle name="Note 12 9 4" xfId="6521" xr:uid="{00000000-0005-0000-0000-000070190000}"/>
    <cellStyle name="Note 12 9 4 2" xfId="6522" xr:uid="{00000000-0005-0000-0000-000071190000}"/>
    <cellStyle name="Note 12 9 5" xfId="6523" xr:uid="{00000000-0005-0000-0000-000072190000}"/>
    <cellStyle name="Note 12 9 5 2" xfId="6524" xr:uid="{00000000-0005-0000-0000-000073190000}"/>
    <cellStyle name="Note 12 9 6" xfId="6525" xr:uid="{00000000-0005-0000-0000-000074190000}"/>
    <cellStyle name="Note 13" xfId="6526" xr:uid="{00000000-0005-0000-0000-000075190000}"/>
    <cellStyle name="Note 13 10" xfId="6527" xr:uid="{00000000-0005-0000-0000-000076190000}"/>
    <cellStyle name="Note 13 10 2" xfId="6528" xr:uid="{00000000-0005-0000-0000-000077190000}"/>
    <cellStyle name="Note 13 10 2 2" xfId="6529" xr:uid="{00000000-0005-0000-0000-000078190000}"/>
    <cellStyle name="Note 13 10 2 2 2" xfId="6530" xr:uid="{00000000-0005-0000-0000-000079190000}"/>
    <cellStyle name="Note 13 10 2 3" xfId="6531" xr:uid="{00000000-0005-0000-0000-00007A190000}"/>
    <cellStyle name="Note 13 10 2 3 2" xfId="6532" xr:uid="{00000000-0005-0000-0000-00007B190000}"/>
    <cellStyle name="Note 13 10 2 4" xfId="6533" xr:uid="{00000000-0005-0000-0000-00007C190000}"/>
    <cellStyle name="Note 13 10 2 4 2" xfId="6534" xr:uid="{00000000-0005-0000-0000-00007D190000}"/>
    <cellStyle name="Note 13 10 2 5" xfId="6535" xr:uid="{00000000-0005-0000-0000-00007E190000}"/>
    <cellStyle name="Note 13 10 3" xfId="6536" xr:uid="{00000000-0005-0000-0000-00007F190000}"/>
    <cellStyle name="Note 13 10 3 2" xfId="6537" xr:uid="{00000000-0005-0000-0000-000080190000}"/>
    <cellStyle name="Note 13 10 4" xfId="6538" xr:uid="{00000000-0005-0000-0000-000081190000}"/>
    <cellStyle name="Note 13 10 4 2" xfId="6539" xr:uid="{00000000-0005-0000-0000-000082190000}"/>
    <cellStyle name="Note 13 10 5" xfId="6540" xr:uid="{00000000-0005-0000-0000-000083190000}"/>
    <cellStyle name="Note 13 10 5 2" xfId="6541" xr:uid="{00000000-0005-0000-0000-000084190000}"/>
    <cellStyle name="Note 13 10 6" xfId="6542" xr:uid="{00000000-0005-0000-0000-000085190000}"/>
    <cellStyle name="Note 13 11" xfId="6543" xr:uid="{00000000-0005-0000-0000-000086190000}"/>
    <cellStyle name="Note 13 11 2" xfId="6544" xr:uid="{00000000-0005-0000-0000-000087190000}"/>
    <cellStyle name="Note 13 11 2 2" xfId="6545" xr:uid="{00000000-0005-0000-0000-000088190000}"/>
    <cellStyle name="Note 13 11 2 2 2" xfId="6546" xr:uid="{00000000-0005-0000-0000-000089190000}"/>
    <cellStyle name="Note 13 11 2 3" xfId="6547" xr:uid="{00000000-0005-0000-0000-00008A190000}"/>
    <cellStyle name="Note 13 11 2 3 2" xfId="6548" xr:uid="{00000000-0005-0000-0000-00008B190000}"/>
    <cellStyle name="Note 13 11 2 4" xfId="6549" xr:uid="{00000000-0005-0000-0000-00008C190000}"/>
    <cellStyle name="Note 13 11 2 4 2" xfId="6550" xr:uid="{00000000-0005-0000-0000-00008D190000}"/>
    <cellStyle name="Note 13 11 2 5" xfId="6551" xr:uid="{00000000-0005-0000-0000-00008E190000}"/>
    <cellStyle name="Note 13 11 3" xfId="6552" xr:uid="{00000000-0005-0000-0000-00008F190000}"/>
    <cellStyle name="Note 13 11 3 2" xfId="6553" xr:uid="{00000000-0005-0000-0000-000090190000}"/>
    <cellStyle name="Note 13 11 4" xfId="6554" xr:uid="{00000000-0005-0000-0000-000091190000}"/>
    <cellStyle name="Note 13 11 4 2" xfId="6555" xr:uid="{00000000-0005-0000-0000-000092190000}"/>
    <cellStyle name="Note 13 11 5" xfId="6556" xr:uid="{00000000-0005-0000-0000-000093190000}"/>
    <cellStyle name="Note 13 11 5 2" xfId="6557" xr:uid="{00000000-0005-0000-0000-000094190000}"/>
    <cellStyle name="Note 13 11 6" xfId="6558" xr:uid="{00000000-0005-0000-0000-000095190000}"/>
    <cellStyle name="Note 13 12" xfId="6559" xr:uid="{00000000-0005-0000-0000-000096190000}"/>
    <cellStyle name="Note 13 12 2" xfId="6560" xr:uid="{00000000-0005-0000-0000-000097190000}"/>
    <cellStyle name="Note 13 12 2 2" xfId="6561" xr:uid="{00000000-0005-0000-0000-000098190000}"/>
    <cellStyle name="Note 13 12 2 2 2" xfId="6562" xr:uid="{00000000-0005-0000-0000-000099190000}"/>
    <cellStyle name="Note 13 12 2 3" xfId="6563" xr:uid="{00000000-0005-0000-0000-00009A190000}"/>
    <cellStyle name="Note 13 12 2 3 2" xfId="6564" xr:uid="{00000000-0005-0000-0000-00009B190000}"/>
    <cellStyle name="Note 13 12 2 4" xfId="6565" xr:uid="{00000000-0005-0000-0000-00009C190000}"/>
    <cellStyle name="Note 13 12 2 4 2" xfId="6566" xr:uid="{00000000-0005-0000-0000-00009D190000}"/>
    <cellStyle name="Note 13 12 2 5" xfId="6567" xr:uid="{00000000-0005-0000-0000-00009E190000}"/>
    <cellStyle name="Note 13 12 3" xfId="6568" xr:uid="{00000000-0005-0000-0000-00009F190000}"/>
    <cellStyle name="Note 13 12 3 2" xfId="6569" xr:uid="{00000000-0005-0000-0000-0000A0190000}"/>
    <cellStyle name="Note 13 12 4" xfId="6570" xr:uid="{00000000-0005-0000-0000-0000A1190000}"/>
    <cellStyle name="Note 13 12 4 2" xfId="6571" xr:uid="{00000000-0005-0000-0000-0000A2190000}"/>
    <cellStyle name="Note 13 12 5" xfId="6572" xr:uid="{00000000-0005-0000-0000-0000A3190000}"/>
    <cellStyle name="Note 13 12 5 2" xfId="6573" xr:uid="{00000000-0005-0000-0000-0000A4190000}"/>
    <cellStyle name="Note 13 12 6" xfId="6574" xr:uid="{00000000-0005-0000-0000-0000A5190000}"/>
    <cellStyle name="Note 13 13" xfId="6575" xr:uid="{00000000-0005-0000-0000-0000A6190000}"/>
    <cellStyle name="Note 13 13 2" xfId="6576" xr:uid="{00000000-0005-0000-0000-0000A7190000}"/>
    <cellStyle name="Note 13 13 2 2" xfId="6577" xr:uid="{00000000-0005-0000-0000-0000A8190000}"/>
    <cellStyle name="Note 13 13 2 2 2" xfId="6578" xr:uid="{00000000-0005-0000-0000-0000A9190000}"/>
    <cellStyle name="Note 13 13 2 3" xfId="6579" xr:uid="{00000000-0005-0000-0000-0000AA190000}"/>
    <cellStyle name="Note 13 13 2 3 2" xfId="6580" xr:uid="{00000000-0005-0000-0000-0000AB190000}"/>
    <cellStyle name="Note 13 13 2 4" xfId="6581" xr:uid="{00000000-0005-0000-0000-0000AC190000}"/>
    <cellStyle name="Note 13 13 2 4 2" xfId="6582" xr:uid="{00000000-0005-0000-0000-0000AD190000}"/>
    <cellStyle name="Note 13 13 2 5" xfId="6583" xr:uid="{00000000-0005-0000-0000-0000AE190000}"/>
    <cellStyle name="Note 13 13 3" xfId="6584" xr:uid="{00000000-0005-0000-0000-0000AF190000}"/>
    <cellStyle name="Note 13 13 3 2" xfId="6585" xr:uid="{00000000-0005-0000-0000-0000B0190000}"/>
    <cellStyle name="Note 13 13 4" xfId="6586" xr:uid="{00000000-0005-0000-0000-0000B1190000}"/>
    <cellStyle name="Note 13 13 4 2" xfId="6587" xr:uid="{00000000-0005-0000-0000-0000B2190000}"/>
    <cellStyle name="Note 13 13 5" xfId="6588" xr:uid="{00000000-0005-0000-0000-0000B3190000}"/>
    <cellStyle name="Note 13 13 5 2" xfId="6589" xr:uid="{00000000-0005-0000-0000-0000B4190000}"/>
    <cellStyle name="Note 13 13 6" xfId="6590" xr:uid="{00000000-0005-0000-0000-0000B5190000}"/>
    <cellStyle name="Note 13 14" xfId="6591" xr:uid="{00000000-0005-0000-0000-0000B6190000}"/>
    <cellStyle name="Note 13 14 2" xfId="6592" xr:uid="{00000000-0005-0000-0000-0000B7190000}"/>
    <cellStyle name="Note 13 14 2 2" xfId="6593" xr:uid="{00000000-0005-0000-0000-0000B8190000}"/>
    <cellStyle name="Note 13 14 2 2 2" xfId="6594" xr:uid="{00000000-0005-0000-0000-0000B9190000}"/>
    <cellStyle name="Note 13 14 2 3" xfId="6595" xr:uid="{00000000-0005-0000-0000-0000BA190000}"/>
    <cellStyle name="Note 13 14 2 3 2" xfId="6596" xr:uid="{00000000-0005-0000-0000-0000BB190000}"/>
    <cellStyle name="Note 13 14 2 4" xfId="6597" xr:uid="{00000000-0005-0000-0000-0000BC190000}"/>
    <cellStyle name="Note 13 14 2 4 2" xfId="6598" xr:uid="{00000000-0005-0000-0000-0000BD190000}"/>
    <cellStyle name="Note 13 14 2 5" xfId="6599" xr:uid="{00000000-0005-0000-0000-0000BE190000}"/>
    <cellStyle name="Note 13 14 3" xfId="6600" xr:uid="{00000000-0005-0000-0000-0000BF190000}"/>
    <cellStyle name="Note 13 14 3 2" xfId="6601" xr:uid="{00000000-0005-0000-0000-0000C0190000}"/>
    <cellStyle name="Note 13 14 4" xfId="6602" xr:uid="{00000000-0005-0000-0000-0000C1190000}"/>
    <cellStyle name="Note 13 14 4 2" xfId="6603" xr:uid="{00000000-0005-0000-0000-0000C2190000}"/>
    <cellStyle name="Note 13 14 5" xfId="6604" xr:uid="{00000000-0005-0000-0000-0000C3190000}"/>
    <cellStyle name="Note 13 14 5 2" xfId="6605" xr:uid="{00000000-0005-0000-0000-0000C4190000}"/>
    <cellStyle name="Note 13 14 6" xfId="6606" xr:uid="{00000000-0005-0000-0000-0000C5190000}"/>
    <cellStyle name="Note 13 15" xfId="6607" xr:uid="{00000000-0005-0000-0000-0000C6190000}"/>
    <cellStyle name="Note 13 15 2" xfId="6608" xr:uid="{00000000-0005-0000-0000-0000C7190000}"/>
    <cellStyle name="Note 13 15 2 2" xfId="6609" xr:uid="{00000000-0005-0000-0000-0000C8190000}"/>
    <cellStyle name="Note 13 15 2 2 2" xfId="6610" xr:uid="{00000000-0005-0000-0000-0000C9190000}"/>
    <cellStyle name="Note 13 15 2 3" xfId="6611" xr:uid="{00000000-0005-0000-0000-0000CA190000}"/>
    <cellStyle name="Note 13 15 2 3 2" xfId="6612" xr:uid="{00000000-0005-0000-0000-0000CB190000}"/>
    <cellStyle name="Note 13 15 2 4" xfId="6613" xr:uid="{00000000-0005-0000-0000-0000CC190000}"/>
    <cellStyle name="Note 13 15 2 4 2" xfId="6614" xr:uid="{00000000-0005-0000-0000-0000CD190000}"/>
    <cellStyle name="Note 13 15 2 5" xfId="6615" xr:uid="{00000000-0005-0000-0000-0000CE190000}"/>
    <cellStyle name="Note 13 15 3" xfId="6616" xr:uid="{00000000-0005-0000-0000-0000CF190000}"/>
    <cellStyle name="Note 13 15 3 2" xfId="6617" xr:uid="{00000000-0005-0000-0000-0000D0190000}"/>
    <cellStyle name="Note 13 15 4" xfId="6618" xr:uid="{00000000-0005-0000-0000-0000D1190000}"/>
    <cellStyle name="Note 13 15 4 2" xfId="6619" xr:uid="{00000000-0005-0000-0000-0000D2190000}"/>
    <cellStyle name="Note 13 15 5" xfId="6620" xr:uid="{00000000-0005-0000-0000-0000D3190000}"/>
    <cellStyle name="Note 13 15 5 2" xfId="6621" xr:uid="{00000000-0005-0000-0000-0000D4190000}"/>
    <cellStyle name="Note 13 15 6" xfId="6622" xr:uid="{00000000-0005-0000-0000-0000D5190000}"/>
    <cellStyle name="Note 13 16" xfId="6623" xr:uid="{00000000-0005-0000-0000-0000D6190000}"/>
    <cellStyle name="Note 13 16 2" xfId="6624" xr:uid="{00000000-0005-0000-0000-0000D7190000}"/>
    <cellStyle name="Note 13 16 2 2" xfId="6625" xr:uid="{00000000-0005-0000-0000-0000D8190000}"/>
    <cellStyle name="Note 13 16 2 2 2" xfId="6626" xr:uid="{00000000-0005-0000-0000-0000D9190000}"/>
    <cellStyle name="Note 13 16 2 3" xfId="6627" xr:uid="{00000000-0005-0000-0000-0000DA190000}"/>
    <cellStyle name="Note 13 16 2 3 2" xfId="6628" xr:uid="{00000000-0005-0000-0000-0000DB190000}"/>
    <cellStyle name="Note 13 16 2 4" xfId="6629" xr:uid="{00000000-0005-0000-0000-0000DC190000}"/>
    <cellStyle name="Note 13 16 2 4 2" xfId="6630" xr:uid="{00000000-0005-0000-0000-0000DD190000}"/>
    <cellStyle name="Note 13 16 2 5" xfId="6631" xr:uid="{00000000-0005-0000-0000-0000DE190000}"/>
    <cellStyle name="Note 13 16 3" xfId="6632" xr:uid="{00000000-0005-0000-0000-0000DF190000}"/>
    <cellStyle name="Note 13 16 3 2" xfId="6633" xr:uid="{00000000-0005-0000-0000-0000E0190000}"/>
    <cellStyle name="Note 13 16 4" xfId="6634" xr:uid="{00000000-0005-0000-0000-0000E1190000}"/>
    <cellStyle name="Note 13 16 4 2" xfId="6635" xr:uid="{00000000-0005-0000-0000-0000E2190000}"/>
    <cellStyle name="Note 13 16 5" xfId="6636" xr:uid="{00000000-0005-0000-0000-0000E3190000}"/>
    <cellStyle name="Note 13 16 5 2" xfId="6637" xr:uid="{00000000-0005-0000-0000-0000E4190000}"/>
    <cellStyle name="Note 13 16 6" xfId="6638" xr:uid="{00000000-0005-0000-0000-0000E5190000}"/>
    <cellStyle name="Note 13 17" xfId="6639" xr:uid="{00000000-0005-0000-0000-0000E6190000}"/>
    <cellStyle name="Note 13 17 2" xfId="6640" xr:uid="{00000000-0005-0000-0000-0000E7190000}"/>
    <cellStyle name="Note 13 17 2 2" xfId="6641" xr:uid="{00000000-0005-0000-0000-0000E8190000}"/>
    <cellStyle name="Note 13 17 2 2 2" xfId="6642" xr:uid="{00000000-0005-0000-0000-0000E9190000}"/>
    <cellStyle name="Note 13 17 2 3" xfId="6643" xr:uid="{00000000-0005-0000-0000-0000EA190000}"/>
    <cellStyle name="Note 13 17 2 3 2" xfId="6644" xr:uid="{00000000-0005-0000-0000-0000EB190000}"/>
    <cellStyle name="Note 13 17 2 4" xfId="6645" xr:uid="{00000000-0005-0000-0000-0000EC190000}"/>
    <cellStyle name="Note 13 17 2 4 2" xfId="6646" xr:uid="{00000000-0005-0000-0000-0000ED190000}"/>
    <cellStyle name="Note 13 17 2 5" xfId="6647" xr:uid="{00000000-0005-0000-0000-0000EE190000}"/>
    <cellStyle name="Note 13 17 3" xfId="6648" xr:uid="{00000000-0005-0000-0000-0000EF190000}"/>
    <cellStyle name="Note 13 17 3 2" xfId="6649" xr:uid="{00000000-0005-0000-0000-0000F0190000}"/>
    <cellStyle name="Note 13 17 4" xfId="6650" xr:uid="{00000000-0005-0000-0000-0000F1190000}"/>
    <cellStyle name="Note 13 17 4 2" xfId="6651" xr:uid="{00000000-0005-0000-0000-0000F2190000}"/>
    <cellStyle name="Note 13 17 5" xfId="6652" xr:uid="{00000000-0005-0000-0000-0000F3190000}"/>
    <cellStyle name="Note 13 17 5 2" xfId="6653" xr:uid="{00000000-0005-0000-0000-0000F4190000}"/>
    <cellStyle name="Note 13 17 6" xfId="6654" xr:uid="{00000000-0005-0000-0000-0000F5190000}"/>
    <cellStyle name="Note 13 18" xfId="6655" xr:uid="{00000000-0005-0000-0000-0000F6190000}"/>
    <cellStyle name="Note 13 18 2" xfId="6656" xr:uid="{00000000-0005-0000-0000-0000F7190000}"/>
    <cellStyle name="Note 13 18 2 2" xfId="6657" xr:uid="{00000000-0005-0000-0000-0000F8190000}"/>
    <cellStyle name="Note 13 18 2 2 2" xfId="6658" xr:uid="{00000000-0005-0000-0000-0000F9190000}"/>
    <cellStyle name="Note 13 18 2 3" xfId="6659" xr:uid="{00000000-0005-0000-0000-0000FA190000}"/>
    <cellStyle name="Note 13 18 2 3 2" xfId="6660" xr:uid="{00000000-0005-0000-0000-0000FB190000}"/>
    <cellStyle name="Note 13 18 2 4" xfId="6661" xr:uid="{00000000-0005-0000-0000-0000FC190000}"/>
    <cellStyle name="Note 13 18 2 4 2" xfId="6662" xr:uid="{00000000-0005-0000-0000-0000FD190000}"/>
    <cellStyle name="Note 13 18 2 5" xfId="6663" xr:uid="{00000000-0005-0000-0000-0000FE190000}"/>
    <cellStyle name="Note 13 18 3" xfId="6664" xr:uid="{00000000-0005-0000-0000-0000FF190000}"/>
    <cellStyle name="Note 13 18 3 2" xfId="6665" xr:uid="{00000000-0005-0000-0000-0000001A0000}"/>
    <cellStyle name="Note 13 18 4" xfId="6666" xr:uid="{00000000-0005-0000-0000-0000011A0000}"/>
    <cellStyle name="Note 13 18 4 2" xfId="6667" xr:uid="{00000000-0005-0000-0000-0000021A0000}"/>
    <cellStyle name="Note 13 18 5" xfId="6668" xr:uid="{00000000-0005-0000-0000-0000031A0000}"/>
    <cellStyle name="Note 13 18 5 2" xfId="6669" xr:uid="{00000000-0005-0000-0000-0000041A0000}"/>
    <cellStyle name="Note 13 18 6" xfId="6670" xr:uid="{00000000-0005-0000-0000-0000051A0000}"/>
    <cellStyle name="Note 13 19" xfId="6671" xr:uid="{00000000-0005-0000-0000-0000061A0000}"/>
    <cellStyle name="Note 13 19 2" xfId="6672" xr:uid="{00000000-0005-0000-0000-0000071A0000}"/>
    <cellStyle name="Note 13 19 2 2" xfId="6673" xr:uid="{00000000-0005-0000-0000-0000081A0000}"/>
    <cellStyle name="Note 13 19 2 2 2" xfId="6674" xr:uid="{00000000-0005-0000-0000-0000091A0000}"/>
    <cellStyle name="Note 13 19 2 3" xfId="6675" xr:uid="{00000000-0005-0000-0000-00000A1A0000}"/>
    <cellStyle name="Note 13 19 2 3 2" xfId="6676" xr:uid="{00000000-0005-0000-0000-00000B1A0000}"/>
    <cellStyle name="Note 13 19 2 4" xfId="6677" xr:uid="{00000000-0005-0000-0000-00000C1A0000}"/>
    <cellStyle name="Note 13 19 2 4 2" xfId="6678" xr:uid="{00000000-0005-0000-0000-00000D1A0000}"/>
    <cellStyle name="Note 13 19 2 5" xfId="6679" xr:uid="{00000000-0005-0000-0000-00000E1A0000}"/>
    <cellStyle name="Note 13 19 3" xfId="6680" xr:uid="{00000000-0005-0000-0000-00000F1A0000}"/>
    <cellStyle name="Note 13 19 3 2" xfId="6681" xr:uid="{00000000-0005-0000-0000-0000101A0000}"/>
    <cellStyle name="Note 13 19 4" xfId="6682" xr:uid="{00000000-0005-0000-0000-0000111A0000}"/>
    <cellStyle name="Note 13 19 4 2" xfId="6683" xr:uid="{00000000-0005-0000-0000-0000121A0000}"/>
    <cellStyle name="Note 13 19 5" xfId="6684" xr:uid="{00000000-0005-0000-0000-0000131A0000}"/>
    <cellStyle name="Note 13 19 5 2" xfId="6685" xr:uid="{00000000-0005-0000-0000-0000141A0000}"/>
    <cellStyle name="Note 13 19 6" xfId="6686" xr:uid="{00000000-0005-0000-0000-0000151A0000}"/>
    <cellStyle name="Note 13 2" xfId="6687" xr:uid="{00000000-0005-0000-0000-0000161A0000}"/>
    <cellStyle name="Note 13 2 2" xfId="6688" xr:uid="{00000000-0005-0000-0000-0000171A0000}"/>
    <cellStyle name="Note 13 2 2 2" xfId="6689" xr:uid="{00000000-0005-0000-0000-0000181A0000}"/>
    <cellStyle name="Note 13 2 2 2 2" xfId="6690" xr:uid="{00000000-0005-0000-0000-0000191A0000}"/>
    <cellStyle name="Note 13 2 2 3" xfId="6691" xr:uid="{00000000-0005-0000-0000-00001A1A0000}"/>
    <cellStyle name="Note 13 2 2 3 2" xfId="6692" xr:uid="{00000000-0005-0000-0000-00001B1A0000}"/>
    <cellStyle name="Note 13 2 2 4" xfId="6693" xr:uid="{00000000-0005-0000-0000-00001C1A0000}"/>
    <cellStyle name="Note 13 2 2 4 2" xfId="6694" xr:uid="{00000000-0005-0000-0000-00001D1A0000}"/>
    <cellStyle name="Note 13 2 2 5" xfId="6695" xr:uid="{00000000-0005-0000-0000-00001E1A0000}"/>
    <cellStyle name="Note 13 2 3" xfId="6696" xr:uid="{00000000-0005-0000-0000-00001F1A0000}"/>
    <cellStyle name="Note 13 2 3 2" xfId="6697" xr:uid="{00000000-0005-0000-0000-0000201A0000}"/>
    <cellStyle name="Note 13 2 4" xfId="6698" xr:uid="{00000000-0005-0000-0000-0000211A0000}"/>
    <cellStyle name="Note 13 2 4 2" xfId="6699" xr:uid="{00000000-0005-0000-0000-0000221A0000}"/>
    <cellStyle name="Note 13 2 5" xfId="6700" xr:uid="{00000000-0005-0000-0000-0000231A0000}"/>
    <cellStyle name="Note 13 2 5 2" xfId="6701" xr:uid="{00000000-0005-0000-0000-0000241A0000}"/>
    <cellStyle name="Note 13 2 6" xfId="6702" xr:uid="{00000000-0005-0000-0000-0000251A0000}"/>
    <cellStyle name="Note 13 20" xfId="6703" xr:uid="{00000000-0005-0000-0000-0000261A0000}"/>
    <cellStyle name="Note 13 20 2" xfId="6704" xr:uid="{00000000-0005-0000-0000-0000271A0000}"/>
    <cellStyle name="Note 13 20 2 2" xfId="6705" xr:uid="{00000000-0005-0000-0000-0000281A0000}"/>
    <cellStyle name="Note 13 20 2 2 2" xfId="6706" xr:uid="{00000000-0005-0000-0000-0000291A0000}"/>
    <cellStyle name="Note 13 20 2 3" xfId="6707" xr:uid="{00000000-0005-0000-0000-00002A1A0000}"/>
    <cellStyle name="Note 13 20 2 3 2" xfId="6708" xr:uid="{00000000-0005-0000-0000-00002B1A0000}"/>
    <cellStyle name="Note 13 20 2 4" xfId="6709" xr:uid="{00000000-0005-0000-0000-00002C1A0000}"/>
    <cellStyle name="Note 13 20 2 4 2" xfId="6710" xr:uid="{00000000-0005-0000-0000-00002D1A0000}"/>
    <cellStyle name="Note 13 20 2 5" xfId="6711" xr:uid="{00000000-0005-0000-0000-00002E1A0000}"/>
    <cellStyle name="Note 13 20 3" xfId="6712" xr:uid="{00000000-0005-0000-0000-00002F1A0000}"/>
    <cellStyle name="Note 13 20 3 2" xfId="6713" xr:uid="{00000000-0005-0000-0000-0000301A0000}"/>
    <cellStyle name="Note 13 20 4" xfId="6714" xr:uid="{00000000-0005-0000-0000-0000311A0000}"/>
    <cellStyle name="Note 13 20 4 2" xfId="6715" xr:uid="{00000000-0005-0000-0000-0000321A0000}"/>
    <cellStyle name="Note 13 20 5" xfId="6716" xr:uid="{00000000-0005-0000-0000-0000331A0000}"/>
    <cellStyle name="Note 13 20 5 2" xfId="6717" xr:uid="{00000000-0005-0000-0000-0000341A0000}"/>
    <cellStyle name="Note 13 20 6" xfId="6718" xr:uid="{00000000-0005-0000-0000-0000351A0000}"/>
    <cellStyle name="Note 13 21" xfId="6719" xr:uid="{00000000-0005-0000-0000-0000361A0000}"/>
    <cellStyle name="Note 13 21 2" xfId="6720" xr:uid="{00000000-0005-0000-0000-0000371A0000}"/>
    <cellStyle name="Note 13 21 2 2" xfId="6721" xr:uid="{00000000-0005-0000-0000-0000381A0000}"/>
    <cellStyle name="Note 13 21 2 2 2" xfId="6722" xr:uid="{00000000-0005-0000-0000-0000391A0000}"/>
    <cellStyle name="Note 13 21 2 3" xfId="6723" xr:uid="{00000000-0005-0000-0000-00003A1A0000}"/>
    <cellStyle name="Note 13 21 2 3 2" xfId="6724" xr:uid="{00000000-0005-0000-0000-00003B1A0000}"/>
    <cellStyle name="Note 13 21 2 4" xfId="6725" xr:uid="{00000000-0005-0000-0000-00003C1A0000}"/>
    <cellStyle name="Note 13 21 2 4 2" xfId="6726" xr:uid="{00000000-0005-0000-0000-00003D1A0000}"/>
    <cellStyle name="Note 13 21 2 5" xfId="6727" xr:uid="{00000000-0005-0000-0000-00003E1A0000}"/>
    <cellStyle name="Note 13 21 3" xfId="6728" xr:uid="{00000000-0005-0000-0000-00003F1A0000}"/>
    <cellStyle name="Note 13 21 3 2" xfId="6729" xr:uid="{00000000-0005-0000-0000-0000401A0000}"/>
    <cellStyle name="Note 13 21 4" xfId="6730" xr:uid="{00000000-0005-0000-0000-0000411A0000}"/>
    <cellStyle name="Note 13 21 4 2" xfId="6731" xr:uid="{00000000-0005-0000-0000-0000421A0000}"/>
    <cellStyle name="Note 13 21 5" xfId="6732" xr:uid="{00000000-0005-0000-0000-0000431A0000}"/>
    <cellStyle name="Note 13 21 5 2" xfId="6733" xr:uid="{00000000-0005-0000-0000-0000441A0000}"/>
    <cellStyle name="Note 13 21 6" xfId="6734" xr:uid="{00000000-0005-0000-0000-0000451A0000}"/>
    <cellStyle name="Note 13 22" xfId="6735" xr:uid="{00000000-0005-0000-0000-0000461A0000}"/>
    <cellStyle name="Note 13 22 2" xfId="6736" xr:uid="{00000000-0005-0000-0000-0000471A0000}"/>
    <cellStyle name="Note 13 22 2 2" xfId="6737" xr:uid="{00000000-0005-0000-0000-0000481A0000}"/>
    <cellStyle name="Note 13 22 2 2 2" xfId="6738" xr:uid="{00000000-0005-0000-0000-0000491A0000}"/>
    <cellStyle name="Note 13 22 2 3" xfId="6739" xr:uid="{00000000-0005-0000-0000-00004A1A0000}"/>
    <cellStyle name="Note 13 22 2 3 2" xfId="6740" xr:uid="{00000000-0005-0000-0000-00004B1A0000}"/>
    <cellStyle name="Note 13 22 2 4" xfId="6741" xr:uid="{00000000-0005-0000-0000-00004C1A0000}"/>
    <cellStyle name="Note 13 22 2 4 2" xfId="6742" xr:uid="{00000000-0005-0000-0000-00004D1A0000}"/>
    <cellStyle name="Note 13 22 2 5" xfId="6743" xr:uid="{00000000-0005-0000-0000-00004E1A0000}"/>
    <cellStyle name="Note 13 22 3" xfId="6744" xr:uid="{00000000-0005-0000-0000-00004F1A0000}"/>
    <cellStyle name="Note 13 22 3 2" xfId="6745" xr:uid="{00000000-0005-0000-0000-0000501A0000}"/>
    <cellStyle name="Note 13 22 4" xfId="6746" xr:uid="{00000000-0005-0000-0000-0000511A0000}"/>
    <cellStyle name="Note 13 22 4 2" xfId="6747" xr:uid="{00000000-0005-0000-0000-0000521A0000}"/>
    <cellStyle name="Note 13 22 5" xfId="6748" xr:uid="{00000000-0005-0000-0000-0000531A0000}"/>
    <cellStyle name="Note 13 22 5 2" xfId="6749" xr:uid="{00000000-0005-0000-0000-0000541A0000}"/>
    <cellStyle name="Note 13 22 6" xfId="6750" xr:uid="{00000000-0005-0000-0000-0000551A0000}"/>
    <cellStyle name="Note 13 23" xfId="6751" xr:uid="{00000000-0005-0000-0000-0000561A0000}"/>
    <cellStyle name="Note 13 23 2" xfId="6752" xr:uid="{00000000-0005-0000-0000-0000571A0000}"/>
    <cellStyle name="Note 13 23 2 2" xfId="6753" xr:uid="{00000000-0005-0000-0000-0000581A0000}"/>
    <cellStyle name="Note 13 23 2 2 2" xfId="6754" xr:uid="{00000000-0005-0000-0000-0000591A0000}"/>
    <cellStyle name="Note 13 23 2 3" xfId="6755" xr:uid="{00000000-0005-0000-0000-00005A1A0000}"/>
    <cellStyle name="Note 13 23 2 3 2" xfId="6756" xr:uid="{00000000-0005-0000-0000-00005B1A0000}"/>
    <cellStyle name="Note 13 23 2 4" xfId="6757" xr:uid="{00000000-0005-0000-0000-00005C1A0000}"/>
    <cellStyle name="Note 13 23 2 4 2" xfId="6758" xr:uid="{00000000-0005-0000-0000-00005D1A0000}"/>
    <cellStyle name="Note 13 23 2 5" xfId="6759" xr:uid="{00000000-0005-0000-0000-00005E1A0000}"/>
    <cellStyle name="Note 13 23 3" xfId="6760" xr:uid="{00000000-0005-0000-0000-00005F1A0000}"/>
    <cellStyle name="Note 13 23 3 2" xfId="6761" xr:uid="{00000000-0005-0000-0000-0000601A0000}"/>
    <cellStyle name="Note 13 23 4" xfId="6762" xr:uid="{00000000-0005-0000-0000-0000611A0000}"/>
    <cellStyle name="Note 13 23 4 2" xfId="6763" xr:uid="{00000000-0005-0000-0000-0000621A0000}"/>
    <cellStyle name="Note 13 23 5" xfId="6764" xr:uid="{00000000-0005-0000-0000-0000631A0000}"/>
    <cellStyle name="Note 13 23 5 2" xfId="6765" xr:uid="{00000000-0005-0000-0000-0000641A0000}"/>
    <cellStyle name="Note 13 23 6" xfId="6766" xr:uid="{00000000-0005-0000-0000-0000651A0000}"/>
    <cellStyle name="Note 13 24" xfId="6767" xr:uid="{00000000-0005-0000-0000-0000661A0000}"/>
    <cellStyle name="Note 13 24 2" xfId="6768" xr:uid="{00000000-0005-0000-0000-0000671A0000}"/>
    <cellStyle name="Note 13 24 2 2" xfId="6769" xr:uid="{00000000-0005-0000-0000-0000681A0000}"/>
    <cellStyle name="Note 13 24 2 2 2" xfId="6770" xr:uid="{00000000-0005-0000-0000-0000691A0000}"/>
    <cellStyle name="Note 13 24 2 3" xfId="6771" xr:uid="{00000000-0005-0000-0000-00006A1A0000}"/>
    <cellStyle name="Note 13 24 2 3 2" xfId="6772" xr:uid="{00000000-0005-0000-0000-00006B1A0000}"/>
    <cellStyle name="Note 13 24 2 4" xfId="6773" xr:uid="{00000000-0005-0000-0000-00006C1A0000}"/>
    <cellStyle name="Note 13 24 2 4 2" xfId="6774" xr:uid="{00000000-0005-0000-0000-00006D1A0000}"/>
    <cellStyle name="Note 13 24 2 5" xfId="6775" xr:uid="{00000000-0005-0000-0000-00006E1A0000}"/>
    <cellStyle name="Note 13 24 3" xfId="6776" xr:uid="{00000000-0005-0000-0000-00006F1A0000}"/>
    <cellStyle name="Note 13 24 3 2" xfId="6777" xr:uid="{00000000-0005-0000-0000-0000701A0000}"/>
    <cellStyle name="Note 13 24 4" xfId="6778" xr:uid="{00000000-0005-0000-0000-0000711A0000}"/>
    <cellStyle name="Note 13 24 4 2" xfId="6779" xr:uid="{00000000-0005-0000-0000-0000721A0000}"/>
    <cellStyle name="Note 13 24 5" xfId="6780" xr:uid="{00000000-0005-0000-0000-0000731A0000}"/>
    <cellStyle name="Note 13 24 5 2" xfId="6781" xr:uid="{00000000-0005-0000-0000-0000741A0000}"/>
    <cellStyle name="Note 13 24 6" xfId="6782" xr:uid="{00000000-0005-0000-0000-0000751A0000}"/>
    <cellStyle name="Note 13 25" xfId="6783" xr:uid="{00000000-0005-0000-0000-0000761A0000}"/>
    <cellStyle name="Note 13 25 2" xfId="6784" xr:uid="{00000000-0005-0000-0000-0000771A0000}"/>
    <cellStyle name="Note 13 25 2 2" xfId="6785" xr:uid="{00000000-0005-0000-0000-0000781A0000}"/>
    <cellStyle name="Note 13 25 2 2 2" xfId="6786" xr:uid="{00000000-0005-0000-0000-0000791A0000}"/>
    <cellStyle name="Note 13 25 2 3" xfId="6787" xr:uid="{00000000-0005-0000-0000-00007A1A0000}"/>
    <cellStyle name="Note 13 25 2 3 2" xfId="6788" xr:uid="{00000000-0005-0000-0000-00007B1A0000}"/>
    <cellStyle name="Note 13 25 2 4" xfId="6789" xr:uid="{00000000-0005-0000-0000-00007C1A0000}"/>
    <cellStyle name="Note 13 25 2 4 2" xfId="6790" xr:uid="{00000000-0005-0000-0000-00007D1A0000}"/>
    <cellStyle name="Note 13 25 2 5" xfId="6791" xr:uid="{00000000-0005-0000-0000-00007E1A0000}"/>
    <cellStyle name="Note 13 25 3" xfId="6792" xr:uid="{00000000-0005-0000-0000-00007F1A0000}"/>
    <cellStyle name="Note 13 25 3 2" xfId="6793" xr:uid="{00000000-0005-0000-0000-0000801A0000}"/>
    <cellStyle name="Note 13 25 4" xfId="6794" xr:uid="{00000000-0005-0000-0000-0000811A0000}"/>
    <cellStyle name="Note 13 25 4 2" xfId="6795" xr:uid="{00000000-0005-0000-0000-0000821A0000}"/>
    <cellStyle name="Note 13 25 5" xfId="6796" xr:uid="{00000000-0005-0000-0000-0000831A0000}"/>
    <cellStyle name="Note 13 25 5 2" xfId="6797" xr:uid="{00000000-0005-0000-0000-0000841A0000}"/>
    <cellStyle name="Note 13 25 6" xfId="6798" xr:uid="{00000000-0005-0000-0000-0000851A0000}"/>
    <cellStyle name="Note 13 26" xfId="6799" xr:uid="{00000000-0005-0000-0000-0000861A0000}"/>
    <cellStyle name="Note 13 26 2" xfId="6800" xr:uid="{00000000-0005-0000-0000-0000871A0000}"/>
    <cellStyle name="Note 13 26 2 2" xfId="6801" xr:uid="{00000000-0005-0000-0000-0000881A0000}"/>
    <cellStyle name="Note 13 26 2 2 2" xfId="6802" xr:uid="{00000000-0005-0000-0000-0000891A0000}"/>
    <cellStyle name="Note 13 26 2 3" xfId="6803" xr:uid="{00000000-0005-0000-0000-00008A1A0000}"/>
    <cellStyle name="Note 13 26 2 3 2" xfId="6804" xr:uid="{00000000-0005-0000-0000-00008B1A0000}"/>
    <cellStyle name="Note 13 26 2 4" xfId="6805" xr:uid="{00000000-0005-0000-0000-00008C1A0000}"/>
    <cellStyle name="Note 13 26 2 4 2" xfId="6806" xr:uid="{00000000-0005-0000-0000-00008D1A0000}"/>
    <cellStyle name="Note 13 26 2 5" xfId="6807" xr:uid="{00000000-0005-0000-0000-00008E1A0000}"/>
    <cellStyle name="Note 13 26 3" xfId="6808" xr:uid="{00000000-0005-0000-0000-00008F1A0000}"/>
    <cellStyle name="Note 13 26 3 2" xfId="6809" xr:uid="{00000000-0005-0000-0000-0000901A0000}"/>
    <cellStyle name="Note 13 26 4" xfId="6810" xr:uid="{00000000-0005-0000-0000-0000911A0000}"/>
    <cellStyle name="Note 13 26 4 2" xfId="6811" xr:uid="{00000000-0005-0000-0000-0000921A0000}"/>
    <cellStyle name="Note 13 26 5" xfId="6812" xr:uid="{00000000-0005-0000-0000-0000931A0000}"/>
    <cellStyle name="Note 13 26 5 2" xfId="6813" xr:uid="{00000000-0005-0000-0000-0000941A0000}"/>
    <cellStyle name="Note 13 26 6" xfId="6814" xr:uid="{00000000-0005-0000-0000-0000951A0000}"/>
    <cellStyle name="Note 13 27" xfId="6815" xr:uid="{00000000-0005-0000-0000-0000961A0000}"/>
    <cellStyle name="Note 13 27 2" xfId="6816" xr:uid="{00000000-0005-0000-0000-0000971A0000}"/>
    <cellStyle name="Note 13 27 2 2" xfId="6817" xr:uid="{00000000-0005-0000-0000-0000981A0000}"/>
    <cellStyle name="Note 13 27 2 2 2" xfId="6818" xr:uid="{00000000-0005-0000-0000-0000991A0000}"/>
    <cellStyle name="Note 13 27 2 3" xfId="6819" xr:uid="{00000000-0005-0000-0000-00009A1A0000}"/>
    <cellStyle name="Note 13 27 2 3 2" xfId="6820" xr:uid="{00000000-0005-0000-0000-00009B1A0000}"/>
    <cellStyle name="Note 13 27 2 4" xfId="6821" xr:uid="{00000000-0005-0000-0000-00009C1A0000}"/>
    <cellStyle name="Note 13 27 2 4 2" xfId="6822" xr:uid="{00000000-0005-0000-0000-00009D1A0000}"/>
    <cellStyle name="Note 13 27 2 5" xfId="6823" xr:uid="{00000000-0005-0000-0000-00009E1A0000}"/>
    <cellStyle name="Note 13 27 3" xfId="6824" xr:uid="{00000000-0005-0000-0000-00009F1A0000}"/>
    <cellStyle name="Note 13 27 3 2" xfId="6825" xr:uid="{00000000-0005-0000-0000-0000A01A0000}"/>
    <cellStyle name="Note 13 27 4" xfId="6826" xr:uid="{00000000-0005-0000-0000-0000A11A0000}"/>
    <cellStyle name="Note 13 27 4 2" xfId="6827" xr:uid="{00000000-0005-0000-0000-0000A21A0000}"/>
    <cellStyle name="Note 13 27 5" xfId="6828" xr:uid="{00000000-0005-0000-0000-0000A31A0000}"/>
    <cellStyle name="Note 13 27 5 2" xfId="6829" xr:uid="{00000000-0005-0000-0000-0000A41A0000}"/>
    <cellStyle name="Note 13 27 6" xfId="6830" xr:uid="{00000000-0005-0000-0000-0000A51A0000}"/>
    <cellStyle name="Note 13 28" xfId="6831" xr:uid="{00000000-0005-0000-0000-0000A61A0000}"/>
    <cellStyle name="Note 13 28 2" xfId="6832" xr:uid="{00000000-0005-0000-0000-0000A71A0000}"/>
    <cellStyle name="Note 13 28 2 2" xfId="6833" xr:uid="{00000000-0005-0000-0000-0000A81A0000}"/>
    <cellStyle name="Note 13 28 2 2 2" xfId="6834" xr:uid="{00000000-0005-0000-0000-0000A91A0000}"/>
    <cellStyle name="Note 13 28 2 3" xfId="6835" xr:uid="{00000000-0005-0000-0000-0000AA1A0000}"/>
    <cellStyle name="Note 13 28 2 3 2" xfId="6836" xr:uid="{00000000-0005-0000-0000-0000AB1A0000}"/>
    <cellStyle name="Note 13 28 2 4" xfId="6837" xr:uid="{00000000-0005-0000-0000-0000AC1A0000}"/>
    <cellStyle name="Note 13 28 2 4 2" xfId="6838" xr:uid="{00000000-0005-0000-0000-0000AD1A0000}"/>
    <cellStyle name="Note 13 28 2 5" xfId="6839" xr:uid="{00000000-0005-0000-0000-0000AE1A0000}"/>
    <cellStyle name="Note 13 28 3" xfId="6840" xr:uid="{00000000-0005-0000-0000-0000AF1A0000}"/>
    <cellStyle name="Note 13 28 3 2" xfId="6841" xr:uid="{00000000-0005-0000-0000-0000B01A0000}"/>
    <cellStyle name="Note 13 28 4" xfId="6842" xr:uid="{00000000-0005-0000-0000-0000B11A0000}"/>
    <cellStyle name="Note 13 28 4 2" xfId="6843" xr:uid="{00000000-0005-0000-0000-0000B21A0000}"/>
    <cellStyle name="Note 13 28 5" xfId="6844" xr:uid="{00000000-0005-0000-0000-0000B31A0000}"/>
    <cellStyle name="Note 13 28 5 2" xfId="6845" xr:uid="{00000000-0005-0000-0000-0000B41A0000}"/>
    <cellStyle name="Note 13 28 6" xfId="6846" xr:uid="{00000000-0005-0000-0000-0000B51A0000}"/>
    <cellStyle name="Note 13 29" xfId="6847" xr:uid="{00000000-0005-0000-0000-0000B61A0000}"/>
    <cellStyle name="Note 13 29 2" xfId="6848" xr:uid="{00000000-0005-0000-0000-0000B71A0000}"/>
    <cellStyle name="Note 13 29 2 2" xfId="6849" xr:uid="{00000000-0005-0000-0000-0000B81A0000}"/>
    <cellStyle name="Note 13 29 2 2 2" xfId="6850" xr:uid="{00000000-0005-0000-0000-0000B91A0000}"/>
    <cellStyle name="Note 13 29 2 3" xfId="6851" xr:uid="{00000000-0005-0000-0000-0000BA1A0000}"/>
    <cellStyle name="Note 13 29 2 3 2" xfId="6852" xr:uid="{00000000-0005-0000-0000-0000BB1A0000}"/>
    <cellStyle name="Note 13 29 2 4" xfId="6853" xr:uid="{00000000-0005-0000-0000-0000BC1A0000}"/>
    <cellStyle name="Note 13 29 2 4 2" xfId="6854" xr:uid="{00000000-0005-0000-0000-0000BD1A0000}"/>
    <cellStyle name="Note 13 29 2 5" xfId="6855" xr:uid="{00000000-0005-0000-0000-0000BE1A0000}"/>
    <cellStyle name="Note 13 29 3" xfId="6856" xr:uid="{00000000-0005-0000-0000-0000BF1A0000}"/>
    <cellStyle name="Note 13 29 3 2" xfId="6857" xr:uid="{00000000-0005-0000-0000-0000C01A0000}"/>
    <cellStyle name="Note 13 29 4" xfId="6858" xr:uid="{00000000-0005-0000-0000-0000C11A0000}"/>
    <cellStyle name="Note 13 29 4 2" xfId="6859" xr:uid="{00000000-0005-0000-0000-0000C21A0000}"/>
    <cellStyle name="Note 13 29 5" xfId="6860" xr:uid="{00000000-0005-0000-0000-0000C31A0000}"/>
    <cellStyle name="Note 13 29 5 2" xfId="6861" xr:uid="{00000000-0005-0000-0000-0000C41A0000}"/>
    <cellStyle name="Note 13 29 6" xfId="6862" xr:uid="{00000000-0005-0000-0000-0000C51A0000}"/>
    <cellStyle name="Note 13 3" xfId="6863" xr:uid="{00000000-0005-0000-0000-0000C61A0000}"/>
    <cellStyle name="Note 13 3 2" xfId="6864" xr:uid="{00000000-0005-0000-0000-0000C71A0000}"/>
    <cellStyle name="Note 13 3 2 2" xfId="6865" xr:uid="{00000000-0005-0000-0000-0000C81A0000}"/>
    <cellStyle name="Note 13 3 2 2 2" xfId="6866" xr:uid="{00000000-0005-0000-0000-0000C91A0000}"/>
    <cellStyle name="Note 13 3 2 3" xfId="6867" xr:uid="{00000000-0005-0000-0000-0000CA1A0000}"/>
    <cellStyle name="Note 13 3 2 3 2" xfId="6868" xr:uid="{00000000-0005-0000-0000-0000CB1A0000}"/>
    <cellStyle name="Note 13 3 2 4" xfId="6869" xr:uid="{00000000-0005-0000-0000-0000CC1A0000}"/>
    <cellStyle name="Note 13 3 2 4 2" xfId="6870" xr:uid="{00000000-0005-0000-0000-0000CD1A0000}"/>
    <cellStyle name="Note 13 3 2 5" xfId="6871" xr:uid="{00000000-0005-0000-0000-0000CE1A0000}"/>
    <cellStyle name="Note 13 3 3" xfId="6872" xr:uid="{00000000-0005-0000-0000-0000CF1A0000}"/>
    <cellStyle name="Note 13 3 3 2" xfId="6873" xr:uid="{00000000-0005-0000-0000-0000D01A0000}"/>
    <cellStyle name="Note 13 3 4" xfId="6874" xr:uid="{00000000-0005-0000-0000-0000D11A0000}"/>
    <cellStyle name="Note 13 3 4 2" xfId="6875" xr:uid="{00000000-0005-0000-0000-0000D21A0000}"/>
    <cellStyle name="Note 13 3 5" xfId="6876" xr:uid="{00000000-0005-0000-0000-0000D31A0000}"/>
    <cellStyle name="Note 13 3 5 2" xfId="6877" xr:uid="{00000000-0005-0000-0000-0000D41A0000}"/>
    <cellStyle name="Note 13 3 6" xfId="6878" xr:uid="{00000000-0005-0000-0000-0000D51A0000}"/>
    <cellStyle name="Note 13 30" xfId="6879" xr:uid="{00000000-0005-0000-0000-0000D61A0000}"/>
    <cellStyle name="Note 13 30 2" xfId="6880" xr:uid="{00000000-0005-0000-0000-0000D71A0000}"/>
    <cellStyle name="Note 13 30 2 2" xfId="6881" xr:uid="{00000000-0005-0000-0000-0000D81A0000}"/>
    <cellStyle name="Note 13 30 2 2 2" xfId="6882" xr:uid="{00000000-0005-0000-0000-0000D91A0000}"/>
    <cellStyle name="Note 13 30 2 3" xfId="6883" xr:uid="{00000000-0005-0000-0000-0000DA1A0000}"/>
    <cellStyle name="Note 13 30 2 3 2" xfId="6884" xr:uid="{00000000-0005-0000-0000-0000DB1A0000}"/>
    <cellStyle name="Note 13 30 2 4" xfId="6885" xr:uid="{00000000-0005-0000-0000-0000DC1A0000}"/>
    <cellStyle name="Note 13 30 2 4 2" xfId="6886" xr:uid="{00000000-0005-0000-0000-0000DD1A0000}"/>
    <cellStyle name="Note 13 30 2 5" xfId="6887" xr:uid="{00000000-0005-0000-0000-0000DE1A0000}"/>
    <cellStyle name="Note 13 30 3" xfId="6888" xr:uid="{00000000-0005-0000-0000-0000DF1A0000}"/>
    <cellStyle name="Note 13 30 3 2" xfId="6889" xr:uid="{00000000-0005-0000-0000-0000E01A0000}"/>
    <cellStyle name="Note 13 30 4" xfId="6890" xr:uid="{00000000-0005-0000-0000-0000E11A0000}"/>
    <cellStyle name="Note 13 30 4 2" xfId="6891" xr:uid="{00000000-0005-0000-0000-0000E21A0000}"/>
    <cellStyle name="Note 13 30 5" xfId="6892" xr:uid="{00000000-0005-0000-0000-0000E31A0000}"/>
    <cellStyle name="Note 13 30 5 2" xfId="6893" xr:uid="{00000000-0005-0000-0000-0000E41A0000}"/>
    <cellStyle name="Note 13 30 6" xfId="6894" xr:uid="{00000000-0005-0000-0000-0000E51A0000}"/>
    <cellStyle name="Note 13 31" xfId="6895" xr:uid="{00000000-0005-0000-0000-0000E61A0000}"/>
    <cellStyle name="Note 13 31 2" xfId="6896" xr:uid="{00000000-0005-0000-0000-0000E71A0000}"/>
    <cellStyle name="Note 13 31 2 2" xfId="6897" xr:uid="{00000000-0005-0000-0000-0000E81A0000}"/>
    <cellStyle name="Note 13 31 3" xfId="6898" xr:uid="{00000000-0005-0000-0000-0000E91A0000}"/>
    <cellStyle name="Note 13 31 3 2" xfId="6899" xr:uid="{00000000-0005-0000-0000-0000EA1A0000}"/>
    <cellStyle name="Note 13 31 4" xfId="6900" xr:uid="{00000000-0005-0000-0000-0000EB1A0000}"/>
    <cellStyle name="Note 13 31 4 2" xfId="6901" xr:uid="{00000000-0005-0000-0000-0000EC1A0000}"/>
    <cellStyle name="Note 13 31 5" xfId="6902" xr:uid="{00000000-0005-0000-0000-0000ED1A0000}"/>
    <cellStyle name="Note 13 32" xfId="6903" xr:uid="{00000000-0005-0000-0000-0000EE1A0000}"/>
    <cellStyle name="Note 13 32 2" xfId="6904" xr:uid="{00000000-0005-0000-0000-0000EF1A0000}"/>
    <cellStyle name="Note 13 32 2 2" xfId="6905" xr:uid="{00000000-0005-0000-0000-0000F01A0000}"/>
    <cellStyle name="Note 13 32 3" xfId="6906" xr:uid="{00000000-0005-0000-0000-0000F11A0000}"/>
    <cellStyle name="Note 13 32 3 2" xfId="6907" xr:uid="{00000000-0005-0000-0000-0000F21A0000}"/>
    <cellStyle name="Note 13 32 4" xfId="6908" xr:uid="{00000000-0005-0000-0000-0000F31A0000}"/>
    <cellStyle name="Note 13 32 4 2" xfId="6909" xr:uid="{00000000-0005-0000-0000-0000F41A0000}"/>
    <cellStyle name="Note 13 32 5" xfId="6910" xr:uid="{00000000-0005-0000-0000-0000F51A0000}"/>
    <cellStyle name="Note 13 33" xfId="6911" xr:uid="{00000000-0005-0000-0000-0000F61A0000}"/>
    <cellStyle name="Note 13 33 2" xfId="6912" xr:uid="{00000000-0005-0000-0000-0000F71A0000}"/>
    <cellStyle name="Note 13 33 2 2" xfId="6913" xr:uid="{00000000-0005-0000-0000-0000F81A0000}"/>
    <cellStyle name="Note 13 33 3" xfId="6914" xr:uid="{00000000-0005-0000-0000-0000F91A0000}"/>
    <cellStyle name="Note 13 33 3 2" xfId="6915" xr:uid="{00000000-0005-0000-0000-0000FA1A0000}"/>
    <cellStyle name="Note 13 33 4" xfId="6916" xr:uid="{00000000-0005-0000-0000-0000FB1A0000}"/>
    <cellStyle name="Note 13 33 4 2" xfId="6917" xr:uid="{00000000-0005-0000-0000-0000FC1A0000}"/>
    <cellStyle name="Note 13 33 5" xfId="6918" xr:uid="{00000000-0005-0000-0000-0000FD1A0000}"/>
    <cellStyle name="Note 13 34" xfId="6919" xr:uid="{00000000-0005-0000-0000-0000FE1A0000}"/>
    <cellStyle name="Note 13 34 2" xfId="6920" xr:uid="{00000000-0005-0000-0000-0000FF1A0000}"/>
    <cellStyle name="Note 13 34 2 2" xfId="6921" xr:uid="{00000000-0005-0000-0000-0000001B0000}"/>
    <cellStyle name="Note 13 34 3" xfId="6922" xr:uid="{00000000-0005-0000-0000-0000011B0000}"/>
    <cellStyle name="Note 13 34 3 2" xfId="6923" xr:uid="{00000000-0005-0000-0000-0000021B0000}"/>
    <cellStyle name="Note 13 34 4" xfId="6924" xr:uid="{00000000-0005-0000-0000-0000031B0000}"/>
    <cellStyle name="Note 13 34 4 2" xfId="6925" xr:uid="{00000000-0005-0000-0000-0000041B0000}"/>
    <cellStyle name="Note 13 34 5" xfId="6926" xr:uid="{00000000-0005-0000-0000-0000051B0000}"/>
    <cellStyle name="Note 13 35" xfId="6927" xr:uid="{00000000-0005-0000-0000-0000061B0000}"/>
    <cellStyle name="Note 13 35 2" xfId="6928" xr:uid="{00000000-0005-0000-0000-0000071B0000}"/>
    <cellStyle name="Note 13 35 2 2" xfId="6929" xr:uid="{00000000-0005-0000-0000-0000081B0000}"/>
    <cellStyle name="Note 13 35 3" xfId="6930" xr:uid="{00000000-0005-0000-0000-0000091B0000}"/>
    <cellStyle name="Note 13 35 3 2" xfId="6931" xr:uid="{00000000-0005-0000-0000-00000A1B0000}"/>
    <cellStyle name="Note 13 35 4" xfId="6932" xr:uid="{00000000-0005-0000-0000-00000B1B0000}"/>
    <cellStyle name="Note 13 35 4 2" xfId="6933" xr:uid="{00000000-0005-0000-0000-00000C1B0000}"/>
    <cellStyle name="Note 13 35 5" xfId="6934" xr:uid="{00000000-0005-0000-0000-00000D1B0000}"/>
    <cellStyle name="Note 13 36" xfId="6935" xr:uid="{00000000-0005-0000-0000-00000E1B0000}"/>
    <cellStyle name="Note 13 36 2" xfId="6936" xr:uid="{00000000-0005-0000-0000-00000F1B0000}"/>
    <cellStyle name="Note 13 36 2 2" xfId="6937" xr:uid="{00000000-0005-0000-0000-0000101B0000}"/>
    <cellStyle name="Note 13 36 3" xfId="6938" xr:uid="{00000000-0005-0000-0000-0000111B0000}"/>
    <cellStyle name="Note 13 36 3 2" xfId="6939" xr:uid="{00000000-0005-0000-0000-0000121B0000}"/>
    <cellStyle name="Note 13 36 4" xfId="6940" xr:uid="{00000000-0005-0000-0000-0000131B0000}"/>
    <cellStyle name="Note 13 36 4 2" xfId="6941" xr:uid="{00000000-0005-0000-0000-0000141B0000}"/>
    <cellStyle name="Note 13 36 5" xfId="6942" xr:uid="{00000000-0005-0000-0000-0000151B0000}"/>
    <cellStyle name="Note 13 37" xfId="6943" xr:uid="{00000000-0005-0000-0000-0000161B0000}"/>
    <cellStyle name="Note 13 37 2" xfId="6944" xr:uid="{00000000-0005-0000-0000-0000171B0000}"/>
    <cellStyle name="Note 13 37 2 2" xfId="6945" xr:uid="{00000000-0005-0000-0000-0000181B0000}"/>
    <cellStyle name="Note 13 37 3" xfId="6946" xr:uid="{00000000-0005-0000-0000-0000191B0000}"/>
    <cellStyle name="Note 13 37 3 2" xfId="6947" xr:uid="{00000000-0005-0000-0000-00001A1B0000}"/>
    <cellStyle name="Note 13 37 4" xfId="6948" xr:uid="{00000000-0005-0000-0000-00001B1B0000}"/>
    <cellStyle name="Note 13 37 4 2" xfId="6949" xr:uid="{00000000-0005-0000-0000-00001C1B0000}"/>
    <cellStyle name="Note 13 37 5" xfId="6950" xr:uid="{00000000-0005-0000-0000-00001D1B0000}"/>
    <cellStyle name="Note 13 38" xfId="6951" xr:uid="{00000000-0005-0000-0000-00001E1B0000}"/>
    <cellStyle name="Note 13 38 2" xfId="6952" xr:uid="{00000000-0005-0000-0000-00001F1B0000}"/>
    <cellStyle name="Note 13 38 2 2" xfId="6953" xr:uid="{00000000-0005-0000-0000-0000201B0000}"/>
    <cellStyle name="Note 13 38 3" xfId="6954" xr:uid="{00000000-0005-0000-0000-0000211B0000}"/>
    <cellStyle name="Note 13 38 3 2" xfId="6955" xr:uid="{00000000-0005-0000-0000-0000221B0000}"/>
    <cellStyle name="Note 13 38 4" xfId="6956" xr:uid="{00000000-0005-0000-0000-0000231B0000}"/>
    <cellStyle name="Note 13 38 4 2" xfId="6957" xr:uid="{00000000-0005-0000-0000-0000241B0000}"/>
    <cellStyle name="Note 13 38 5" xfId="6958" xr:uid="{00000000-0005-0000-0000-0000251B0000}"/>
    <cellStyle name="Note 13 39" xfId="6959" xr:uid="{00000000-0005-0000-0000-0000261B0000}"/>
    <cellStyle name="Note 13 39 2" xfId="6960" xr:uid="{00000000-0005-0000-0000-0000271B0000}"/>
    <cellStyle name="Note 13 39 2 2" xfId="6961" xr:uid="{00000000-0005-0000-0000-0000281B0000}"/>
    <cellStyle name="Note 13 39 3" xfId="6962" xr:uid="{00000000-0005-0000-0000-0000291B0000}"/>
    <cellStyle name="Note 13 39 3 2" xfId="6963" xr:uid="{00000000-0005-0000-0000-00002A1B0000}"/>
    <cellStyle name="Note 13 39 4" xfId="6964" xr:uid="{00000000-0005-0000-0000-00002B1B0000}"/>
    <cellStyle name="Note 13 39 4 2" xfId="6965" xr:uid="{00000000-0005-0000-0000-00002C1B0000}"/>
    <cellStyle name="Note 13 39 5" xfId="6966" xr:uid="{00000000-0005-0000-0000-00002D1B0000}"/>
    <cellStyle name="Note 13 4" xfId="6967" xr:uid="{00000000-0005-0000-0000-00002E1B0000}"/>
    <cellStyle name="Note 13 4 2" xfId="6968" xr:uid="{00000000-0005-0000-0000-00002F1B0000}"/>
    <cellStyle name="Note 13 4 2 2" xfId="6969" xr:uid="{00000000-0005-0000-0000-0000301B0000}"/>
    <cellStyle name="Note 13 4 2 2 2" xfId="6970" xr:uid="{00000000-0005-0000-0000-0000311B0000}"/>
    <cellStyle name="Note 13 4 2 3" xfId="6971" xr:uid="{00000000-0005-0000-0000-0000321B0000}"/>
    <cellStyle name="Note 13 4 2 3 2" xfId="6972" xr:uid="{00000000-0005-0000-0000-0000331B0000}"/>
    <cellStyle name="Note 13 4 2 4" xfId="6973" xr:uid="{00000000-0005-0000-0000-0000341B0000}"/>
    <cellStyle name="Note 13 4 2 4 2" xfId="6974" xr:uid="{00000000-0005-0000-0000-0000351B0000}"/>
    <cellStyle name="Note 13 4 2 5" xfId="6975" xr:uid="{00000000-0005-0000-0000-0000361B0000}"/>
    <cellStyle name="Note 13 4 3" xfId="6976" xr:uid="{00000000-0005-0000-0000-0000371B0000}"/>
    <cellStyle name="Note 13 4 3 2" xfId="6977" xr:uid="{00000000-0005-0000-0000-0000381B0000}"/>
    <cellStyle name="Note 13 4 4" xfId="6978" xr:uid="{00000000-0005-0000-0000-0000391B0000}"/>
    <cellStyle name="Note 13 4 4 2" xfId="6979" xr:uid="{00000000-0005-0000-0000-00003A1B0000}"/>
    <cellStyle name="Note 13 4 5" xfId="6980" xr:uid="{00000000-0005-0000-0000-00003B1B0000}"/>
    <cellStyle name="Note 13 4 5 2" xfId="6981" xr:uid="{00000000-0005-0000-0000-00003C1B0000}"/>
    <cellStyle name="Note 13 4 6" xfId="6982" xr:uid="{00000000-0005-0000-0000-00003D1B0000}"/>
    <cellStyle name="Note 13 40" xfId="6983" xr:uid="{00000000-0005-0000-0000-00003E1B0000}"/>
    <cellStyle name="Note 13 40 2" xfId="6984" xr:uid="{00000000-0005-0000-0000-00003F1B0000}"/>
    <cellStyle name="Note 13 40 2 2" xfId="6985" xr:uid="{00000000-0005-0000-0000-0000401B0000}"/>
    <cellStyle name="Note 13 40 3" xfId="6986" xr:uid="{00000000-0005-0000-0000-0000411B0000}"/>
    <cellStyle name="Note 13 40 3 2" xfId="6987" xr:uid="{00000000-0005-0000-0000-0000421B0000}"/>
    <cellStyle name="Note 13 40 4" xfId="6988" xr:uid="{00000000-0005-0000-0000-0000431B0000}"/>
    <cellStyle name="Note 13 40 4 2" xfId="6989" xr:uid="{00000000-0005-0000-0000-0000441B0000}"/>
    <cellStyle name="Note 13 40 5" xfId="6990" xr:uid="{00000000-0005-0000-0000-0000451B0000}"/>
    <cellStyle name="Note 13 41" xfId="6991" xr:uid="{00000000-0005-0000-0000-0000461B0000}"/>
    <cellStyle name="Note 13 41 2" xfId="6992" xr:uid="{00000000-0005-0000-0000-0000471B0000}"/>
    <cellStyle name="Note 13 41 2 2" xfId="6993" xr:uid="{00000000-0005-0000-0000-0000481B0000}"/>
    <cellStyle name="Note 13 41 3" xfId="6994" xr:uid="{00000000-0005-0000-0000-0000491B0000}"/>
    <cellStyle name="Note 13 41 3 2" xfId="6995" xr:uid="{00000000-0005-0000-0000-00004A1B0000}"/>
    <cellStyle name="Note 13 41 4" xfId="6996" xr:uid="{00000000-0005-0000-0000-00004B1B0000}"/>
    <cellStyle name="Note 13 41 4 2" xfId="6997" xr:uid="{00000000-0005-0000-0000-00004C1B0000}"/>
    <cellStyle name="Note 13 41 5" xfId="6998" xr:uid="{00000000-0005-0000-0000-00004D1B0000}"/>
    <cellStyle name="Note 13 42" xfId="6999" xr:uid="{00000000-0005-0000-0000-00004E1B0000}"/>
    <cellStyle name="Note 13 42 2" xfId="7000" xr:uid="{00000000-0005-0000-0000-00004F1B0000}"/>
    <cellStyle name="Note 13 42 2 2" xfId="7001" xr:uid="{00000000-0005-0000-0000-0000501B0000}"/>
    <cellStyle name="Note 13 42 3" xfId="7002" xr:uid="{00000000-0005-0000-0000-0000511B0000}"/>
    <cellStyle name="Note 13 42 3 2" xfId="7003" xr:uid="{00000000-0005-0000-0000-0000521B0000}"/>
    <cellStyle name="Note 13 42 4" xfId="7004" xr:uid="{00000000-0005-0000-0000-0000531B0000}"/>
    <cellStyle name="Note 13 42 4 2" xfId="7005" xr:uid="{00000000-0005-0000-0000-0000541B0000}"/>
    <cellStyle name="Note 13 42 5" xfId="7006" xr:uid="{00000000-0005-0000-0000-0000551B0000}"/>
    <cellStyle name="Note 13 43" xfId="7007" xr:uid="{00000000-0005-0000-0000-0000561B0000}"/>
    <cellStyle name="Note 13 43 2" xfId="7008" xr:uid="{00000000-0005-0000-0000-0000571B0000}"/>
    <cellStyle name="Note 13 43 2 2" xfId="7009" xr:uid="{00000000-0005-0000-0000-0000581B0000}"/>
    <cellStyle name="Note 13 43 3" xfId="7010" xr:uid="{00000000-0005-0000-0000-0000591B0000}"/>
    <cellStyle name="Note 13 43 3 2" xfId="7011" xr:uid="{00000000-0005-0000-0000-00005A1B0000}"/>
    <cellStyle name="Note 13 43 4" xfId="7012" xr:uid="{00000000-0005-0000-0000-00005B1B0000}"/>
    <cellStyle name="Note 13 43 4 2" xfId="7013" xr:uid="{00000000-0005-0000-0000-00005C1B0000}"/>
    <cellStyle name="Note 13 43 5" xfId="7014" xr:uid="{00000000-0005-0000-0000-00005D1B0000}"/>
    <cellStyle name="Note 13 44" xfId="7015" xr:uid="{00000000-0005-0000-0000-00005E1B0000}"/>
    <cellStyle name="Note 13 44 2" xfId="7016" xr:uid="{00000000-0005-0000-0000-00005F1B0000}"/>
    <cellStyle name="Note 13 44 2 2" xfId="7017" xr:uid="{00000000-0005-0000-0000-0000601B0000}"/>
    <cellStyle name="Note 13 44 3" xfId="7018" xr:uid="{00000000-0005-0000-0000-0000611B0000}"/>
    <cellStyle name="Note 13 44 3 2" xfId="7019" xr:uid="{00000000-0005-0000-0000-0000621B0000}"/>
    <cellStyle name="Note 13 44 4" xfId="7020" xr:uid="{00000000-0005-0000-0000-0000631B0000}"/>
    <cellStyle name="Note 13 44 4 2" xfId="7021" xr:uid="{00000000-0005-0000-0000-0000641B0000}"/>
    <cellStyle name="Note 13 44 5" xfId="7022" xr:uid="{00000000-0005-0000-0000-0000651B0000}"/>
    <cellStyle name="Note 13 45" xfId="7023" xr:uid="{00000000-0005-0000-0000-0000661B0000}"/>
    <cellStyle name="Note 13 45 2" xfId="7024" xr:uid="{00000000-0005-0000-0000-0000671B0000}"/>
    <cellStyle name="Note 13 45 2 2" xfId="7025" xr:uid="{00000000-0005-0000-0000-0000681B0000}"/>
    <cellStyle name="Note 13 45 3" xfId="7026" xr:uid="{00000000-0005-0000-0000-0000691B0000}"/>
    <cellStyle name="Note 13 45 3 2" xfId="7027" xr:uid="{00000000-0005-0000-0000-00006A1B0000}"/>
    <cellStyle name="Note 13 45 4" xfId="7028" xr:uid="{00000000-0005-0000-0000-00006B1B0000}"/>
    <cellStyle name="Note 13 45 4 2" xfId="7029" xr:uid="{00000000-0005-0000-0000-00006C1B0000}"/>
    <cellStyle name="Note 13 45 5" xfId="7030" xr:uid="{00000000-0005-0000-0000-00006D1B0000}"/>
    <cellStyle name="Note 13 46" xfId="7031" xr:uid="{00000000-0005-0000-0000-00006E1B0000}"/>
    <cellStyle name="Note 13 46 2" xfId="7032" xr:uid="{00000000-0005-0000-0000-00006F1B0000}"/>
    <cellStyle name="Note 13 46 2 2" xfId="7033" xr:uid="{00000000-0005-0000-0000-0000701B0000}"/>
    <cellStyle name="Note 13 46 3" xfId="7034" xr:uid="{00000000-0005-0000-0000-0000711B0000}"/>
    <cellStyle name="Note 13 46 3 2" xfId="7035" xr:uid="{00000000-0005-0000-0000-0000721B0000}"/>
    <cellStyle name="Note 13 46 4" xfId="7036" xr:uid="{00000000-0005-0000-0000-0000731B0000}"/>
    <cellStyle name="Note 13 46 4 2" xfId="7037" xr:uid="{00000000-0005-0000-0000-0000741B0000}"/>
    <cellStyle name="Note 13 46 5" xfId="7038" xr:uid="{00000000-0005-0000-0000-0000751B0000}"/>
    <cellStyle name="Note 13 47" xfId="7039" xr:uid="{00000000-0005-0000-0000-0000761B0000}"/>
    <cellStyle name="Note 13 47 2" xfId="7040" xr:uid="{00000000-0005-0000-0000-0000771B0000}"/>
    <cellStyle name="Note 13 47 2 2" xfId="7041" xr:uid="{00000000-0005-0000-0000-0000781B0000}"/>
    <cellStyle name="Note 13 47 3" xfId="7042" xr:uid="{00000000-0005-0000-0000-0000791B0000}"/>
    <cellStyle name="Note 13 47 3 2" xfId="7043" xr:uid="{00000000-0005-0000-0000-00007A1B0000}"/>
    <cellStyle name="Note 13 47 4" xfId="7044" xr:uid="{00000000-0005-0000-0000-00007B1B0000}"/>
    <cellStyle name="Note 13 47 4 2" xfId="7045" xr:uid="{00000000-0005-0000-0000-00007C1B0000}"/>
    <cellStyle name="Note 13 47 5" xfId="7046" xr:uid="{00000000-0005-0000-0000-00007D1B0000}"/>
    <cellStyle name="Note 13 48" xfId="7047" xr:uid="{00000000-0005-0000-0000-00007E1B0000}"/>
    <cellStyle name="Note 13 48 2" xfId="7048" xr:uid="{00000000-0005-0000-0000-00007F1B0000}"/>
    <cellStyle name="Note 13 48 2 2" xfId="7049" xr:uid="{00000000-0005-0000-0000-0000801B0000}"/>
    <cellStyle name="Note 13 48 3" xfId="7050" xr:uid="{00000000-0005-0000-0000-0000811B0000}"/>
    <cellStyle name="Note 13 48 3 2" xfId="7051" xr:uid="{00000000-0005-0000-0000-0000821B0000}"/>
    <cellStyle name="Note 13 48 4" xfId="7052" xr:uid="{00000000-0005-0000-0000-0000831B0000}"/>
    <cellStyle name="Note 13 48 4 2" xfId="7053" xr:uid="{00000000-0005-0000-0000-0000841B0000}"/>
    <cellStyle name="Note 13 48 5" xfId="7054" xr:uid="{00000000-0005-0000-0000-0000851B0000}"/>
    <cellStyle name="Note 13 49" xfId="7055" xr:uid="{00000000-0005-0000-0000-0000861B0000}"/>
    <cellStyle name="Note 13 49 2" xfId="7056" xr:uid="{00000000-0005-0000-0000-0000871B0000}"/>
    <cellStyle name="Note 13 49 2 2" xfId="7057" xr:uid="{00000000-0005-0000-0000-0000881B0000}"/>
    <cellStyle name="Note 13 49 3" xfId="7058" xr:uid="{00000000-0005-0000-0000-0000891B0000}"/>
    <cellStyle name="Note 13 49 3 2" xfId="7059" xr:uid="{00000000-0005-0000-0000-00008A1B0000}"/>
    <cellStyle name="Note 13 49 4" xfId="7060" xr:uid="{00000000-0005-0000-0000-00008B1B0000}"/>
    <cellStyle name="Note 13 49 4 2" xfId="7061" xr:uid="{00000000-0005-0000-0000-00008C1B0000}"/>
    <cellStyle name="Note 13 49 5" xfId="7062" xr:uid="{00000000-0005-0000-0000-00008D1B0000}"/>
    <cellStyle name="Note 13 5" xfId="7063" xr:uid="{00000000-0005-0000-0000-00008E1B0000}"/>
    <cellStyle name="Note 13 5 2" xfId="7064" xr:uid="{00000000-0005-0000-0000-00008F1B0000}"/>
    <cellStyle name="Note 13 5 2 2" xfId="7065" xr:uid="{00000000-0005-0000-0000-0000901B0000}"/>
    <cellStyle name="Note 13 5 2 2 2" xfId="7066" xr:uid="{00000000-0005-0000-0000-0000911B0000}"/>
    <cellStyle name="Note 13 5 2 3" xfId="7067" xr:uid="{00000000-0005-0000-0000-0000921B0000}"/>
    <cellStyle name="Note 13 5 2 3 2" xfId="7068" xr:uid="{00000000-0005-0000-0000-0000931B0000}"/>
    <cellStyle name="Note 13 5 2 4" xfId="7069" xr:uid="{00000000-0005-0000-0000-0000941B0000}"/>
    <cellStyle name="Note 13 5 2 4 2" xfId="7070" xr:uid="{00000000-0005-0000-0000-0000951B0000}"/>
    <cellStyle name="Note 13 5 2 5" xfId="7071" xr:uid="{00000000-0005-0000-0000-0000961B0000}"/>
    <cellStyle name="Note 13 5 3" xfId="7072" xr:uid="{00000000-0005-0000-0000-0000971B0000}"/>
    <cellStyle name="Note 13 5 3 2" xfId="7073" xr:uid="{00000000-0005-0000-0000-0000981B0000}"/>
    <cellStyle name="Note 13 5 4" xfId="7074" xr:uid="{00000000-0005-0000-0000-0000991B0000}"/>
    <cellStyle name="Note 13 5 4 2" xfId="7075" xr:uid="{00000000-0005-0000-0000-00009A1B0000}"/>
    <cellStyle name="Note 13 5 5" xfId="7076" xr:uid="{00000000-0005-0000-0000-00009B1B0000}"/>
    <cellStyle name="Note 13 5 5 2" xfId="7077" xr:uid="{00000000-0005-0000-0000-00009C1B0000}"/>
    <cellStyle name="Note 13 5 6" xfId="7078" xr:uid="{00000000-0005-0000-0000-00009D1B0000}"/>
    <cellStyle name="Note 13 50" xfId="7079" xr:uid="{00000000-0005-0000-0000-00009E1B0000}"/>
    <cellStyle name="Note 13 50 2" xfId="7080" xr:uid="{00000000-0005-0000-0000-00009F1B0000}"/>
    <cellStyle name="Note 13 50 2 2" xfId="7081" xr:uid="{00000000-0005-0000-0000-0000A01B0000}"/>
    <cellStyle name="Note 13 50 3" xfId="7082" xr:uid="{00000000-0005-0000-0000-0000A11B0000}"/>
    <cellStyle name="Note 13 50 3 2" xfId="7083" xr:uid="{00000000-0005-0000-0000-0000A21B0000}"/>
    <cellStyle name="Note 13 50 4" xfId="7084" xr:uid="{00000000-0005-0000-0000-0000A31B0000}"/>
    <cellStyle name="Note 13 50 4 2" xfId="7085" xr:uid="{00000000-0005-0000-0000-0000A41B0000}"/>
    <cellStyle name="Note 13 50 5" xfId="7086" xr:uid="{00000000-0005-0000-0000-0000A51B0000}"/>
    <cellStyle name="Note 13 51" xfId="7087" xr:uid="{00000000-0005-0000-0000-0000A61B0000}"/>
    <cellStyle name="Note 13 51 2" xfId="7088" xr:uid="{00000000-0005-0000-0000-0000A71B0000}"/>
    <cellStyle name="Note 13 51 2 2" xfId="7089" xr:uid="{00000000-0005-0000-0000-0000A81B0000}"/>
    <cellStyle name="Note 13 51 3" xfId="7090" xr:uid="{00000000-0005-0000-0000-0000A91B0000}"/>
    <cellStyle name="Note 13 51 3 2" xfId="7091" xr:uid="{00000000-0005-0000-0000-0000AA1B0000}"/>
    <cellStyle name="Note 13 51 4" xfId="7092" xr:uid="{00000000-0005-0000-0000-0000AB1B0000}"/>
    <cellStyle name="Note 13 51 4 2" xfId="7093" xr:uid="{00000000-0005-0000-0000-0000AC1B0000}"/>
    <cellStyle name="Note 13 51 5" xfId="7094" xr:uid="{00000000-0005-0000-0000-0000AD1B0000}"/>
    <cellStyle name="Note 13 52" xfId="7095" xr:uid="{00000000-0005-0000-0000-0000AE1B0000}"/>
    <cellStyle name="Note 13 52 2" xfId="7096" xr:uid="{00000000-0005-0000-0000-0000AF1B0000}"/>
    <cellStyle name="Note 13 52 2 2" xfId="7097" xr:uid="{00000000-0005-0000-0000-0000B01B0000}"/>
    <cellStyle name="Note 13 52 3" xfId="7098" xr:uid="{00000000-0005-0000-0000-0000B11B0000}"/>
    <cellStyle name="Note 13 52 3 2" xfId="7099" xr:uid="{00000000-0005-0000-0000-0000B21B0000}"/>
    <cellStyle name="Note 13 52 4" xfId="7100" xr:uid="{00000000-0005-0000-0000-0000B31B0000}"/>
    <cellStyle name="Note 13 52 4 2" xfId="7101" xr:uid="{00000000-0005-0000-0000-0000B41B0000}"/>
    <cellStyle name="Note 13 52 5" xfId="7102" xr:uid="{00000000-0005-0000-0000-0000B51B0000}"/>
    <cellStyle name="Note 13 53" xfId="7103" xr:uid="{00000000-0005-0000-0000-0000B61B0000}"/>
    <cellStyle name="Note 13 53 2" xfId="7104" xr:uid="{00000000-0005-0000-0000-0000B71B0000}"/>
    <cellStyle name="Note 13 53 2 2" xfId="7105" xr:uid="{00000000-0005-0000-0000-0000B81B0000}"/>
    <cellStyle name="Note 13 53 3" xfId="7106" xr:uid="{00000000-0005-0000-0000-0000B91B0000}"/>
    <cellStyle name="Note 13 53 3 2" xfId="7107" xr:uid="{00000000-0005-0000-0000-0000BA1B0000}"/>
    <cellStyle name="Note 13 53 4" xfId="7108" xr:uid="{00000000-0005-0000-0000-0000BB1B0000}"/>
    <cellStyle name="Note 13 53 4 2" xfId="7109" xr:uid="{00000000-0005-0000-0000-0000BC1B0000}"/>
    <cellStyle name="Note 13 53 5" xfId="7110" xr:uid="{00000000-0005-0000-0000-0000BD1B0000}"/>
    <cellStyle name="Note 13 54" xfId="7111" xr:uid="{00000000-0005-0000-0000-0000BE1B0000}"/>
    <cellStyle name="Note 13 54 2" xfId="7112" xr:uid="{00000000-0005-0000-0000-0000BF1B0000}"/>
    <cellStyle name="Note 13 54 2 2" xfId="7113" xr:uid="{00000000-0005-0000-0000-0000C01B0000}"/>
    <cellStyle name="Note 13 54 3" xfId="7114" xr:uid="{00000000-0005-0000-0000-0000C11B0000}"/>
    <cellStyle name="Note 13 54 3 2" xfId="7115" xr:uid="{00000000-0005-0000-0000-0000C21B0000}"/>
    <cellStyle name="Note 13 54 4" xfId="7116" xr:uid="{00000000-0005-0000-0000-0000C31B0000}"/>
    <cellStyle name="Note 13 54 4 2" xfId="7117" xr:uid="{00000000-0005-0000-0000-0000C41B0000}"/>
    <cellStyle name="Note 13 54 5" xfId="7118" xr:uid="{00000000-0005-0000-0000-0000C51B0000}"/>
    <cellStyle name="Note 13 55" xfId="7119" xr:uid="{00000000-0005-0000-0000-0000C61B0000}"/>
    <cellStyle name="Note 13 55 2" xfId="7120" xr:uid="{00000000-0005-0000-0000-0000C71B0000}"/>
    <cellStyle name="Note 13 55 2 2" xfId="7121" xr:uid="{00000000-0005-0000-0000-0000C81B0000}"/>
    <cellStyle name="Note 13 55 3" xfId="7122" xr:uid="{00000000-0005-0000-0000-0000C91B0000}"/>
    <cellStyle name="Note 13 55 3 2" xfId="7123" xr:uid="{00000000-0005-0000-0000-0000CA1B0000}"/>
    <cellStyle name="Note 13 55 4" xfId="7124" xr:uid="{00000000-0005-0000-0000-0000CB1B0000}"/>
    <cellStyle name="Note 13 55 4 2" xfId="7125" xr:uid="{00000000-0005-0000-0000-0000CC1B0000}"/>
    <cellStyle name="Note 13 55 5" xfId="7126" xr:uid="{00000000-0005-0000-0000-0000CD1B0000}"/>
    <cellStyle name="Note 13 56" xfId="7127" xr:uid="{00000000-0005-0000-0000-0000CE1B0000}"/>
    <cellStyle name="Note 13 56 2" xfId="7128" xr:uid="{00000000-0005-0000-0000-0000CF1B0000}"/>
    <cellStyle name="Note 13 57" xfId="7129" xr:uid="{00000000-0005-0000-0000-0000D01B0000}"/>
    <cellStyle name="Note 13 57 2" xfId="7130" xr:uid="{00000000-0005-0000-0000-0000D11B0000}"/>
    <cellStyle name="Note 13 58" xfId="7131" xr:uid="{00000000-0005-0000-0000-0000D21B0000}"/>
    <cellStyle name="Note 13 58 2" xfId="7132" xr:uid="{00000000-0005-0000-0000-0000D31B0000}"/>
    <cellStyle name="Note 13 59" xfId="7133" xr:uid="{00000000-0005-0000-0000-0000D41B0000}"/>
    <cellStyle name="Note 13 6" xfId="7134" xr:uid="{00000000-0005-0000-0000-0000D51B0000}"/>
    <cellStyle name="Note 13 6 2" xfId="7135" xr:uid="{00000000-0005-0000-0000-0000D61B0000}"/>
    <cellStyle name="Note 13 6 2 2" xfId="7136" xr:uid="{00000000-0005-0000-0000-0000D71B0000}"/>
    <cellStyle name="Note 13 6 2 2 2" xfId="7137" xr:uid="{00000000-0005-0000-0000-0000D81B0000}"/>
    <cellStyle name="Note 13 6 2 3" xfId="7138" xr:uid="{00000000-0005-0000-0000-0000D91B0000}"/>
    <cellStyle name="Note 13 6 2 3 2" xfId="7139" xr:uid="{00000000-0005-0000-0000-0000DA1B0000}"/>
    <cellStyle name="Note 13 6 2 4" xfId="7140" xr:uid="{00000000-0005-0000-0000-0000DB1B0000}"/>
    <cellStyle name="Note 13 6 2 4 2" xfId="7141" xr:uid="{00000000-0005-0000-0000-0000DC1B0000}"/>
    <cellStyle name="Note 13 6 2 5" xfId="7142" xr:uid="{00000000-0005-0000-0000-0000DD1B0000}"/>
    <cellStyle name="Note 13 6 3" xfId="7143" xr:uid="{00000000-0005-0000-0000-0000DE1B0000}"/>
    <cellStyle name="Note 13 6 3 2" xfId="7144" xr:uid="{00000000-0005-0000-0000-0000DF1B0000}"/>
    <cellStyle name="Note 13 6 4" xfId="7145" xr:uid="{00000000-0005-0000-0000-0000E01B0000}"/>
    <cellStyle name="Note 13 6 4 2" xfId="7146" xr:uid="{00000000-0005-0000-0000-0000E11B0000}"/>
    <cellStyle name="Note 13 6 5" xfId="7147" xr:uid="{00000000-0005-0000-0000-0000E21B0000}"/>
    <cellStyle name="Note 13 6 5 2" xfId="7148" xr:uid="{00000000-0005-0000-0000-0000E31B0000}"/>
    <cellStyle name="Note 13 6 6" xfId="7149" xr:uid="{00000000-0005-0000-0000-0000E41B0000}"/>
    <cellStyle name="Note 13 7" xfId="7150" xr:uid="{00000000-0005-0000-0000-0000E51B0000}"/>
    <cellStyle name="Note 13 7 2" xfId="7151" xr:uid="{00000000-0005-0000-0000-0000E61B0000}"/>
    <cellStyle name="Note 13 7 2 2" xfId="7152" xr:uid="{00000000-0005-0000-0000-0000E71B0000}"/>
    <cellStyle name="Note 13 7 2 2 2" xfId="7153" xr:uid="{00000000-0005-0000-0000-0000E81B0000}"/>
    <cellStyle name="Note 13 7 2 3" xfId="7154" xr:uid="{00000000-0005-0000-0000-0000E91B0000}"/>
    <cellStyle name="Note 13 7 2 3 2" xfId="7155" xr:uid="{00000000-0005-0000-0000-0000EA1B0000}"/>
    <cellStyle name="Note 13 7 2 4" xfId="7156" xr:uid="{00000000-0005-0000-0000-0000EB1B0000}"/>
    <cellStyle name="Note 13 7 2 4 2" xfId="7157" xr:uid="{00000000-0005-0000-0000-0000EC1B0000}"/>
    <cellStyle name="Note 13 7 2 5" xfId="7158" xr:uid="{00000000-0005-0000-0000-0000ED1B0000}"/>
    <cellStyle name="Note 13 7 3" xfId="7159" xr:uid="{00000000-0005-0000-0000-0000EE1B0000}"/>
    <cellStyle name="Note 13 7 3 2" xfId="7160" xr:uid="{00000000-0005-0000-0000-0000EF1B0000}"/>
    <cellStyle name="Note 13 7 4" xfId="7161" xr:uid="{00000000-0005-0000-0000-0000F01B0000}"/>
    <cellStyle name="Note 13 7 4 2" xfId="7162" xr:uid="{00000000-0005-0000-0000-0000F11B0000}"/>
    <cellStyle name="Note 13 7 5" xfId="7163" xr:uid="{00000000-0005-0000-0000-0000F21B0000}"/>
    <cellStyle name="Note 13 7 5 2" xfId="7164" xr:uid="{00000000-0005-0000-0000-0000F31B0000}"/>
    <cellStyle name="Note 13 7 6" xfId="7165" xr:uid="{00000000-0005-0000-0000-0000F41B0000}"/>
    <cellStyle name="Note 13 8" xfId="7166" xr:uid="{00000000-0005-0000-0000-0000F51B0000}"/>
    <cellStyle name="Note 13 8 2" xfId="7167" xr:uid="{00000000-0005-0000-0000-0000F61B0000}"/>
    <cellStyle name="Note 13 8 2 2" xfId="7168" xr:uid="{00000000-0005-0000-0000-0000F71B0000}"/>
    <cellStyle name="Note 13 8 2 2 2" xfId="7169" xr:uid="{00000000-0005-0000-0000-0000F81B0000}"/>
    <cellStyle name="Note 13 8 2 3" xfId="7170" xr:uid="{00000000-0005-0000-0000-0000F91B0000}"/>
    <cellStyle name="Note 13 8 2 3 2" xfId="7171" xr:uid="{00000000-0005-0000-0000-0000FA1B0000}"/>
    <cellStyle name="Note 13 8 2 4" xfId="7172" xr:uid="{00000000-0005-0000-0000-0000FB1B0000}"/>
    <cellStyle name="Note 13 8 2 4 2" xfId="7173" xr:uid="{00000000-0005-0000-0000-0000FC1B0000}"/>
    <cellStyle name="Note 13 8 2 5" xfId="7174" xr:uid="{00000000-0005-0000-0000-0000FD1B0000}"/>
    <cellStyle name="Note 13 8 3" xfId="7175" xr:uid="{00000000-0005-0000-0000-0000FE1B0000}"/>
    <cellStyle name="Note 13 8 3 2" xfId="7176" xr:uid="{00000000-0005-0000-0000-0000FF1B0000}"/>
    <cellStyle name="Note 13 8 4" xfId="7177" xr:uid="{00000000-0005-0000-0000-0000001C0000}"/>
    <cellStyle name="Note 13 8 4 2" xfId="7178" xr:uid="{00000000-0005-0000-0000-0000011C0000}"/>
    <cellStyle name="Note 13 8 5" xfId="7179" xr:uid="{00000000-0005-0000-0000-0000021C0000}"/>
    <cellStyle name="Note 13 8 5 2" xfId="7180" xr:uid="{00000000-0005-0000-0000-0000031C0000}"/>
    <cellStyle name="Note 13 8 6" xfId="7181" xr:uid="{00000000-0005-0000-0000-0000041C0000}"/>
    <cellStyle name="Note 13 9" xfId="7182" xr:uid="{00000000-0005-0000-0000-0000051C0000}"/>
    <cellStyle name="Note 13 9 2" xfId="7183" xr:uid="{00000000-0005-0000-0000-0000061C0000}"/>
    <cellStyle name="Note 13 9 2 2" xfId="7184" xr:uid="{00000000-0005-0000-0000-0000071C0000}"/>
    <cellStyle name="Note 13 9 2 2 2" xfId="7185" xr:uid="{00000000-0005-0000-0000-0000081C0000}"/>
    <cellStyle name="Note 13 9 2 3" xfId="7186" xr:uid="{00000000-0005-0000-0000-0000091C0000}"/>
    <cellStyle name="Note 13 9 2 3 2" xfId="7187" xr:uid="{00000000-0005-0000-0000-00000A1C0000}"/>
    <cellStyle name="Note 13 9 2 4" xfId="7188" xr:uid="{00000000-0005-0000-0000-00000B1C0000}"/>
    <cellStyle name="Note 13 9 2 4 2" xfId="7189" xr:uid="{00000000-0005-0000-0000-00000C1C0000}"/>
    <cellStyle name="Note 13 9 2 5" xfId="7190" xr:uid="{00000000-0005-0000-0000-00000D1C0000}"/>
    <cellStyle name="Note 13 9 3" xfId="7191" xr:uid="{00000000-0005-0000-0000-00000E1C0000}"/>
    <cellStyle name="Note 13 9 3 2" xfId="7192" xr:uid="{00000000-0005-0000-0000-00000F1C0000}"/>
    <cellStyle name="Note 13 9 4" xfId="7193" xr:uid="{00000000-0005-0000-0000-0000101C0000}"/>
    <cellStyle name="Note 13 9 4 2" xfId="7194" xr:uid="{00000000-0005-0000-0000-0000111C0000}"/>
    <cellStyle name="Note 13 9 5" xfId="7195" xr:uid="{00000000-0005-0000-0000-0000121C0000}"/>
    <cellStyle name="Note 13 9 5 2" xfId="7196" xr:uid="{00000000-0005-0000-0000-0000131C0000}"/>
    <cellStyle name="Note 13 9 6" xfId="7197" xr:uid="{00000000-0005-0000-0000-0000141C0000}"/>
    <cellStyle name="Note 14" xfId="7198" xr:uid="{00000000-0005-0000-0000-0000151C0000}"/>
    <cellStyle name="Note 14 10" xfId="7199" xr:uid="{00000000-0005-0000-0000-0000161C0000}"/>
    <cellStyle name="Note 14 10 2" xfId="7200" xr:uid="{00000000-0005-0000-0000-0000171C0000}"/>
    <cellStyle name="Note 14 10 2 2" xfId="7201" xr:uid="{00000000-0005-0000-0000-0000181C0000}"/>
    <cellStyle name="Note 14 10 2 2 2" xfId="7202" xr:uid="{00000000-0005-0000-0000-0000191C0000}"/>
    <cellStyle name="Note 14 10 2 3" xfId="7203" xr:uid="{00000000-0005-0000-0000-00001A1C0000}"/>
    <cellStyle name="Note 14 10 2 3 2" xfId="7204" xr:uid="{00000000-0005-0000-0000-00001B1C0000}"/>
    <cellStyle name="Note 14 10 2 4" xfId="7205" xr:uid="{00000000-0005-0000-0000-00001C1C0000}"/>
    <cellStyle name="Note 14 10 2 4 2" xfId="7206" xr:uid="{00000000-0005-0000-0000-00001D1C0000}"/>
    <cellStyle name="Note 14 10 2 5" xfId="7207" xr:uid="{00000000-0005-0000-0000-00001E1C0000}"/>
    <cellStyle name="Note 14 10 3" xfId="7208" xr:uid="{00000000-0005-0000-0000-00001F1C0000}"/>
    <cellStyle name="Note 14 10 3 2" xfId="7209" xr:uid="{00000000-0005-0000-0000-0000201C0000}"/>
    <cellStyle name="Note 14 10 4" xfId="7210" xr:uid="{00000000-0005-0000-0000-0000211C0000}"/>
    <cellStyle name="Note 14 10 4 2" xfId="7211" xr:uid="{00000000-0005-0000-0000-0000221C0000}"/>
    <cellStyle name="Note 14 10 5" xfId="7212" xr:uid="{00000000-0005-0000-0000-0000231C0000}"/>
    <cellStyle name="Note 14 10 5 2" xfId="7213" xr:uid="{00000000-0005-0000-0000-0000241C0000}"/>
    <cellStyle name="Note 14 10 6" xfId="7214" xr:uid="{00000000-0005-0000-0000-0000251C0000}"/>
    <cellStyle name="Note 14 11" xfId="7215" xr:uid="{00000000-0005-0000-0000-0000261C0000}"/>
    <cellStyle name="Note 14 11 2" xfId="7216" xr:uid="{00000000-0005-0000-0000-0000271C0000}"/>
    <cellStyle name="Note 14 11 2 2" xfId="7217" xr:uid="{00000000-0005-0000-0000-0000281C0000}"/>
    <cellStyle name="Note 14 11 2 2 2" xfId="7218" xr:uid="{00000000-0005-0000-0000-0000291C0000}"/>
    <cellStyle name="Note 14 11 2 3" xfId="7219" xr:uid="{00000000-0005-0000-0000-00002A1C0000}"/>
    <cellStyle name="Note 14 11 2 3 2" xfId="7220" xr:uid="{00000000-0005-0000-0000-00002B1C0000}"/>
    <cellStyle name="Note 14 11 2 4" xfId="7221" xr:uid="{00000000-0005-0000-0000-00002C1C0000}"/>
    <cellStyle name="Note 14 11 2 4 2" xfId="7222" xr:uid="{00000000-0005-0000-0000-00002D1C0000}"/>
    <cellStyle name="Note 14 11 2 5" xfId="7223" xr:uid="{00000000-0005-0000-0000-00002E1C0000}"/>
    <cellStyle name="Note 14 11 3" xfId="7224" xr:uid="{00000000-0005-0000-0000-00002F1C0000}"/>
    <cellStyle name="Note 14 11 3 2" xfId="7225" xr:uid="{00000000-0005-0000-0000-0000301C0000}"/>
    <cellStyle name="Note 14 11 4" xfId="7226" xr:uid="{00000000-0005-0000-0000-0000311C0000}"/>
    <cellStyle name="Note 14 11 4 2" xfId="7227" xr:uid="{00000000-0005-0000-0000-0000321C0000}"/>
    <cellStyle name="Note 14 11 5" xfId="7228" xr:uid="{00000000-0005-0000-0000-0000331C0000}"/>
    <cellStyle name="Note 14 11 5 2" xfId="7229" xr:uid="{00000000-0005-0000-0000-0000341C0000}"/>
    <cellStyle name="Note 14 11 6" xfId="7230" xr:uid="{00000000-0005-0000-0000-0000351C0000}"/>
    <cellStyle name="Note 14 12" xfId="7231" xr:uid="{00000000-0005-0000-0000-0000361C0000}"/>
    <cellStyle name="Note 14 12 2" xfId="7232" xr:uid="{00000000-0005-0000-0000-0000371C0000}"/>
    <cellStyle name="Note 14 12 2 2" xfId="7233" xr:uid="{00000000-0005-0000-0000-0000381C0000}"/>
    <cellStyle name="Note 14 12 2 2 2" xfId="7234" xr:uid="{00000000-0005-0000-0000-0000391C0000}"/>
    <cellStyle name="Note 14 12 2 3" xfId="7235" xr:uid="{00000000-0005-0000-0000-00003A1C0000}"/>
    <cellStyle name="Note 14 12 2 3 2" xfId="7236" xr:uid="{00000000-0005-0000-0000-00003B1C0000}"/>
    <cellStyle name="Note 14 12 2 4" xfId="7237" xr:uid="{00000000-0005-0000-0000-00003C1C0000}"/>
    <cellStyle name="Note 14 12 2 4 2" xfId="7238" xr:uid="{00000000-0005-0000-0000-00003D1C0000}"/>
    <cellStyle name="Note 14 12 2 5" xfId="7239" xr:uid="{00000000-0005-0000-0000-00003E1C0000}"/>
    <cellStyle name="Note 14 12 3" xfId="7240" xr:uid="{00000000-0005-0000-0000-00003F1C0000}"/>
    <cellStyle name="Note 14 12 3 2" xfId="7241" xr:uid="{00000000-0005-0000-0000-0000401C0000}"/>
    <cellStyle name="Note 14 12 4" xfId="7242" xr:uid="{00000000-0005-0000-0000-0000411C0000}"/>
    <cellStyle name="Note 14 12 4 2" xfId="7243" xr:uid="{00000000-0005-0000-0000-0000421C0000}"/>
    <cellStyle name="Note 14 12 5" xfId="7244" xr:uid="{00000000-0005-0000-0000-0000431C0000}"/>
    <cellStyle name="Note 14 12 5 2" xfId="7245" xr:uid="{00000000-0005-0000-0000-0000441C0000}"/>
    <cellStyle name="Note 14 12 6" xfId="7246" xr:uid="{00000000-0005-0000-0000-0000451C0000}"/>
    <cellStyle name="Note 14 13" xfId="7247" xr:uid="{00000000-0005-0000-0000-0000461C0000}"/>
    <cellStyle name="Note 14 13 2" xfId="7248" xr:uid="{00000000-0005-0000-0000-0000471C0000}"/>
    <cellStyle name="Note 14 13 2 2" xfId="7249" xr:uid="{00000000-0005-0000-0000-0000481C0000}"/>
    <cellStyle name="Note 14 13 2 2 2" xfId="7250" xr:uid="{00000000-0005-0000-0000-0000491C0000}"/>
    <cellStyle name="Note 14 13 2 3" xfId="7251" xr:uid="{00000000-0005-0000-0000-00004A1C0000}"/>
    <cellStyle name="Note 14 13 2 3 2" xfId="7252" xr:uid="{00000000-0005-0000-0000-00004B1C0000}"/>
    <cellStyle name="Note 14 13 2 4" xfId="7253" xr:uid="{00000000-0005-0000-0000-00004C1C0000}"/>
    <cellStyle name="Note 14 13 2 4 2" xfId="7254" xr:uid="{00000000-0005-0000-0000-00004D1C0000}"/>
    <cellStyle name="Note 14 13 2 5" xfId="7255" xr:uid="{00000000-0005-0000-0000-00004E1C0000}"/>
    <cellStyle name="Note 14 13 3" xfId="7256" xr:uid="{00000000-0005-0000-0000-00004F1C0000}"/>
    <cellStyle name="Note 14 13 3 2" xfId="7257" xr:uid="{00000000-0005-0000-0000-0000501C0000}"/>
    <cellStyle name="Note 14 13 4" xfId="7258" xr:uid="{00000000-0005-0000-0000-0000511C0000}"/>
    <cellStyle name="Note 14 13 4 2" xfId="7259" xr:uid="{00000000-0005-0000-0000-0000521C0000}"/>
    <cellStyle name="Note 14 13 5" xfId="7260" xr:uid="{00000000-0005-0000-0000-0000531C0000}"/>
    <cellStyle name="Note 14 13 5 2" xfId="7261" xr:uid="{00000000-0005-0000-0000-0000541C0000}"/>
    <cellStyle name="Note 14 13 6" xfId="7262" xr:uid="{00000000-0005-0000-0000-0000551C0000}"/>
    <cellStyle name="Note 14 14" xfId="7263" xr:uid="{00000000-0005-0000-0000-0000561C0000}"/>
    <cellStyle name="Note 14 14 2" xfId="7264" xr:uid="{00000000-0005-0000-0000-0000571C0000}"/>
    <cellStyle name="Note 14 14 2 2" xfId="7265" xr:uid="{00000000-0005-0000-0000-0000581C0000}"/>
    <cellStyle name="Note 14 14 2 2 2" xfId="7266" xr:uid="{00000000-0005-0000-0000-0000591C0000}"/>
    <cellStyle name="Note 14 14 2 3" xfId="7267" xr:uid="{00000000-0005-0000-0000-00005A1C0000}"/>
    <cellStyle name="Note 14 14 2 3 2" xfId="7268" xr:uid="{00000000-0005-0000-0000-00005B1C0000}"/>
    <cellStyle name="Note 14 14 2 4" xfId="7269" xr:uid="{00000000-0005-0000-0000-00005C1C0000}"/>
    <cellStyle name="Note 14 14 2 4 2" xfId="7270" xr:uid="{00000000-0005-0000-0000-00005D1C0000}"/>
    <cellStyle name="Note 14 14 2 5" xfId="7271" xr:uid="{00000000-0005-0000-0000-00005E1C0000}"/>
    <cellStyle name="Note 14 14 3" xfId="7272" xr:uid="{00000000-0005-0000-0000-00005F1C0000}"/>
    <cellStyle name="Note 14 14 3 2" xfId="7273" xr:uid="{00000000-0005-0000-0000-0000601C0000}"/>
    <cellStyle name="Note 14 14 4" xfId="7274" xr:uid="{00000000-0005-0000-0000-0000611C0000}"/>
    <cellStyle name="Note 14 14 4 2" xfId="7275" xr:uid="{00000000-0005-0000-0000-0000621C0000}"/>
    <cellStyle name="Note 14 14 5" xfId="7276" xr:uid="{00000000-0005-0000-0000-0000631C0000}"/>
    <cellStyle name="Note 14 14 5 2" xfId="7277" xr:uid="{00000000-0005-0000-0000-0000641C0000}"/>
    <cellStyle name="Note 14 14 6" xfId="7278" xr:uid="{00000000-0005-0000-0000-0000651C0000}"/>
    <cellStyle name="Note 14 15" xfId="7279" xr:uid="{00000000-0005-0000-0000-0000661C0000}"/>
    <cellStyle name="Note 14 15 2" xfId="7280" xr:uid="{00000000-0005-0000-0000-0000671C0000}"/>
    <cellStyle name="Note 14 15 2 2" xfId="7281" xr:uid="{00000000-0005-0000-0000-0000681C0000}"/>
    <cellStyle name="Note 14 15 2 2 2" xfId="7282" xr:uid="{00000000-0005-0000-0000-0000691C0000}"/>
    <cellStyle name="Note 14 15 2 3" xfId="7283" xr:uid="{00000000-0005-0000-0000-00006A1C0000}"/>
    <cellStyle name="Note 14 15 2 3 2" xfId="7284" xr:uid="{00000000-0005-0000-0000-00006B1C0000}"/>
    <cellStyle name="Note 14 15 2 4" xfId="7285" xr:uid="{00000000-0005-0000-0000-00006C1C0000}"/>
    <cellStyle name="Note 14 15 2 4 2" xfId="7286" xr:uid="{00000000-0005-0000-0000-00006D1C0000}"/>
    <cellStyle name="Note 14 15 2 5" xfId="7287" xr:uid="{00000000-0005-0000-0000-00006E1C0000}"/>
    <cellStyle name="Note 14 15 3" xfId="7288" xr:uid="{00000000-0005-0000-0000-00006F1C0000}"/>
    <cellStyle name="Note 14 15 3 2" xfId="7289" xr:uid="{00000000-0005-0000-0000-0000701C0000}"/>
    <cellStyle name="Note 14 15 4" xfId="7290" xr:uid="{00000000-0005-0000-0000-0000711C0000}"/>
    <cellStyle name="Note 14 15 4 2" xfId="7291" xr:uid="{00000000-0005-0000-0000-0000721C0000}"/>
    <cellStyle name="Note 14 15 5" xfId="7292" xr:uid="{00000000-0005-0000-0000-0000731C0000}"/>
    <cellStyle name="Note 14 15 5 2" xfId="7293" xr:uid="{00000000-0005-0000-0000-0000741C0000}"/>
    <cellStyle name="Note 14 15 6" xfId="7294" xr:uid="{00000000-0005-0000-0000-0000751C0000}"/>
    <cellStyle name="Note 14 16" xfId="7295" xr:uid="{00000000-0005-0000-0000-0000761C0000}"/>
    <cellStyle name="Note 14 16 2" xfId="7296" xr:uid="{00000000-0005-0000-0000-0000771C0000}"/>
    <cellStyle name="Note 14 16 2 2" xfId="7297" xr:uid="{00000000-0005-0000-0000-0000781C0000}"/>
    <cellStyle name="Note 14 16 2 2 2" xfId="7298" xr:uid="{00000000-0005-0000-0000-0000791C0000}"/>
    <cellStyle name="Note 14 16 2 3" xfId="7299" xr:uid="{00000000-0005-0000-0000-00007A1C0000}"/>
    <cellStyle name="Note 14 16 2 3 2" xfId="7300" xr:uid="{00000000-0005-0000-0000-00007B1C0000}"/>
    <cellStyle name="Note 14 16 2 4" xfId="7301" xr:uid="{00000000-0005-0000-0000-00007C1C0000}"/>
    <cellStyle name="Note 14 16 2 4 2" xfId="7302" xr:uid="{00000000-0005-0000-0000-00007D1C0000}"/>
    <cellStyle name="Note 14 16 2 5" xfId="7303" xr:uid="{00000000-0005-0000-0000-00007E1C0000}"/>
    <cellStyle name="Note 14 16 3" xfId="7304" xr:uid="{00000000-0005-0000-0000-00007F1C0000}"/>
    <cellStyle name="Note 14 16 3 2" xfId="7305" xr:uid="{00000000-0005-0000-0000-0000801C0000}"/>
    <cellStyle name="Note 14 16 4" xfId="7306" xr:uid="{00000000-0005-0000-0000-0000811C0000}"/>
    <cellStyle name="Note 14 16 4 2" xfId="7307" xr:uid="{00000000-0005-0000-0000-0000821C0000}"/>
    <cellStyle name="Note 14 16 5" xfId="7308" xr:uid="{00000000-0005-0000-0000-0000831C0000}"/>
    <cellStyle name="Note 14 16 5 2" xfId="7309" xr:uid="{00000000-0005-0000-0000-0000841C0000}"/>
    <cellStyle name="Note 14 16 6" xfId="7310" xr:uid="{00000000-0005-0000-0000-0000851C0000}"/>
    <cellStyle name="Note 14 17" xfId="7311" xr:uid="{00000000-0005-0000-0000-0000861C0000}"/>
    <cellStyle name="Note 14 17 2" xfId="7312" xr:uid="{00000000-0005-0000-0000-0000871C0000}"/>
    <cellStyle name="Note 14 17 2 2" xfId="7313" xr:uid="{00000000-0005-0000-0000-0000881C0000}"/>
    <cellStyle name="Note 14 17 2 2 2" xfId="7314" xr:uid="{00000000-0005-0000-0000-0000891C0000}"/>
    <cellStyle name="Note 14 17 2 3" xfId="7315" xr:uid="{00000000-0005-0000-0000-00008A1C0000}"/>
    <cellStyle name="Note 14 17 2 3 2" xfId="7316" xr:uid="{00000000-0005-0000-0000-00008B1C0000}"/>
    <cellStyle name="Note 14 17 2 4" xfId="7317" xr:uid="{00000000-0005-0000-0000-00008C1C0000}"/>
    <cellStyle name="Note 14 17 2 4 2" xfId="7318" xr:uid="{00000000-0005-0000-0000-00008D1C0000}"/>
    <cellStyle name="Note 14 17 2 5" xfId="7319" xr:uid="{00000000-0005-0000-0000-00008E1C0000}"/>
    <cellStyle name="Note 14 17 3" xfId="7320" xr:uid="{00000000-0005-0000-0000-00008F1C0000}"/>
    <cellStyle name="Note 14 17 3 2" xfId="7321" xr:uid="{00000000-0005-0000-0000-0000901C0000}"/>
    <cellStyle name="Note 14 17 4" xfId="7322" xr:uid="{00000000-0005-0000-0000-0000911C0000}"/>
    <cellStyle name="Note 14 17 4 2" xfId="7323" xr:uid="{00000000-0005-0000-0000-0000921C0000}"/>
    <cellStyle name="Note 14 17 5" xfId="7324" xr:uid="{00000000-0005-0000-0000-0000931C0000}"/>
    <cellStyle name="Note 14 17 5 2" xfId="7325" xr:uid="{00000000-0005-0000-0000-0000941C0000}"/>
    <cellStyle name="Note 14 17 6" xfId="7326" xr:uid="{00000000-0005-0000-0000-0000951C0000}"/>
    <cellStyle name="Note 14 18" xfId="7327" xr:uid="{00000000-0005-0000-0000-0000961C0000}"/>
    <cellStyle name="Note 14 18 2" xfId="7328" xr:uid="{00000000-0005-0000-0000-0000971C0000}"/>
    <cellStyle name="Note 14 18 2 2" xfId="7329" xr:uid="{00000000-0005-0000-0000-0000981C0000}"/>
    <cellStyle name="Note 14 18 2 2 2" xfId="7330" xr:uid="{00000000-0005-0000-0000-0000991C0000}"/>
    <cellStyle name="Note 14 18 2 3" xfId="7331" xr:uid="{00000000-0005-0000-0000-00009A1C0000}"/>
    <cellStyle name="Note 14 18 2 3 2" xfId="7332" xr:uid="{00000000-0005-0000-0000-00009B1C0000}"/>
    <cellStyle name="Note 14 18 2 4" xfId="7333" xr:uid="{00000000-0005-0000-0000-00009C1C0000}"/>
    <cellStyle name="Note 14 18 2 4 2" xfId="7334" xr:uid="{00000000-0005-0000-0000-00009D1C0000}"/>
    <cellStyle name="Note 14 18 2 5" xfId="7335" xr:uid="{00000000-0005-0000-0000-00009E1C0000}"/>
    <cellStyle name="Note 14 18 3" xfId="7336" xr:uid="{00000000-0005-0000-0000-00009F1C0000}"/>
    <cellStyle name="Note 14 18 3 2" xfId="7337" xr:uid="{00000000-0005-0000-0000-0000A01C0000}"/>
    <cellStyle name="Note 14 18 4" xfId="7338" xr:uid="{00000000-0005-0000-0000-0000A11C0000}"/>
    <cellStyle name="Note 14 18 4 2" xfId="7339" xr:uid="{00000000-0005-0000-0000-0000A21C0000}"/>
    <cellStyle name="Note 14 18 5" xfId="7340" xr:uid="{00000000-0005-0000-0000-0000A31C0000}"/>
    <cellStyle name="Note 14 18 5 2" xfId="7341" xr:uid="{00000000-0005-0000-0000-0000A41C0000}"/>
    <cellStyle name="Note 14 18 6" xfId="7342" xr:uid="{00000000-0005-0000-0000-0000A51C0000}"/>
    <cellStyle name="Note 14 19" xfId="7343" xr:uid="{00000000-0005-0000-0000-0000A61C0000}"/>
    <cellStyle name="Note 14 19 2" xfId="7344" xr:uid="{00000000-0005-0000-0000-0000A71C0000}"/>
    <cellStyle name="Note 14 19 2 2" xfId="7345" xr:uid="{00000000-0005-0000-0000-0000A81C0000}"/>
    <cellStyle name="Note 14 19 2 2 2" xfId="7346" xr:uid="{00000000-0005-0000-0000-0000A91C0000}"/>
    <cellStyle name="Note 14 19 2 3" xfId="7347" xr:uid="{00000000-0005-0000-0000-0000AA1C0000}"/>
    <cellStyle name="Note 14 19 2 3 2" xfId="7348" xr:uid="{00000000-0005-0000-0000-0000AB1C0000}"/>
    <cellStyle name="Note 14 19 2 4" xfId="7349" xr:uid="{00000000-0005-0000-0000-0000AC1C0000}"/>
    <cellStyle name="Note 14 19 2 4 2" xfId="7350" xr:uid="{00000000-0005-0000-0000-0000AD1C0000}"/>
    <cellStyle name="Note 14 19 2 5" xfId="7351" xr:uid="{00000000-0005-0000-0000-0000AE1C0000}"/>
    <cellStyle name="Note 14 19 3" xfId="7352" xr:uid="{00000000-0005-0000-0000-0000AF1C0000}"/>
    <cellStyle name="Note 14 19 3 2" xfId="7353" xr:uid="{00000000-0005-0000-0000-0000B01C0000}"/>
    <cellStyle name="Note 14 19 4" xfId="7354" xr:uid="{00000000-0005-0000-0000-0000B11C0000}"/>
    <cellStyle name="Note 14 19 4 2" xfId="7355" xr:uid="{00000000-0005-0000-0000-0000B21C0000}"/>
    <cellStyle name="Note 14 19 5" xfId="7356" xr:uid="{00000000-0005-0000-0000-0000B31C0000}"/>
    <cellStyle name="Note 14 19 5 2" xfId="7357" xr:uid="{00000000-0005-0000-0000-0000B41C0000}"/>
    <cellStyle name="Note 14 19 6" xfId="7358" xr:uid="{00000000-0005-0000-0000-0000B51C0000}"/>
    <cellStyle name="Note 14 2" xfId="7359" xr:uid="{00000000-0005-0000-0000-0000B61C0000}"/>
    <cellStyle name="Note 14 2 2" xfId="7360" xr:uid="{00000000-0005-0000-0000-0000B71C0000}"/>
    <cellStyle name="Note 14 2 2 2" xfId="7361" xr:uid="{00000000-0005-0000-0000-0000B81C0000}"/>
    <cellStyle name="Note 14 2 2 2 2" xfId="7362" xr:uid="{00000000-0005-0000-0000-0000B91C0000}"/>
    <cellStyle name="Note 14 2 2 3" xfId="7363" xr:uid="{00000000-0005-0000-0000-0000BA1C0000}"/>
    <cellStyle name="Note 14 2 2 3 2" xfId="7364" xr:uid="{00000000-0005-0000-0000-0000BB1C0000}"/>
    <cellStyle name="Note 14 2 2 4" xfId="7365" xr:uid="{00000000-0005-0000-0000-0000BC1C0000}"/>
    <cellStyle name="Note 14 2 2 4 2" xfId="7366" xr:uid="{00000000-0005-0000-0000-0000BD1C0000}"/>
    <cellStyle name="Note 14 2 2 5" xfId="7367" xr:uid="{00000000-0005-0000-0000-0000BE1C0000}"/>
    <cellStyle name="Note 14 2 3" xfId="7368" xr:uid="{00000000-0005-0000-0000-0000BF1C0000}"/>
    <cellStyle name="Note 14 2 3 2" xfId="7369" xr:uid="{00000000-0005-0000-0000-0000C01C0000}"/>
    <cellStyle name="Note 14 2 4" xfId="7370" xr:uid="{00000000-0005-0000-0000-0000C11C0000}"/>
    <cellStyle name="Note 14 2 4 2" xfId="7371" xr:uid="{00000000-0005-0000-0000-0000C21C0000}"/>
    <cellStyle name="Note 14 2 5" xfId="7372" xr:uid="{00000000-0005-0000-0000-0000C31C0000}"/>
    <cellStyle name="Note 14 2 5 2" xfId="7373" xr:uid="{00000000-0005-0000-0000-0000C41C0000}"/>
    <cellStyle name="Note 14 2 6" xfId="7374" xr:uid="{00000000-0005-0000-0000-0000C51C0000}"/>
    <cellStyle name="Note 14 20" xfId="7375" xr:uid="{00000000-0005-0000-0000-0000C61C0000}"/>
    <cellStyle name="Note 14 20 2" xfId="7376" xr:uid="{00000000-0005-0000-0000-0000C71C0000}"/>
    <cellStyle name="Note 14 20 2 2" xfId="7377" xr:uid="{00000000-0005-0000-0000-0000C81C0000}"/>
    <cellStyle name="Note 14 20 2 2 2" xfId="7378" xr:uid="{00000000-0005-0000-0000-0000C91C0000}"/>
    <cellStyle name="Note 14 20 2 3" xfId="7379" xr:uid="{00000000-0005-0000-0000-0000CA1C0000}"/>
    <cellStyle name="Note 14 20 2 3 2" xfId="7380" xr:uid="{00000000-0005-0000-0000-0000CB1C0000}"/>
    <cellStyle name="Note 14 20 2 4" xfId="7381" xr:uid="{00000000-0005-0000-0000-0000CC1C0000}"/>
    <cellStyle name="Note 14 20 2 4 2" xfId="7382" xr:uid="{00000000-0005-0000-0000-0000CD1C0000}"/>
    <cellStyle name="Note 14 20 2 5" xfId="7383" xr:uid="{00000000-0005-0000-0000-0000CE1C0000}"/>
    <cellStyle name="Note 14 20 3" xfId="7384" xr:uid="{00000000-0005-0000-0000-0000CF1C0000}"/>
    <cellStyle name="Note 14 20 3 2" xfId="7385" xr:uid="{00000000-0005-0000-0000-0000D01C0000}"/>
    <cellStyle name="Note 14 20 4" xfId="7386" xr:uid="{00000000-0005-0000-0000-0000D11C0000}"/>
    <cellStyle name="Note 14 20 4 2" xfId="7387" xr:uid="{00000000-0005-0000-0000-0000D21C0000}"/>
    <cellStyle name="Note 14 20 5" xfId="7388" xr:uid="{00000000-0005-0000-0000-0000D31C0000}"/>
    <cellStyle name="Note 14 20 5 2" xfId="7389" xr:uid="{00000000-0005-0000-0000-0000D41C0000}"/>
    <cellStyle name="Note 14 20 6" xfId="7390" xr:uid="{00000000-0005-0000-0000-0000D51C0000}"/>
    <cellStyle name="Note 14 21" xfId="7391" xr:uid="{00000000-0005-0000-0000-0000D61C0000}"/>
    <cellStyle name="Note 14 21 2" xfId="7392" xr:uid="{00000000-0005-0000-0000-0000D71C0000}"/>
    <cellStyle name="Note 14 21 2 2" xfId="7393" xr:uid="{00000000-0005-0000-0000-0000D81C0000}"/>
    <cellStyle name="Note 14 21 2 2 2" xfId="7394" xr:uid="{00000000-0005-0000-0000-0000D91C0000}"/>
    <cellStyle name="Note 14 21 2 3" xfId="7395" xr:uid="{00000000-0005-0000-0000-0000DA1C0000}"/>
    <cellStyle name="Note 14 21 2 3 2" xfId="7396" xr:uid="{00000000-0005-0000-0000-0000DB1C0000}"/>
    <cellStyle name="Note 14 21 2 4" xfId="7397" xr:uid="{00000000-0005-0000-0000-0000DC1C0000}"/>
    <cellStyle name="Note 14 21 2 4 2" xfId="7398" xr:uid="{00000000-0005-0000-0000-0000DD1C0000}"/>
    <cellStyle name="Note 14 21 2 5" xfId="7399" xr:uid="{00000000-0005-0000-0000-0000DE1C0000}"/>
    <cellStyle name="Note 14 21 3" xfId="7400" xr:uid="{00000000-0005-0000-0000-0000DF1C0000}"/>
    <cellStyle name="Note 14 21 3 2" xfId="7401" xr:uid="{00000000-0005-0000-0000-0000E01C0000}"/>
    <cellStyle name="Note 14 21 4" xfId="7402" xr:uid="{00000000-0005-0000-0000-0000E11C0000}"/>
    <cellStyle name="Note 14 21 4 2" xfId="7403" xr:uid="{00000000-0005-0000-0000-0000E21C0000}"/>
    <cellStyle name="Note 14 21 5" xfId="7404" xr:uid="{00000000-0005-0000-0000-0000E31C0000}"/>
    <cellStyle name="Note 14 21 5 2" xfId="7405" xr:uid="{00000000-0005-0000-0000-0000E41C0000}"/>
    <cellStyle name="Note 14 21 6" xfId="7406" xr:uid="{00000000-0005-0000-0000-0000E51C0000}"/>
    <cellStyle name="Note 14 22" xfId="7407" xr:uid="{00000000-0005-0000-0000-0000E61C0000}"/>
    <cellStyle name="Note 14 22 2" xfId="7408" xr:uid="{00000000-0005-0000-0000-0000E71C0000}"/>
    <cellStyle name="Note 14 22 2 2" xfId="7409" xr:uid="{00000000-0005-0000-0000-0000E81C0000}"/>
    <cellStyle name="Note 14 22 2 2 2" xfId="7410" xr:uid="{00000000-0005-0000-0000-0000E91C0000}"/>
    <cellStyle name="Note 14 22 2 3" xfId="7411" xr:uid="{00000000-0005-0000-0000-0000EA1C0000}"/>
    <cellStyle name="Note 14 22 2 3 2" xfId="7412" xr:uid="{00000000-0005-0000-0000-0000EB1C0000}"/>
    <cellStyle name="Note 14 22 2 4" xfId="7413" xr:uid="{00000000-0005-0000-0000-0000EC1C0000}"/>
    <cellStyle name="Note 14 22 2 4 2" xfId="7414" xr:uid="{00000000-0005-0000-0000-0000ED1C0000}"/>
    <cellStyle name="Note 14 22 2 5" xfId="7415" xr:uid="{00000000-0005-0000-0000-0000EE1C0000}"/>
    <cellStyle name="Note 14 22 3" xfId="7416" xr:uid="{00000000-0005-0000-0000-0000EF1C0000}"/>
    <cellStyle name="Note 14 22 3 2" xfId="7417" xr:uid="{00000000-0005-0000-0000-0000F01C0000}"/>
    <cellStyle name="Note 14 22 4" xfId="7418" xr:uid="{00000000-0005-0000-0000-0000F11C0000}"/>
    <cellStyle name="Note 14 22 4 2" xfId="7419" xr:uid="{00000000-0005-0000-0000-0000F21C0000}"/>
    <cellStyle name="Note 14 22 5" xfId="7420" xr:uid="{00000000-0005-0000-0000-0000F31C0000}"/>
    <cellStyle name="Note 14 22 5 2" xfId="7421" xr:uid="{00000000-0005-0000-0000-0000F41C0000}"/>
    <cellStyle name="Note 14 22 6" xfId="7422" xr:uid="{00000000-0005-0000-0000-0000F51C0000}"/>
    <cellStyle name="Note 14 23" xfId="7423" xr:uid="{00000000-0005-0000-0000-0000F61C0000}"/>
    <cellStyle name="Note 14 23 2" xfId="7424" xr:uid="{00000000-0005-0000-0000-0000F71C0000}"/>
    <cellStyle name="Note 14 23 2 2" xfId="7425" xr:uid="{00000000-0005-0000-0000-0000F81C0000}"/>
    <cellStyle name="Note 14 23 2 2 2" xfId="7426" xr:uid="{00000000-0005-0000-0000-0000F91C0000}"/>
    <cellStyle name="Note 14 23 2 3" xfId="7427" xr:uid="{00000000-0005-0000-0000-0000FA1C0000}"/>
    <cellStyle name="Note 14 23 2 3 2" xfId="7428" xr:uid="{00000000-0005-0000-0000-0000FB1C0000}"/>
    <cellStyle name="Note 14 23 2 4" xfId="7429" xr:uid="{00000000-0005-0000-0000-0000FC1C0000}"/>
    <cellStyle name="Note 14 23 2 4 2" xfId="7430" xr:uid="{00000000-0005-0000-0000-0000FD1C0000}"/>
    <cellStyle name="Note 14 23 2 5" xfId="7431" xr:uid="{00000000-0005-0000-0000-0000FE1C0000}"/>
    <cellStyle name="Note 14 23 3" xfId="7432" xr:uid="{00000000-0005-0000-0000-0000FF1C0000}"/>
    <cellStyle name="Note 14 23 3 2" xfId="7433" xr:uid="{00000000-0005-0000-0000-0000001D0000}"/>
    <cellStyle name="Note 14 23 4" xfId="7434" xr:uid="{00000000-0005-0000-0000-0000011D0000}"/>
    <cellStyle name="Note 14 23 4 2" xfId="7435" xr:uid="{00000000-0005-0000-0000-0000021D0000}"/>
    <cellStyle name="Note 14 23 5" xfId="7436" xr:uid="{00000000-0005-0000-0000-0000031D0000}"/>
    <cellStyle name="Note 14 23 5 2" xfId="7437" xr:uid="{00000000-0005-0000-0000-0000041D0000}"/>
    <cellStyle name="Note 14 23 6" xfId="7438" xr:uid="{00000000-0005-0000-0000-0000051D0000}"/>
    <cellStyle name="Note 14 24" xfId="7439" xr:uid="{00000000-0005-0000-0000-0000061D0000}"/>
    <cellStyle name="Note 14 24 2" xfId="7440" xr:uid="{00000000-0005-0000-0000-0000071D0000}"/>
    <cellStyle name="Note 14 24 2 2" xfId="7441" xr:uid="{00000000-0005-0000-0000-0000081D0000}"/>
    <cellStyle name="Note 14 24 2 2 2" xfId="7442" xr:uid="{00000000-0005-0000-0000-0000091D0000}"/>
    <cellStyle name="Note 14 24 2 3" xfId="7443" xr:uid="{00000000-0005-0000-0000-00000A1D0000}"/>
    <cellStyle name="Note 14 24 2 3 2" xfId="7444" xr:uid="{00000000-0005-0000-0000-00000B1D0000}"/>
    <cellStyle name="Note 14 24 2 4" xfId="7445" xr:uid="{00000000-0005-0000-0000-00000C1D0000}"/>
    <cellStyle name="Note 14 24 2 4 2" xfId="7446" xr:uid="{00000000-0005-0000-0000-00000D1D0000}"/>
    <cellStyle name="Note 14 24 2 5" xfId="7447" xr:uid="{00000000-0005-0000-0000-00000E1D0000}"/>
    <cellStyle name="Note 14 24 3" xfId="7448" xr:uid="{00000000-0005-0000-0000-00000F1D0000}"/>
    <cellStyle name="Note 14 24 3 2" xfId="7449" xr:uid="{00000000-0005-0000-0000-0000101D0000}"/>
    <cellStyle name="Note 14 24 4" xfId="7450" xr:uid="{00000000-0005-0000-0000-0000111D0000}"/>
    <cellStyle name="Note 14 24 4 2" xfId="7451" xr:uid="{00000000-0005-0000-0000-0000121D0000}"/>
    <cellStyle name="Note 14 24 5" xfId="7452" xr:uid="{00000000-0005-0000-0000-0000131D0000}"/>
    <cellStyle name="Note 14 24 5 2" xfId="7453" xr:uid="{00000000-0005-0000-0000-0000141D0000}"/>
    <cellStyle name="Note 14 24 6" xfId="7454" xr:uid="{00000000-0005-0000-0000-0000151D0000}"/>
    <cellStyle name="Note 14 25" xfId="7455" xr:uid="{00000000-0005-0000-0000-0000161D0000}"/>
    <cellStyle name="Note 14 25 2" xfId="7456" xr:uid="{00000000-0005-0000-0000-0000171D0000}"/>
    <cellStyle name="Note 14 25 2 2" xfId="7457" xr:uid="{00000000-0005-0000-0000-0000181D0000}"/>
    <cellStyle name="Note 14 25 2 2 2" xfId="7458" xr:uid="{00000000-0005-0000-0000-0000191D0000}"/>
    <cellStyle name="Note 14 25 2 3" xfId="7459" xr:uid="{00000000-0005-0000-0000-00001A1D0000}"/>
    <cellStyle name="Note 14 25 2 3 2" xfId="7460" xr:uid="{00000000-0005-0000-0000-00001B1D0000}"/>
    <cellStyle name="Note 14 25 2 4" xfId="7461" xr:uid="{00000000-0005-0000-0000-00001C1D0000}"/>
    <cellStyle name="Note 14 25 2 4 2" xfId="7462" xr:uid="{00000000-0005-0000-0000-00001D1D0000}"/>
    <cellStyle name="Note 14 25 2 5" xfId="7463" xr:uid="{00000000-0005-0000-0000-00001E1D0000}"/>
    <cellStyle name="Note 14 25 3" xfId="7464" xr:uid="{00000000-0005-0000-0000-00001F1D0000}"/>
    <cellStyle name="Note 14 25 3 2" xfId="7465" xr:uid="{00000000-0005-0000-0000-0000201D0000}"/>
    <cellStyle name="Note 14 25 4" xfId="7466" xr:uid="{00000000-0005-0000-0000-0000211D0000}"/>
    <cellStyle name="Note 14 25 4 2" xfId="7467" xr:uid="{00000000-0005-0000-0000-0000221D0000}"/>
    <cellStyle name="Note 14 25 5" xfId="7468" xr:uid="{00000000-0005-0000-0000-0000231D0000}"/>
    <cellStyle name="Note 14 25 5 2" xfId="7469" xr:uid="{00000000-0005-0000-0000-0000241D0000}"/>
    <cellStyle name="Note 14 25 6" xfId="7470" xr:uid="{00000000-0005-0000-0000-0000251D0000}"/>
    <cellStyle name="Note 14 26" xfId="7471" xr:uid="{00000000-0005-0000-0000-0000261D0000}"/>
    <cellStyle name="Note 14 26 2" xfId="7472" xr:uid="{00000000-0005-0000-0000-0000271D0000}"/>
    <cellStyle name="Note 14 26 2 2" xfId="7473" xr:uid="{00000000-0005-0000-0000-0000281D0000}"/>
    <cellStyle name="Note 14 26 2 2 2" xfId="7474" xr:uid="{00000000-0005-0000-0000-0000291D0000}"/>
    <cellStyle name="Note 14 26 2 3" xfId="7475" xr:uid="{00000000-0005-0000-0000-00002A1D0000}"/>
    <cellStyle name="Note 14 26 2 3 2" xfId="7476" xr:uid="{00000000-0005-0000-0000-00002B1D0000}"/>
    <cellStyle name="Note 14 26 2 4" xfId="7477" xr:uid="{00000000-0005-0000-0000-00002C1D0000}"/>
    <cellStyle name="Note 14 26 2 4 2" xfId="7478" xr:uid="{00000000-0005-0000-0000-00002D1D0000}"/>
    <cellStyle name="Note 14 26 2 5" xfId="7479" xr:uid="{00000000-0005-0000-0000-00002E1D0000}"/>
    <cellStyle name="Note 14 26 3" xfId="7480" xr:uid="{00000000-0005-0000-0000-00002F1D0000}"/>
    <cellStyle name="Note 14 26 3 2" xfId="7481" xr:uid="{00000000-0005-0000-0000-0000301D0000}"/>
    <cellStyle name="Note 14 26 4" xfId="7482" xr:uid="{00000000-0005-0000-0000-0000311D0000}"/>
    <cellStyle name="Note 14 26 4 2" xfId="7483" xr:uid="{00000000-0005-0000-0000-0000321D0000}"/>
    <cellStyle name="Note 14 26 5" xfId="7484" xr:uid="{00000000-0005-0000-0000-0000331D0000}"/>
    <cellStyle name="Note 14 26 5 2" xfId="7485" xr:uid="{00000000-0005-0000-0000-0000341D0000}"/>
    <cellStyle name="Note 14 26 6" xfId="7486" xr:uid="{00000000-0005-0000-0000-0000351D0000}"/>
    <cellStyle name="Note 14 27" xfId="7487" xr:uid="{00000000-0005-0000-0000-0000361D0000}"/>
    <cellStyle name="Note 14 27 2" xfId="7488" xr:uid="{00000000-0005-0000-0000-0000371D0000}"/>
    <cellStyle name="Note 14 27 2 2" xfId="7489" xr:uid="{00000000-0005-0000-0000-0000381D0000}"/>
    <cellStyle name="Note 14 27 2 2 2" xfId="7490" xr:uid="{00000000-0005-0000-0000-0000391D0000}"/>
    <cellStyle name="Note 14 27 2 3" xfId="7491" xr:uid="{00000000-0005-0000-0000-00003A1D0000}"/>
    <cellStyle name="Note 14 27 2 3 2" xfId="7492" xr:uid="{00000000-0005-0000-0000-00003B1D0000}"/>
    <cellStyle name="Note 14 27 2 4" xfId="7493" xr:uid="{00000000-0005-0000-0000-00003C1D0000}"/>
    <cellStyle name="Note 14 27 2 4 2" xfId="7494" xr:uid="{00000000-0005-0000-0000-00003D1D0000}"/>
    <cellStyle name="Note 14 27 2 5" xfId="7495" xr:uid="{00000000-0005-0000-0000-00003E1D0000}"/>
    <cellStyle name="Note 14 27 3" xfId="7496" xr:uid="{00000000-0005-0000-0000-00003F1D0000}"/>
    <cellStyle name="Note 14 27 3 2" xfId="7497" xr:uid="{00000000-0005-0000-0000-0000401D0000}"/>
    <cellStyle name="Note 14 27 4" xfId="7498" xr:uid="{00000000-0005-0000-0000-0000411D0000}"/>
    <cellStyle name="Note 14 27 4 2" xfId="7499" xr:uid="{00000000-0005-0000-0000-0000421D0000}"/>
    <cellStyle name="Note 14 27 5" xfId="7500" xr:uid="{00000000-0005-0000-0000-0000431D0000}"/>
    <cellStyle name="Note 14 27 5 2" xfId="7501" xr:uid="{00000000-0005-0000-0000-0000441D0000}"/>
    <cellStyle name="Note 14 27 6" xfId="7502" xr:uid="{00000000-0005-0000-0000-0000451D0000}"/>
    <cellStyle name="Note 14 28" xfId="7503" xr:uid="{00000000-0005-0000-0000-0000461D0000}"/>
    <cellStyle name="Note 14 28 2" xfId="7504" xr:uid="{00000000-0005-0000-0000-0000471D0000}"/>
    <cellStyle name="Note 14 28 2 2" xfId="7505" xr:uid="{00000000-0005-0000-0000-0000481D0000}"/>
    <cellStyle name="Note 14 28 2 2 2" xfId="7506" xr:uid="{00000000-0005-0000-0000-0000491D0000}"/>
    <cellStyle name="Note 14 28 2 3" xfId="7507" xr:uid="{00000000-0005-0000-0000-00004A1D0000}"/>
    <cellStyle name="Note 14 28 2 3 2" xfId="7508" xr:uid="{00000000-0005-0000-0000-00004B1D0000}"/>
    <cellStyle name="Note 14 28 2 4" xfId="7509" xr:uid="{00000000-0005-0000-0000-00004C1D0000}"/>
    <cellStyle name="Note 14 28 2 4 2" xfId="7510" xr:uid="{00000000-0005-0000-0000-00004D1D0000}"/>
    <cellStyle name="Note 14 28 2 5" xfId="7511" xr:uid="{00000000-0005-0000-0000-00004E1D0000}"/>
    <cellStyle name="Note 14 28 3" xfId="7512" xr:uid="{00000000-0005-0000-0000-00004F1D0000}"/>
    <cellStyle name="Note 14 28 3 2" xfId="7513" xr:uid="{00000000-0005-0000-0000-0000501D0000}"/>
    <cellStyle name="Note 14 28 4" xfId="7514" xr:uid="{00000000-0005-0000-0000-0000511D0000}"/>
    <cellStyle name="Note 14 28 4 2" xfId="7515" xr:uid="{00000000-0005-0000-0000-0000521D0000}"/>
    <cellStyle name="Note 14 28 5" xfId="7516" xr:uid="{00000000-0005-0000-0000-0000531D0000}"/>
    <cellStyle name="Note 14 28 5 2" xfId="7517" xr:uid="{00000000-0005-0000-0000-0000541D0000}"/>
    <cellStyle name="Note 14 28 6" xfId="7518" xr:uid="{00000000-0005-0000-0000-0000551D0000}"/>
    <cellStyle name="Note 14 29" xfId="7519" xr:uid="{00000000-0005-0000-0000-0000561D0000}"/>
    <cellStyle name="Note 14 29 2" xfId="7520" xr:uid="{00000000-0005-0000-0000-0000571D0000}"/>
    <cellStyle name="Note 14 29 2 2" xfId="7521" xr:uid="{00000000-0005-0000-0000-0000581D0000}"/>
    <cellStyle name="Note 14 29 2 2 2" xfId="7522" xr:uid="{00000000-0005-0000-0000-0000591D0000}"/>
    <cellStyle name="Note 14 29 2 3" xfId="7523" xr:uid="{00000000-0005-0000-0000-00005A1D0000}"/>
    <cellStyle name="Note 14 29 2 3 2" xfId="7524" xr:uid="{00000000-0005-0000-0000-00005B1D0000}"/>
    <cellStyle name="Note 14 29 2 4" xfId="7525" xr:uid="{00000000-0005-0000-0000-00005C1D0000}"/>
    <cellStyle name="Note 14 29 2 4 2" xfId="7526" xr:uid="{00000000-0005-0000-0000-00005D1D0000}"/>
    <cellStyle name="Note 14 29 2 5" xfId="7527" xr:uid="{00000000-0005-0000-0000-00005E1D0000}"/>
    <cellStyle name="Note 14 29 3" xfId="7528" xr:uid="{00000000-0005-0000-0000-00005F1D0000}"/>
    <cellStyle name="Note 14 29 3 2" xfId="7529" xr:uid="{00000000-0005-0000-0000-0000601D0000}"/>
    <cellStyle name="Note 14 29 4" xfId="7530" xr:uid="{00000000-0005-0000-0000-0000611D0000}"/>
    <cellStyle name="Note 14 29 4 2" xfId="7531" xr:uid="{00000000-0005-0000-0000-0000621D0000}"/>
    <cellStyle name="Note 14 29 5" xfId="7532" xr:uid="{00000000-0005-0000-0000-0000631D0000}"/>
    <cellStyle name="Note 14 29 5 2" xfId="7533" xr:uid="{00000000-0005-0000-0000-0000641D0000}"/>
    <cellStyle name="Note 14 29 6" xfId="7534" xr:uid="{00000000-0005-0000-0000-0000651D0000}"/>
    <cellStyle name="Note 14 3" xfId="7535" xr:uid="{00000000-0005-0000-0000-0000661D0000}"/>
    <cellStyle name="Note 14 3 2" xfId="7536" xr:uid="{00000000-0005-0000-0000-0000671D0000}"/>
    <cellStyle name="Note 14 3 2 2" xfId="7537" xr:uid="{00000000-0005-0000-0000-0000681D0000}"/>
    <cellStyle name="Note 14 3 2 2 2" xfId="7538" xr:uid="{00000000-0005-0000-0000-0000691D0000}"/>
    <cellStyle name="Note 14 3 2 3" xfId="7539" xr:uid="{00000000-0005-0000-0000-00006A1D0000}"/>
    <cellStyle name="Note 14 3 2 3 2" xfId="7540" xr:uid="{00000000-0005-0000-0000-00006B1D0000}"/>
    <cellStyle name="Note 14 3 2 4" xfId="7541" xr:uid="{00000000-0005-0000-0000-00006C1D0000}"/>
    <cellStyle name="Note 14 3 2 4 2" xfId="7542" xr:uid="{00000000-0005-0000-0000-00006D1D0000}"/>
    <cellStyle name="Note 14 3 2 5" xfId="7543" xr:uid="{00000000-0005-0000-0000-00006E1D0000}"/>
    <cellStyle name="Note 14 3 3" xfId="7544" xr:uid="{00000000-0005-0000-0000-00006F1D0000}"/>
    <cellStyle name="Note 14 3 3 2" xfId="7545" xr:uid="{00000000-0005-0000-0000-0000701D0000}"/>
    <cellStyle name="Note 14 3 4" xfId="7546" xr:uid="{00000000-0005-0000-0000-0000711D0000}"/>
    <cellStyle name="Note 14 3 4 2" xfId="7547" xr:uid="{00000000-0005-0000-0000-0000721D0000}"/>
    <cellStyle name="Note 14 3 5" xfId="7548" xr:uid="{00000000-0005-0000-0000-0000731D0000}"/>
    <cellStyle name="Note 14 3 5 2" xfId="7549" xr:uid="{00000000-0005-0000-0000-0000741D0000}"/>
    <cellStyle name="Note 14 3 6" xfId="7550" xr:uid="{00000000-0005-0000-0000-0000751D0000}"/>
    <cellStyle name="Note 14 30" xfId="7551" xr:uid="{00000000-0005-0000-0000-0000761D0000}"/>
    <cellStyle name="Note 14 30 2" xfId="7552" xr:uid="{00000000-0005-0000-0000-0000771D0000}"/>
    <cellStyle name="Note 14 30 2 2" xfId="7553" xr:uid="{00000000-0005-0000-0000-0000781D0000}"/>
    <cellStyle name="Note 14 30 2 2 2" xfId="7554" xr:uid="{00000000-0005-0000-0000-0000791D0000}"/>
    <cellStyle name="Note 14 30 2 3" xfId="7555" xr:uid="{00000000-0005-0000-0000-00007A1D0000}"/>
    <cellStyle name="Note 14 30 2 3 2" xfId="7556" xr:uid="{00000000-0005-0000-0000-00007B1D0000}"/>
    <cellStyle name="Note 14 30 2 4" xfId="7557" xr:uid="{00000000-0005-0000-0000-00007C1D0000}"/>
    <cellStyle name="Note 14 30 2 4 2" xfId="7558" xr:uid="{00000000-0005-0000-0000-00007D1D0000}"/>
    <cellStyle name="Note 14 30 2 5" xfId="7559" xr:uid="{00000000-0005-0000-0000-00007E1D0000}"/>
    <cellStyle name="Note 14 30 3" xfId="7560" xr:uid="{00000000-0005-0000-0000-00007F1D0000}"/>
    <cellStyle name="Note 14 30 3 2" xfId="7561" xr:uid="{00000000-0005-0000-0000-0000801D0000}"/>
    <cellStyle name="Note 14 30 4" xfId="7562" xr:uid="{00000000-0005-0000-0000-0000811D0000}"/>
    <cellStyle name="Note 14 30 4 2" xfId="7563" xr:uid="{00000000-0005-0000-0000-0000821D0000}"/>
    <cellStyle name="Note 14 30 5" xfId="7564" xr:uid="{00000000-0005-0000-0000-0000831D0000}"/>
    <cellStyle name="Note 14 30 5 2" xfId="7565" xr:uid="{00000000-0005-0000-0000-0000841D0000}"/>
    <cellStyle name="Note 14 30 6" xfId="7566" xr:uid="{00000000-0005-0000-0000-0000851D0000}"/>
    <cellStyle name="Note 14 31" xfId="7567" xr:uid="{00000000-0005-0000-0000-0000861D0000}"/>
    <cellStyle name="Note 14 31 2" xfId="7568" xr:uid="{00000000-0005-0000-0000-0000871D0000}"/>
    <cellStyle name="Note 14 31 2 2" xfId="7569" xr:uid="{00000000-0005-0000-0000-0000881D0000}"/>
    <cellStyle name="Note 14 31 3" xfId="7570" xr:uid="{00000000-0005-0000-0000-0000891D0000}"/>
    <cellStyle name="Note 14 31 3 2" xfId="7571" xr:uid="{00000000-0005-0000-0000-00008A1D0000}"/>
    <cellStyle name="Note 14 31 4" xfId="7572" xr:uid="{00000000-0005-0000-0000-00008B1D0000}"/>
    <cellStyle name="Note 14 31 4 2" xfId="7573" xr:uid="{00000000-0005-0000-0000-00008C1D0000}"/>
    <cellStyle name="Note 14 31 5" xfId="7574" xr:uid="{00000000-0005-0000-0000-00008D1D0000}"/>
    <cellStyle name="Note 14 32" xfId="7575" xr:uid="{00000000-0005-0000-0000-00008E1D0000}"/>
    <cellStyle name="Note 14 32 2" xfId="7576" xr:uid="{00000000-0005-0000-0000-00008F1D0000}"/>
    <cellStyle name="Note 14 32 2 2" xfId="7577" xr:uid="{00000000-0005-0000-0000-0000901D0000}"/>
    <cellStyle name="Note 14 32 3" xfId="7578" xr:uid="{00000000-0005-0000-0000-0000911D0000}"/>
    <cellStyle name="Note 14 32 3 2" xfId="7579" xr:uid="{00000000-0005-0000-0000-0000921D0000}"/>
    <cellStyle name="Note 14 32 4" xfId="7580" xr:uid="{00000000-0005-0000-0000-0000931D0000}"/>
    <cellStyle name="Note 14 32 4 2" xfId="7581" xr:uid="{00000000-0005-0000-0000-0000941D0000}"/>
    <cellStyle name="Note 14 32 5" xfId="7582" xr:uid="{00000000-0005-0000-0000-0000951D0000}"/>
    <cellStyle name="Note 14 33" xfId="7583" xr:uid="{00000000-0005-0000-0000-0000961D0000}"/>
    <cellStyle name="Note 14 33 2" xfId="7584" xr:uid="{00000000-0005-0000-0000-0000971D0000}"/>
    <cellStyle name="Note 14 33 2 2" xfId="7585" xr:uid="{00000000-0005-0000-0000-0000981D0000}"/>
    <cellStyle name="Note 14 33 3" xfId="7586" xr:uid="{00000000-0005-0000-0000-0000991D0000}"/>
    <cellStyle name="Note 14 33 3 2" xfId="7587" xr:uid="{00000000-0005-0000-0000-00009A1D0000}"/>
    <cellStyle name="Note 14 33 4" xfId="7588" xr:uid="{00000000-0005-0000-0000-00009B1D0000}"/>
    <cellStyle name="Note 14 33 4 2" xfId="7589" xr:uid="{00000000-0005-0000-0000-00009C1D0000}"/>
    <cellStyle name="Note 14 33 5" xfId="7590" xr:uid="{00000000-0005-0000-0000-00009D1D0000}"/>
    <cellStyle name="Note 14 34" xfId="7591" xr:uid="{00000000-0005-0000-0000-00009E1D0000}"/>
    <cellStyle name="Note 14 34 2" xfId="7592" xr:uid="{00000000-0005-0000-0000-00009F1D0000}"/>
    <cellStyle name="Note 14 34 2 2" xfId="7593" xr:uid="{00000000-0005-0000-0000-0000A01D0000}"/>
    <cellStyle name="Note 14 34 3" xfId="7594" xr:uid="{00000000-0005-0000-0000-0000A11D0000}"/>
    <cellStyle name="Note 14 34 3 2" xfId="7595" xr:uid="{00000000-0005-0000-0000-0000A21D0000}"/>
    <cellStyle name="Note 14 34 4" xfId="7596" xr:uid="{00000000-0005-0000-0000-0000A31D0000}"/>
    <cellStyle name="Note 14 34 4 2" xfId="7597" xr:uid="{00000000-0005-0000-0000-0000A41D0000}"/>
    <cellStyle name="Note 14 34 5" xfId="7598" xr:uid="{00000000-0005-0000-0000-0000A51D0000}"/>
    <cellStyle name="Note 14 35" xfId="7599" xr:uid="{00000000-0005-0000-0000-0000A61D0000}"/>
    <cellStyle name="Note 14 35 2" xfId="7600" xr:uid="{00000000-0005-0000-0000-0000A71D0000}"/>
    <cellStyle name="Note 14 35 2 2" xfId="7601" xr:uid="{00000000-0005-0000-0000-0000A81D0000}"/>
    <cellStyle name="Note 14 35 3" xfId="7602" xr:uid="{00000000-0005-0000-0000-0000A91D0000}"/>
    <cellStyle name="Note 14 35 3 2" xfId="7603" xr:uid="{00000000-0005-0000-0000-0000AA1D0000}"/>
    <cellStyle name="Note 14 35 4" xfId="7604" xr:uid="{00000000-0005-0000-0000-0000AB1D0000}"/>
    <cellStyle name="Note 14 35 4 2" xfId="7605" xr:uid="{00000000-0005-0000-0000-0000AC1D0000}"/>
    <cellStyle name="Note 14 35 5" xfId="7606" xr:uid="{00000000-0005-0000-0000-0000AD1D0000}"/>
    <cellStyle name="Note 14 36" xfId="7607" xr:uid="{00000000-0005-0000-0000-0000AE1D0000}"/>
    <cellStyle name="Note 14 36 2" xfId="7608" xr:uid="{00000000-0005-0000-0000-0000AF1D0000}"/>
    <cellStyle name="Note 14 36 2 2" xfId="7609" xr:uid="{00000000-0005-0000-0000-0000B01D0000}"/>
    <cellStyle name="Note 14 36 3" xfId="7610" xr:uid="{00000000-0005-0000-0000-0000B11D0000}"/>
    <cellStyle name="Note 14 36 3 2" xfId="7611" xr:uid="{00000000-0005-0000-0000-0000B21D0000}"/>
    <cellStyle name="Note 14 36 4" xfId="7612" xr:uid="{00000000-0005-0000-0000-0000B31D0000}"/>
    <cellStyle name="Note 14 36 4 2" xfId="7613" xr:uid="{00000000-0005-0000-0000-0000B41D0000}"/>
    <cellStyle name="Note 14 36 5" xfId="7614" xr:uid="{00000000-0005-0000-0000-0000B51D0000}"/>
    <cellStyle name="Note 14 37" xfId="7615" xr:uid="{00000000-0005-0000-0000-0000B61D0000}"/>
    <cellStyle name="Note 14 37 2" xfId="7616" xr:uid="{00000000-0005-0000-0000-0000B71D0000}"/>
    <cellStyle name="Note 14 37 2 2" xfId="7617" xr:uid="{00000000-0005-0000-0000-0000B81D0000}"/>
    <cellStyle name="Note 14 37 3" xfId="7618" xr:uid="{00000000-0005-0000-0000-0000B91D0000}"/>
    <cellStyle name="Note 14 37 3 2" xfId="7619" xr:uid="{00000000-0005-0000-0000-0000BA1D0000}"/>
    <cellStyle name="Note 14 37 4" xfId="7620" xr:uid="{00000000-0005-0000-0000-0000BB1D0000}"/>
    <cellStyle name="Note 14 37 4 2" xfId="7621" xr:uid="{00000000-0005-0000-0000-0000BC1D0000}"/>
    <cellStyle name="Note 14 37 5" xfId="7622" xr:uid="{00000000-0005-0000-0000-0000BD1D0000}"/>
    <cellStyle name="Note 14 38" xfId="7623" xr:uid="{00000000-0005-0000-0000-0000BE1D0000}"/>
    <cellStyle name="Note 14 38 2" xfId="7624" xr:uid="{00000000-0005-0000-0000-0000BF1D0000}"/>
    <cellStyle name="Note 14 38 2 2" xfId="7625" xr:uid="{00000000-0005-0000-0000-0000C01D0000}"/>
    <cellStyle name="Note 14 38 3" xfId="7626" xr:uid="{00000000-0005-0000-0000-0000C11D0000}"/>
    <cellStyle name="Note 14 38 3 2" xfId="7627" xr:uid="{00000000-0005-0000-0000-0000C21D0000}"/>
    <cellStyle name="Note 14 38 4" xfId="7628" xr:uid="{00000000-0005-0000-0000-0000C31D0000}"/>
    <cellStyle name="Note 14 38 4 2" xfId="7629" xr:uid="{00000000-0005-0000-0000-0000C41D0000}"/>
    <cellStyle name="Note 14 38 5" xfId="7630" xr:uid="{00000000-0005-0000-0000-0000C51D0000}"/>
    <cellStyle name="Note 14 39" xfId="7631" xr:uid="{00000000-0005-0000-0000-0000C61D0000}"/>
    <cellStyle name="Note 14 39 2" xfId="7632" xr:uid="{00000000-0005-0000-0000-0000C71D0000}"/>
    <cellStyle name="Note 14 39 2 2" xfId="7633" xr:uid="{00000000-0005-0000-0000-0000C81D0000}"/>
    <cellStyle name="Note 14 39 3" xfId="7634" xr:uid="{00000000-0005-0000-0000-0000C91D0000}"/>
    <cellStyle name="Note 14 39 3 2" xfId="7635" xr:uid="{00000000-0005-0000-0000-0000CA1D0000}"/>
    <cellStyle name="Note 14 39 4" xfId="7636" xr:uid="{00000000-0005-0000-0000-0000CB1D0000}"/>
    <cellStyle name="Note 14 39 4 2" xfId="7637" xr:uid="{00000000-0005-0000-0000-0000CC1D0000}"/>
    <cellStyle name="Note 14 39 5" xfId="7638" xr:uid="{00000000-0005-0000-0000-0000CD1D0000}"/>
    <cellStyle name="Note 14 4" xfId="7639" xr:uid="{00000000-0005-0000-0000-0000CE1D0000}"/>
    <cellStyle name="Note 14 4 2" xfId="7640" xr:uid="{00000000-0005-0000-0000-0000CF1D0000}"/>
    <cellStyle name="Note 14 4 2 2" xfId="7641" xr:uid="{00000000-0005-0000-0000-0000D01D0000}"/>
    <cellStyle name="Note 14 4 2 2 2" xfId="7642" xr:uid="{00000000-0005-0000-0000-0000D11D0000}"/>
    <cellStyle name="Note 14 4 2 3" xfId="7643" xr:uid="{00000000-0005-0000-0000-0000D21D0000}"/>
    <cellStyle name="Note 14 4 2 3 2" xfId="7644" xr:uid="{00000000-0005-0000-0000-0000D31D0000}"/>
    <cellStyle name="Note 14 4 2 4" xfId="7645" xr:uid="{00000000-0005-0000-0000-0000D41D0000}"/>
    <cellStyle name="Note 14 4 2 4 2" xfId="7646" xr:uid="{00000000-0005-0000-0000-0000D51D0000}"/>
    <cellStyle name="Note 14 4 2 5" xfId="7647" xr:uid="{00000000-0005-0000-0000-0000D61D0000}"/>
    <cellStyle name="Note 14 4 3" xfId="7648" xr:uid="{00000000-0005-0000-0000-0000D71D0000}"/>
    <cellStyle name="Note 14 4 3 2" xfId="7649" xr:uid="{00000000-0005-0000-0000-0000D81D0000}"/>
    <cellStyle name="Note 14 4 4" xfId="7650" xr:uid="{00000000-0005-0000-0000-0000D91D0000}"/>
    <cellStyle name="Note 14 4 4 2" xfId="7651" xr:uid="{00000000-0005-0000-0000-0000DA1D0000}"/>
    <cellStyle name="Note 14 4 5" xfId="7652" xr:uid="{00000000-0005-0000-0000-0000DB1D0000}"/>
    <cellStyle name="Note 14 4 5 2" xfId="7653" xr:uid="{00000000-0005-0000-0000-0000DC1D0000}"/>
    <cellStyle name="Note 14 4 6" xfId="7654" xr:uid="{00000000-0005-0000-0000-0000DD1D0000}"/>
    <cellStyle name="Note 14 40" xfId="7655" xr:uid="{00000000-0005-0000-0000-0000DE1D0000}"/>
    <cellStyle name="Note 14 40 2" xfId="7656" xr:uid="{00000000-0005-0000-0000-0000DF1D0000}"/>
    <cellStyle name="Note 14 40 2 2" xfId="7657" xr:uid="{00000000-0005-0000-0000-0000E01D0000}"/>
    <cellStyle name="Note 14 40 3" xfId="7658" xr:uid="{00000000-0005-0000-0000-0000E11D0000}"/>
    <cellStyle name="Note 14 40 3 2" xfId="7659" xr:uid="{00000000-0005-0000-0000-0000E21D0000}"/>
    <cellStyle name="Note 14 40 4" xfId="7660" xr:uid="{00000000-0005-0000-0000-0000E31D0000}"/>
    <cellStyle name="Note 14 40 4 2" xfId="7661" xr:uid="{00000000-0005-0000-0000-0000E41D0000}"/>
    <cellStyle name="Note 14 40 5" xfId="7662" xr:uid="{00000000-0005-0000-0000-0000E51D0000}"/>
    <cellStyle name="Note 14 41" xfId="7663" xr:uid="{00000000-0005-0000-0000-0000E61D0000}"/>
    <cellStyle name="Note 14 41 2" xfId="7664" xr:uid="{00000000-0005-0000-0000-0000E71D0000}"/>
    <cellStyle name="Note 14 41 2 2" xfId="7665" xr:uid="{00000000-0005-0000-0000-0000E81D0000}"/>
    <cellStyle name="Note 14 41 3" xfId="7666" xr:uid="{00000000-0005-0000-0000-0000E91D0000}"/>
    <cellStyle name="Note 14 41 3 2" xfId="7667" xr:uid="{00000000-0005-0000-0000-0000EA1D0000}"/>
    <cellStyle name="Note 14 41 4" xfId="7668" xr:uid="{00000000-0005-0000-0000-0000EB1D0000}"/>
    <cellStyle name="Note 14 41 4 2" xfId="7669" xr:uid="{00000000-0005-0000-0000-0000EC1D0000}"/>
    <cellStyle name="Note 14 41 5" xfId="7670" xr:uid="{00000000-0005-0000-0000-0000ED1D0000}"/>
    <cellStyle name="Note 14 42" xfId="7671" xr:uid="{00000000-0005-0000-0000-0000EE1D0000}"/>
    <cellStyle name="Note 14 42 2" xfId="7672" xr:uid="{00000000-0005-0000-0000-0000EF1D0000}"/>
    <cellStyle name="Note 14 42 2 2" xfId="7673" xr:uid="{00000000-0005-0000-0000-0000F01D0000}"/>
    <cellStyle name="Note 14 42 3" xfId="7674" xr:uid="{00000000-0005-0000-0000-0000F11D0000}"/>
    <cellStyle name="Note 14 42 3 2" xfId="7675" xr:uid="{00000000-0005-0000-0000-0000F21D0000}"/>
    <cellStyle name="Note 14 42 4" xfId="7676" xr:uid="{00000000-0005-0000-0000-0000F31D0000}"/>
    <cellStyle name="Note 14 42 4 2" xfId="7677" xr:uid="{00000000-0005-0000-0000-0000F41D0000}"/>
    <cellStyle name="Note 14 42 5" xfId="7678" xr:uid="{00000000-0005-0000-0000-0000F51D0000}"/>
    <cellStyle name="Note 14 43" xfId="7679" xr:uid="{00000000-0005-0000-0000-0000F61D0000}"/>
    <cellStyle name="Note 14 43 2" xfId="7680" xr:uid="{00000000-0005-0000-0000-0000F71D0000}"/>
    <cellStyle name="Note 14 43 2 2" xfId="7681" xr:uid="{00000000-0005-0000-0000-0000F81D0000}"/>
    <cellStyle name="Note 14 43 3" xfId="7682" xr:uid="{00000000-0005-0000-0000-0000F91D0000}"/>
    <cellStyle name="Note 14 43 3 2" xfId="7683" xr:uid="{00000000-0005-0000-0000-0000FA1D0000}"/>
    <cellStyle name="Note 14 43 4" xfId="7684" xr:uid="{00000000-0005-0000-0000-0000FB1D0000}"/>
    <cellStyle name="Note 14 43 4 2" xfId="7685" xr:uid="{00000000-0005-0000-0000-0000FC1D0000}"/>
    <cellStyle name="Note 14 43 5" xfId="7686" xr:uid="{00000000-0005-0000-0000-0000FD1D0000}"/>
    <cellStyle name="Note 14 44" xfId="7687" xr:uid="{00000000-0005-0000-0000-0000FE1D0000}"/>
    <cellStyle name="Note 14 44 2" xfId="7688" xr:uid="{00000000-0005-0000-0000-0000FF1D0000}"/>
    <cellStyle name="Note 14 44 2 2" xfId="7689" xr:uid="{00000000-0005-0000-0000-0000001E0000}"/>
    <cellStyle name="Note 14 44 3" xfId="7690" xr:uid="{00000000-0005-0000-0000-0000011E0000}"/>
    <cellStyle name="Note 14 44 3 2" xfId="7691" xr:uid="{00000000-0005-0000-0000-0000021E0000}"/>
    <cellStyle name="Note 14 44 4" xfId="7692" xr:uid="{00000000-0005-0000-0000-0000031E0000}"/>
    <cellStyle name="Note 14 44 4 2" xfId="7693" xr:uid="{00000000-0005-0000-0000-0000041E0000}"/>
    <cellStyle name="Note 14 44 5" xfId="7694" xr:uid="{00000000-0005-0000-0000-0000051E0000}"/>
    <cellStyle name="Note 14 45" xfId="7695" xr:uid="{00000000-0005-0000-0000-0000061E0000}"/>
    <cellStyle name="Note 14 45 2" xfId="7696" xr:uid="{00000000-0005-0000-0000-0000071E0000}"/>
    <cellStyle name="Note 14 45 2 2" xfId="7697" xr:uid="{00000000-0005-0000-0000-0000081E0000}"/>
    <cellStyle name="Note 14 45 3" xfId="7698" xr:uid="{00000000-0005-0000-0000-0000091E0000}"/>
    <cellStyle name="Note 14 45 3 2" xfId="7699" xr:uid="{00000000-0005-0000-0000-00000A1E0000}"/>
    <cellStyle name="Note 14 45 4" xfId="7700" xr:uid="{00000000-0005-0000-0000-00000B1E0000}"/>
    <cellStyle name="Note 14 45 4 2" xfId="7701" xr:uid="{00000000-0005-0000-0000-00000C1E0000}"/>
    <cellStyle name="Note 14 45 5" xfId="7702" xr:uid="{00000000-0005-0000-0000-00000D1E0000}"/>
    <cellStyle name="Note 14 46" xfId="7703" xr:uid="{00000000-0005-0000-0000-00000E1E0000}"/>
    <cellStyle name="Note 14 46 2" xfId="7704" xr:uid="{00000000-0005-0000-0000-00000F1E0000}"/>
    <cellStyle name="Note 14 46 2 2" xfId="7705" xr:uid="{00000000-0005-0000-0000-0000101E0000}"/>
    <cellStyle name="Note 14 46 3" xfId="7706" xr:uid="{00000000-0005-0000-0000-0000111E0000}"/>
    <cellStyle name="Note 14 46 3 2" xfId="7707" xr:uid="{00000000-0005-0000-0000-0000121E0000}"/>
    <cellStyle name="Note 14 46 4" xfId="7708" xr:uid="{00000000-0005-0000-0000-0000131E0000}"/>
    <cellStyle name="Note 14 46 4 2" xfId="7709" xr:uid="{00000000-0005-0000-0000-0000141E0000}"/>
    <cellStyle name="Note 14 46 5" xfId="7710" xr:uid="{00000000-0005-0000-0000-0000151E0000}"/>
    <cellStyle name="Note 14 47" xfId="7711" xr:uid="{00000000-0005-0000-0000-0000161E0000}"/>
    <cellStyle name="Note 14 47 2" xfId="7712" xr:uid="{00000000-0005-0000-0000-0000171E0000}"/>
    <cellStyle name="Note 14 47 2 2" xfId="7713" xr:uid="{00000000-0005-0000-0000-0000181E0000}"/>
    <cellStyle name="Note 14 47 3" xfId="7714" xr:uid="{00000000-0005-0000-0000-0000191E0000}"/>
    <cellStyle name="Note 14 47 3 2" xfId="7715" xr:uid="{00000000-0005-0000-0000-00001A1E0000}"/>
    <cellStyle name="Note 14 47 4" xfId="7716" xr:uid="{00000000-0005-0000-0000-00001B1E0000}"/>
    <cellStyle name="Note 14 47 4 2" xfId="7717" xr:uid="{00000000-0005-0000-0000-00001C1E0000}"/>
    <cellStyle name="Note 14 47 5" xfId="7718" xr:uid="{00000000-0005-0000-0000-00001D1E0000}"/>
    <cellStyle name="Note 14 48" xfId="7719" xr:uid="{00000000-0005-0000-0000-00001E1E0000}"/>
    <cellStyle name="Note 14 48 2" xfId="7720" xr:uid="{00000000-0005-0000-0000-00001F1E0000}"/>
    <cellStyle name="Note 14 48 2 2" xfId="7721" xr:uid="{00000000-0005-0000-0000-0000201E0000}"/>
    <cellStyle name="Note 14 48 3" xfId="7722" xr:uid="{00000000-0005-0000-0000-0000211E0000}"/>
    <cellStyle name="Note 14 48 3 2" xfId="7723" xr:uid="{00000000-0005-0000-0000-0000221E0000}"/>
    <cellStyle name="Note 14 48 4" xfId="7724" xr:uid="{00000000-0005-0000-0000-0000231E0000}"/>
    <cellStyle name="Note 14 48 4 2" xfId="7725" xr:uid="{00000000-0005-0000-0000-0000241E0000}"/>
    <cellStyle name="Note 14 48 5" xfId="7726" xr:uid="{00000000-0005-0000-0000-0000251E0000}"/>
    <cellStyle name="Note 14 49" xfId="7727" xr:uid="{00000000-0005-0000-0000-0000261E0000}"/>
    <cellStyle name="Note 14 49 2" xfId="7728" xr:uid="{00000000-0005-0000-0000-0000271E0000}"/>
    <cellStyle name="Note 14 49 2 2" xfId="7729" xr:uid="{00000000-0005-0000-0000-0000281E0000}"/>
    <cellStyle name="Note 14 49 3" xfId="7730" xr:uid="{00000000-0005-0000-0000-0000291E0000}"/>
    <cellStyle name="Note 14 49 3 2" xfId="7731" xr:uid="{00000000-0005-0000-0000-00002A1E0000}"/>
    <cellStyle name="Note 14 49 4" xfId="7732" xr:uid="{00000000-0005-0000-0000-00002B1E0000}"/>
    <cellStyle name="Note 14 49 4 2" xfId="7733" xr:uid="{00000000-0005-0000-0000-00002C1E0000}"/>
    <cellStyle name="Note 14 49 5" xfId="7734" xr:uid="{00000000-0005-0000-0000-00002D1E0000}"/>
    <cellStyle name="Note 14 5" xfId="7735" xr:uid="{00000000-0005-0000-0000-00002E1E0000}"/>
    <cellStyle name="Note 14 5 2" xfId="7736" xr:uid="{00000000-0005-0000-0000-00002F1E0000}"/>
    <cellStyle name="Note 14 5 2 2" xfId="7737" xr:uid="{00000000-0005-0000-0000-0000301E0000}"/>
    <cellStyle name="Note 14 5 2 2 2" xfId="7738" xr:uid="{00000000-0005-0000-0000-0000311E0000}"/>
    <cellStyle name="Note 14 5 2 3" xfId="7739" xr:uid="{00000000-0005-0000-0000-0000321E0000}"/>
    <cellStyle name="Note 14 5 2 3 2" xfId="7740" xr:uid="{00000000-0005-0000-0000-0000331E0000}"/>
    <cellStyle name="Note 14 5 2 4" xfId="7741" xr:uid="{00000000-0005-0000-0000-0000341E0000}"/>
    <cellStyle name="Note 14 5 2 4 2" xfId="7742" xr:uid="{00000000-0005-0000-0000-0000351E0000}"/>
    <cellStyle name="Note 14 5 2 5" xfId="7743" xr:uid="{00000000-0005-0000-0000-0000361E0000}"/>
    <cellStyle name="Note 14 5 3" xfId="7744" xr:uid="{00000000-0005-0000-0000-0000371E0000}"/>
    <cellStyle name="Note 14 5 3 2" xfId="7745" xr:uid="{00000000-0005-0000-0000-0000381E0000}"/>
    <cellStyle name="Note 14 5 4" xfId="7746" xr:uid="{00000000-0005-0000-0000-0000391E0000}"/>
    <cellStyle name="Note 14 5 4 2" xfId="7747" xr:uid="{00000000-0005-0000-0000-00003A1E0000}"/>
    <cellStyle name="Note 14 5 5" xfId="7748" xr:uid="{00000000-0005-0000-0000-00003B1E0000}"/>
    <cellStyle name="Note 14 5 5 2" xfId="7749" xr:uid="{00000000-0005-0000-0000-00003C1E0000}"/>
    <cellStyle name="Note 14 5 6" xfId="7750" xr:uid="{00000000-0005-0000-0000-00003D1E0000}"/>
    <cellStyle name="Note 14 50" xfId="7751" xr:uid="{00000000-0005-0000-0000-00003E1E0000}"/>
    <cellStyle name="Note 14 50 2" xfId="7752" xr:uid="{00000000-0005-0000-0000-00003F1E0000}"/>
    <cellStyle name="Note 14 50 2 2" xfId="7753" xr:uid="{00000000-0005-0000-0000-0000401E0000}"/>
    <cellStyle name="Note 14 50 3" xfId="7754" xr:uid="{00000000-0005-0000-0000-0000411E0000}"/>
    <cellStyle name="Note 14 50 3 2" xfId="7755" xr:uid="{00000000-0005-0000-0000-0000421E0000}"/>
    <cellStyle name="Note 14 50 4" xfId="7756" xr:uid="{00000000-0005-0000-0000-0000431E0000}"/>
    <cellStyle name="Note 14 50 4 2" xfId="7757" xr:uid="{00000000-0005-0000-0000-0000441E0000}"/>
    <cellStyle name="Note 14 50 5" xfId="7758" xr:uid="{00000000-0005-0000-0000-0000451E0000}"/>
    <cellStyle name="Note 14 51" xfId="7759" xr:uid="{00000000-0005-0000-0000-0000461E0000}"/>
    <cellStyle name="Note 14 51 2" xfId="7760" xr:uid="{00000000-0005-0000-0000-0000471E0000}"/>
    <cellStyle name="Note 14 51 2 2" xfId="7761" xr:uid="{00000000-0005-0000-0000-0000481E0000}"/>
    <cellStyle name="Note 14 51 3" xfId="7762" xr:uid="{00000000-0005-0000-0000-0000491E0000}"/>
    <cellStyle name="Note 14 51 3 2" xfId="7763" xr:uid="{00000000-0005-0000-0000-00004A1E0000}"/>
    <cellStyle name="Note 14 51 4" xfId="7764" xr:uid="{00000000-0005-0000-0000-00004B1E0000}"/>
    <cellStyle name="Note 14 51 4 2" xfId="7765" xr:uid="{00000000-0005-0000-0000-00004C1E0000}"/>
    <cellStyle name="Note 14 51 5" xfId="7766" xr:uid="{00000000-0005-0000-0000-00004D1E0000}"/>
    <cellStyle name="Note 14 52" xfId="7767" xr:uid="{00000000-0005-0000-0000-00004E1E0000}"/>
    <cellStyle name="Note 14 52 2" xfId="7768" xr:uid="{00000000-0005-0000-0000-00004F1E0000}"/>
    <cellStyle name="Note 14 52 2 2" xfId="7769" xr:uid="{00000000-0005-0000-0000-0000501E0000}"/>
    <cellStyle name="Note 14 52 3" xfId="7770" xr:uid="{00000000-0005-0000-0000-0000511E0000}"/>
    <cellStyle name="Note 14 52 3 2" xfId="7771" xr:uid="{00000000-0005-0000-0000-0000521E0000}"/>
    <cellStyle name="Note 14 52 4" xfId="7772" xr:uid="{00000000-0005-0000-0000-0000531E0000}"/>
    <cellStyle name="Note 14 52 4 2" xfId="7773" xr:uid="{00000000-0005-0000-0000-0000541E0000}"/>
    <cellStyle name="Note 14 52 5" xfId="7774" xr:uid="{00000000-0005-0000-0000-0000551E0000}"/>
    <cellStyle name="Note 14 53" xfId="7775" xr:uid="{00000000-0005-0000-0000-0000561E0000}"/>
    <cellStyle name="Note 14 53 2" xfId="7776" xr:uid="{00000000-0005-0000-0000-0000571E0000}"/>
    <cellStyle name="Note 14 53 2 2" xfId="7777" xr:uid="{00000000-0005-0000-0000-0000581E0000}"/>
    <cellStyle name="Note 14 53 3" xfId="7778" xr:uid="{00000000-0005-0000-0000-0000591E0000}"/>
    <cellStyle name="Note 14 53 3 2" xfId="7779" xr:uid="{00000000-0005-0000-0000-00005A1E0000}"/>
    <cellStyle name="Note 14 53 4" xfId="7780" xr:uid="{00000000-0005-0000-0000-00005B1E0000}"/>
    <cellStyle name="Note 14 53 4 2" xfId="7781" xr:uid="{00000000-0005-0000-0000-00005C1E0000}"/>
    <cellStyle name="Note 14 53 5" xfId="7782" xr:uid="{00000000-0005-0000-0000-00005D1E0000}"/>
    <cellStyle name="Note 14 54" xfId="7783" xr:uid="{00000000-0005-0000-0000-00005E1E0000}"/>
    <cellStyle name="Note 14 54 2" xfId="7784" xr:uid="{00000000-0005-0000-0000-00005F1E0000}"/>
    <cellStyle name="Note 14 54 2 2" xfId="7785" xr:uid="{00000000-0005-0000-0000-0000601E0000}"/>
    <cellStyle name="Note 14 54 3" xfId="7786" xr:uid="{00000000-0005-0000-0000-0000611E0000}"/>
    <cellStyle name="Note 14 54 3 2" xfId="7787" xr:uid="{00000000-0005-0000-0000-0000621E0000}"/>
    <cellStyle name="Note 14 54 4" xfId="7788" xr:uid="{00000000-0005-0000-0000-0000631E0000}"/>
    <cellStyle name="Note 14 54 4 2" xfId="7789" xr:uid="{00000000-0005-0000-0000-0000641E0000}"/>
    <cellStyle name="Note 14 54 5" xfId="7790" xr:uid="{00000000-0005-0000-0000-0000651E0000}"/>
    <cellStyle name="Note 14 55" xfId="7791" xr:uid="{00000000-0005-0000-0000-0000661E0000}"/>
    <cellStyle name="Note 14 55 2" xfId="7792" xr:uid="{00000000-0005-0000-0000-0000671E0000}"/>
    <cellStyle name="Note 14 55 2 2" xfId="7793" xr:uid="{00000000-0005-0000-0000-0000681E0000}"/>
    <cellStyle name="Note 14 55 3" xfId="7794" xr:uid="{00000000-0005-0000-0000-0000691E0000}"/>
    <cellStyle name="Note 14 55 3 2" xfId="7795" xr:uid="{00000000-0005-0000-0000-00006A1E0000}"/>
    <cellStyle name="Note 14 55 4" xfId="7796" xr:uid="{00000000-0005-0000-0000-00006B1E0000}"/>
    <cellStyle name="Note 14 55 4 2" xfId="7797" xr:uid="{00000000-0005-0000-0000-00006C1E0000}"/>
    <cellStyle name="Note 14 55 5" xfId="7798" xr:uid="{00000000-0005-0000-0000-00006D1E0000}"/>
    <cellStyle name="Note 14 56" xfId="7799" xr:uid="{00000000-0005-0000-0000-00006E1E0000}"/>
    <cellStyle name="Note 14 56 2" xfId="7800" xr:uid="{00000000-0005-0000-0000-00006F1E0000}"/>
    <cellStyle name="Note 14 57" xfId="7801" xr:uid="{00000000-0005-0000-0000-0000701E0000}"/>
    <cellStyle name="Note 14 57 2" xfId="7802" xr:uid="{00000000-0005-0000-0000-0000711E0000}"/>
    <cellStyle name="Note 14 58" xfId="7803" xr:uid="{00000000-0005-0000-0000-0000721E0000}"/>
    <cellStyle name="Note 14 58 2" xfId="7804" xr:uid="{00000000-0005-0000-0000-0000731E0000}"/>
    <cellStyle name="Note 14 59" xfId="7805" xr:uid="{00000000-0005-0000-0000-0000741E0000}"/>
    <cellStyle name="Note 14 6" xfId="7806" xr:uid="{00000000-0005-0000-0000-0000751E0000}"/>
    <cellStyle name="Note 14 6 2" xfId="7807" xr:uid="{00000000-0005-0000-0000-0000761E0000}"/>
    <cellStyle name="Note 14 6 2 2" xfId="7808" xr:uid="{00000000-0005-0000-0000-0000771E0000}"/>
    <cellStyle name="Note 14 6 2 2 2" xfId="7809" xr:uid="{00000000-0005-0000-0000-0000781E0000}"/>
    <cellStyle name="Note 14 6 2 3" xfId="7810" xr:uid="{00000000-0005-0000-0000-0000791E0000}"/>
    <cellStyle name="Note 14 6 2 3 2" xfId="7811" xr:uid="{00000000-0005-0000-0000-00007A1E0000}"/>
    <cellStyle name="Note 14 6 2 4" xfId="7812" xr:uid="{00000000-0005-0000-0000-00007B1E0000}"/>
    <cellStyle name="Note 14 6 2 4 2" xfId="7813" xr:uid="{00000000-0005-0000-0000-00007C1E0000}"/>
    <cellStyle name="Note 14 6 2 5" xfId="7814" xr:uid="{00000000-0005-0000-0000-00007D1E0000}"/>
    <cellStyle name="Note 14 6 3" xfId="7815" xr:uid="{00000000-0005-0000-0000-00007E1E0000}"/>
    <cellStyle name="Note 14 6 3 2" xfId="7816" xr:uid="{00000000-0005-0000-0000-00007F1E0000}"/>
    <cellStyle name="Note 14 6 4" xfId="7817" xr:uid="{00000000-0005-0000-0000-0000801E0000}"/>
    <cellStyle name="Note 14 6 4 2" xfId="7818" xr:uid="{00000000-0005-0000-0000-0000811E0000}"/>
    <cellStyle name="Note 14 6 5" xfId="7819" xr:uid="{00000000-0005-0000-0000-0000821E0000}"/>
    <cellStyle name="Note 14 6 5 2" xfId="7820" xr:uid="{00000000-0005-0000-0000-0000831E0000}"/>
    <cellStyle name="Note 14 6 6" xfId="7821" xr:uid="{00000000-0005-0000-0000-0000841E0000}"/>
    <cellStyle name="Note 14 7" xfId="7822" xr:uid="{00000000-0005-0000-0000-0000851E0000}"/>
    <cellStyle name="Note 14 7 2" xfId="7823" xr:uid="{00000000-0005-0000-0000-0000861E0000}"/>
    <cellStyle name="Note 14 7 2 2" xfId="7824" xr:uid="{00000000-0005-0000-0000-0000871E0000}"/>
    <cellStyle name="Note 14 7 2 2 2" xfId="7825" xr:uid="{00000000-0005-0000-0000-0000881E0000}"/>
    <cellStyle name="Note 14 7 2 3" xfId="7826" xr:uid="{00000000-0005-0000-0000-0000891E0000}"/>
    <cellStyle name="Note 14 7 2 3 2" xfId="7827" xr:uid="{00000000-0005-0000-0000-00008A1E0000}"/>
    <cellStyle name="Note 14 7 2 4" xfId="7828" xr:uid="{00000000-0005-0000-0000-00008B1E0000}"/>
    <cellStyle name="Note 14 7 2 4 2" xfId="7829" xr:uid="{00000000-0005-0000-0000-00008C1E0000}"/>
    <cellStyle name="Note 14 7 2 5" xfId="7830" xr:uid="{00000000-0005-0000-0000-00008D1E0000}"/>
    <cellStyle name="Note 14 7 3" xfId="7831" xr:uid="{00000000-0005-0000-0000-00008E1E0000}"/>
    <cellStyle name="Note 14 7 3 2" xfId="7832" xr:uid="{00000000-0005-0000-0000-00008F1E0000}"/>
    <cellStyle name="Note 14 7 4" xfId="7833" xr:uid="{00000000-0005-0000-0000-0000901E0000}"/>
    <cellStyle name="Note 14 7 4 2" xfId="7834" xr:uid="{00000000-0005-0000-0000-0000911E0000}"/>
    <cellStyle name="Note 14 7 5" xfId="7835" xr:uid="{00000000-0005-0000-0000-0000921E0000}"/>
    <cellStyle name="Note 14 7 5 2" xfId="7836" xr:uid="{00000000-0005-0000-0000-0000931E0000}"/>
    <cellStyle name="Note 14 7 6" xfId="7837" xr:uid="{00000000-0005-0000-0000-0000941E0000}"/>
    <cellStyle name="Note 14 8" xfId="7838" xr:uid="{00000000-0005-0000-0000-0000951E0000}"/>
    <cellStyle name="Note 14 8 2" xfId="7839" xr:uid="{00000000-0005-0000-0000-0000961E0000}"/>
    <cellStyle name="Note 14 8 2 2" xfId="7840" xr:uid="{00000000-0005-0000-0000-0000971E0000}"/>
    <cellStyle name="Note 14 8 2 2 2" xfId="7841" xr:uid="{00000000-0005-0000-0000-0000981E0000}"/>
    <cellStyle name="Note 14 8 2 3" xfId="7842" xr:uid="{00000000-0005-0000-0000-0000991E0000}"/>
    <cellStyle name="Note 14 8 2 3 2" xfId="7843" xr:uid="{00000000-0005-0000-0000-00009A1E0000}"/>
    <cellStyle name="Note 14 8 2 4" xfId="7844" xr:uid="{00000000-0005-0000-0000-00009B1E0000}"/>
    <cellStyle name="Note 14 8 2 4 2" xfId="7845" xr:uid="{00000000-0005-0000-0000-00009C1E0000}"/>
    <cellStyle name="Note 14 8 2 5" xfId="7846" xr:uid="{00000000-0005-0000-0000-00009D1E0000}"/>
    <cellStyle name="Note 14 8 3" xfId="7847" xr:uid="{00000000-0005-0000-0000-00009E1E0000}"/>
    <cellStyle name="Note 14 8 3 2" xfId="7848" xr:uid="{00000000-0005-0000-0000-00009F1E0000}"/>
    <cellStyle name="Note 14 8 4" xfId="7849" xr:uid="{00000000-0005-0000-0000-0000A01E0000}"/>
    <cellStyle name="Note 14 8 4 2" xfId="7850" xr:uid="{00000000-0005-0000-0000-0000A11E0000}"/>
    <cellStyle name="Note 14 8 5" xfId="7851" xr:uid="{00000000-0005-0000-0000-0000A21E0000}"/>
    <cellStyle name="Note 14 8 5 2" xfId="7852" xr:uid="{00000000-0005-0000-0000-0000A31E0000}"/>
    <cellStyle name="Note 14 8 6" xfId="7853" xr:uid="{00000000-0005-0000-0000-0000A41E0000}"/>
    <cellStyle name="Note 14 9" xfId="7854" xr:uid="{00000000-0005-0000-0000-0000A51E0000}"/>
    <cellStyle name="Note 14 9 2" xfId="7855" xr:uid="{00000000-0005-0000-0000-0000A61E0000}"/>
    <cellStyle name="Note 14 9 2 2" xfId="7856" xr:uid="{00000000-0005-0000-0000-0000A71E0000}"/>
    <cellStyle name="Note 14 9 2 2 2" xfId="7857" xr:uid="{00000000-0005-0000-0000-0000A81E0000}"/>
    <cellStyle name="Note 14 9 2 3" xfId="7858" xr:uid="{00000000-0005-0000-0000-0000A91E0000}"/>
    <cellStyle name="Note 14 9 2 3 2" xfId="7859" xr:uid="{00000000-0005-0000-0000-0000AA1E0000}"/>
    <cellStyle name="Note 14 9 2 4" xfId="7860" xr:uid="{00000000-0005-0000-0000-0000AB1E0000}"/>
    <cellStyle name="Note 14 9 2 4 2" xfId="7861" xr:uid="{00000000-0005-0000-0000-0000AC1E0000}"/>
    <cellStyle name="Note 14 9 2 5" xfId="7862" xr:uid="{00000000-0005-0000-0000-0000AD1E0000}"/>
    <cellStyle name="Note 14 9 3" xfId="7863" xr:uid="{00000000-0005-0000-0000-0000AE1E0000}"/>
    <cellStyle name="Note 14 9 3 2" xfId="7864" xr:uid="{00000000-0005-0000-0000-0000AF1E0000}"/>
    <cellStyle name="Note 14 9 4" xfId="7865" xr:uid="{00000000-0005-0000-0000-0000B01E0000}"/>
    <cellStyle name="Note 14 9 4 2" xfId="7866" xr:uid="{00000000-0005-0000-0000-0000B11E0000}"/>
    <cellStyle name="Note 14 9 5" xfId="7867" xr:uid="{00000000-0005-0000-0000-0000B21E0000}"/>
    <cellStyle name="Note 14 9 5 2" xfId="7868" xr:uid="{00000000-0005-0000-0000-0000B31E0000}"/>
    <cellStyle name="Note 14 9 6" xfId="7869" xr:uid="{00000000-0005-0000-0000-0000B41E0000}"/>
    <cellStyle name="Note 15" xfId="7870" xr:uid="{00000000-0005-0000-0000-0000B51E0000}"/>
    <cellStyle name="Note 15 10" xfId="7871" xr:uid="{00000000-0005-0000-0000-0000B61E0000}"/>
    <cellStyle name="Note 15 10 2" xfId="7872" xr:uid="{00000000-0005-0000-0000-0000B71E0000}"/>
    <cellStyle name="Note 15 10 2 2" xfId="7873" xr:uid="{00000000-0005-0000-0000-0000B81E0000}"/>
    <cellStyle name="Note 15 10 2 2 2" xfId="7874" xr:uid="{00000000-0005-0000-0000-0000B91E0000}"/>
    <cellStyle name="Note 15 10 2 3" xfId="7875" xr:uid="{00000000-0005-0000-0000-0000BA1E0000}"/>
    <cellStyle name="Note 15 10 2 3 2" xfId="7876" xr:uid="{00000000-0005-0000-0000-0000BB1E0000}"/>
    <cellStyle name="Note 15 10 2 4" xfId="7877" xr:uid="{00000000-0005-0000-0000-0000BC1E0000}"/>
    <cellStyle name="Note 15 10 2 4 2" xfId="7878" xr:uid="{00000000-0005-0000-0000-0000BD1E0000}"/>
    <cellStyle name="Note 15 10 2 5" xfId="7879" xr:uid="{00000000-0005-0000-0000-0000BE1E0000}"/>
    <cellStyle name="Note 15 10 3" xfId="7880" xr:uid="{00000000-0005-0000-0000-0000BF1E0000}"/>
    <cellStyle name="Note 15 10 3 2" xfId="7881" xr:uid="{00000000-0005-0000-0000-0000C01E0000}"/>
    <cellStyle name="Note 15 10 4" xfId="7882" xr:uid="{00000000-0005-0000-0000-0000C11E0000}"/>
    <cellStyle name="Note 15 10 4 2" xfId="7883" xr:uid="{00000000-0005-0000-0000-0000C21E0000}"/>
    <cellStyle name="Note 15 10 5" xfId="7884" xr:uid="{00000000-0005-0000-0000-0000C31E0000}"/>
    <cellStyle name="Note 15 10 5 2" xfId="7885" xr:uid="{00000000-0005-0000-0000-0000C41E0000}"/>
    <cellStyle name="Note 15 10 6" xfId="7886" xr:uid="{00000000-0005-0000-0000-0000C51E0000}"/>
    <cellStyle name="Note 15 11" xfId="7887" xr:uid="{00000000-0005-0000-0000-0000C61E0000}"/>
    <cellStyle name="Note 15 11 2" xfId="7888" xr:uid="{00000000-0005-0000-0000-0000C71E0000}"/>
    <cellStyle name="Note 15 11 2 2" xfId="7889" xr:uid="{00000000-0005-0000-0000-0000C81E0000}"/>
    <cellStyle name="Note 15 11 2 2 2" xfId="7890" xr:uid="{00000000-0005-0000-0000-0000C91E0000}"/>
    <cellStyle name="Note 15 11 2 3" xfId="7891" xr:uid="{00000000-0005-0000-0000-0000CA1E0000}"/>
    <cellStyle name="Note 15 11 2 3 2" xfId="7892" xr:uid="{00000000-0005-0000-0000-0000CB1E0000}"/>
    <cellStyle name="Note 15 11 2 4" xfId="7893" xr:uid="{00000000-0005-0000-0000-0000CC1E0000}"/>
    <cellStyle name="Note 15 11 2 4 2" xfId="7894" xr:uid="{00000000-0005-0000-0000-0000CD1E0000}"/>
    <cellStyle name="Note 15 11 2 5" xfId="7895" xr:uid="{00000000-0005-0000-0000-0000CE1E0000}"/>
    <cellStyle name="Note 15 11 3" xfId="7896" xr:uid="{00000000-0005-0000-0000-0000CF1E0000}"/>
    <cellStyle name="Note 15 11 3 2" xfId="7897" xr:uid="{00000000-0005-0000-0000-0000D01E0000}"/>
    <cellStyle name="Note 15 11 4" xfId="7898" xr:uid="{00000000-0005-0000-0000-0000D11E0000}"/>
    <cellStyle name="Note 15 11 4 2" xfId="7899" xr:uid="{00000000-0005-0000-0000-0000D21E0000}"/>
    <cellStyle name="Note 15 11 5" xfId="7900" xr:uid="{00000000-0005-0000-0000-0000D31E0000}"/>
    <cellStyle name="Note 15 11 5 2" xfId="7901" xr:uid="{00000000-0005-0000-0000-0000D41E0000}"/>
    <cellStyle name="Note 15 11 6" xfId="7902" xr:uid="{00000000-0005-0000-0000-0000D51E0000}"/>
    <cellStyle name="Note 15 12" xfId="7903" xr:uid="{00000000-0005-0000-0000-0000D61E0000}"/>
    <cellStyle name="Note 15 12 2" xfId="7904" xr:uid="{00000000-0005-0000-0000-0000D71E0000}"/>
    <cellStyle name="Note 15 12 2 2" xfId="7905" xr:uid="{00000000-0005-0000-0000-0000D81E0000}"/>
    <cellStyle name="Note 15 12 2 2 2" xfId="7906" xr:uid="{00000000-0005-0000-0000-0000D91E0000}"/>
    <cellStyle name="Note 15 12 2 3" xfId="7907" xr:uid="{00000000-0005-0000-0000-0000DA1E0000}"/>
    <cellStyle name="Note 15 12 2 3 2" xfId="7908" xr:uid="{00000000-0005-0000-0000-0000DB1E0000}"/>
    <cellStyle name="Note 15 12 2 4" xfId="7909" xr:uid="{00000000-0005-0000-0000-0000DC1E0000}"/>
    <cellStyle name="Note 15 12 2 4 2" xfId="7910" xr:uid="{00000000-0005-0000-0000-0000DD1E0000}"/>
    <cellStyle name="Note 15 12 2 5" xfId="7911" xr:uid="{00000000-0005-0000-0000-0000DE1E0000}"/>
    <cellStyle name="Note 15 12 3" xfId="7912" xr:uid="{00000000-0005-0000-0000-0000DF1E0000}"/>
    <cellStyle name="Note 15 12 3 2" xfId="7913" xr:uid="{00000000-0005-0000-0000-0000E01E0000}"/>
    <cellStyle name="Note 15 12 4" xfId="7914" xr:uid="{00000000-0005-0000-0000-0000E11E0000}"/>
    <cellStyle name="Note 15 12 4 2" xfId="7915" xr:uid="{00000000-0005-0000-0000-0000E21E0000}"/>
    <cellStyle name="Note 15 12 5" xfId="7916" xr:uid="{00000000-0005-0000-0000-0000E31E0000}"/>
    <cellStyle name="Note 15 12 5 2" xfId="7917" xr:uid="{00000000-0005-0000-0000-0000E41E0000}"/>
    <cellStyle name="Note 15 12 6" xfId="7918" xr:uid="{00000000-0005-0000-0000-0000E51E0000}"/>
    <cellStyle name="Note 15 13" xfId="7919" xr:uid="{00000000-0005-0000-0000-0000E61E0000}"/>
    <cellStyle name="Note 15 13 2" xfId="7920" xr:uid="{00000000-0005-0000-0000-0000E71E0000}"/>
    <cellStyle name="Note 15 13 2 2" xfId="7921" xr:uid="{00000000-0005-0000-0000-0000E81E0000}"/>
    <cellStyle name="Note 15 13 2 2 2" xfId="7922" xr:uid="{00000000-0005-0000-0000-0000E91E0000}"/>
    <cellStyle name="Note 15 13 2 3" xfId="7923" xr:uid="{00000000-0005-0000-0000-0000EA1E0000}"/>
    <cellStyle name="Note 15 13 2 3 2" xfId="7924" xr:uid="{00000000-0005-0000-0000-0000EB1E0000}"/>
    <cellStyle name="Note 15 13 2 4" xfId="7925" xr:uid="{00000000-0005-0000-0000-0000EC1E0000}"/>
    <cellStyle name="Note 15 13 2 4 2" xfId="7926" xr:uid="{00000000-0005-0000-0000-0000ED1E0000}"/>
    <cellStyle name="Note 15 13 2 5" xfId="7927" xr:uid="{00000000-0005-0000-0000-0000EE1E0000}"/>
    <cellStyle name="Note 15 13 3" xfId="7928" xr:uid="{00000000-0005-0000-0000-0000EF1E0000}"/>
    <cellStyle name="Note 15 13 3 2" xfId="7929" xr:uid="{00000000-0005-0000-0000-0000F01E0000}"/>
    <cellStyle name="Note 15 13 4" xfId="7930" xr:uid="{00000000-0005-0000-0000-0000F11E0000}"/>
    <cellStyle name="Note 15 13 4 2" xfId="7931" xr:uid="{00000000-0005-0000-0000-0000F21E0000}"/>
    <cellStyle name="Note 15 13 5" xfId="7932" xr:uid="{00000000-0005-0000-0000-0000F31E0000}"/>
    <cellStyle name="Note 15 13 5 2" xfId="7933" xr:uid="{00000000-0005-0000-0000-0000F41E0000}"/>
    <cellStyle name="Note 15 13 6" xfId="7934" xr:uid="{00000000-0005-0000-0000-0000F51E0000}"/>
    <cellStyle name="Note 15 14" xfId="7935" xr:uid="{00000000-0005-0000-0000-0000F61E0000}"/>
    <cellStyle name="Note 15 14 2" xfId="7936" xr:uid="{00000000-0005-0000-0000-0000F71E0000}"/>
    <cellStyle name="Note 15 14 2 2" xfId="7937" xr:uid="{00000000-0005-0000-0000-0000F81E0000}"/>
    <cellStyle name="Note 15 14 2 2 2" xfId="7938" xr:uid="{00000000-0005-0000-0000-0000F91E0000}"/>
    <cellStyle name="Note 15 14 2 3" xfId="7939" xr:uid="{00000000-0005-0000-0000-0000FA1E0000}"/>
    <cellStyle name="Note 15 14 2 3 2" xfId="7940" xr:uid="{00000000-0005-0000-0000-0000FB1E0000}"/>
    <cellStyle name="Note 15 14 2 4" xfId="7941" xr:uid="{00000000-0005-0000-0000-0000FC1E0000}"/>
    <cellStyle name="Note 15 14 2 4 2" xfId="7942" xr:uid="{00000000-0005-0000-0000-0000FD1E0000}"/>
    <cellStyle name="Note 15 14 2 5" xfId="7943" xr:uid="{00000000-0005-0000-0000-0000FE1E0000}"/>
    <cellStyle name="Note 15 14 3" xfId="7944" xr:uid="{00000000-0005-0000-0000-0000FF1E0000}"/>
    <cellStyle name="Note 15 14 3 2" xfId="7945" xr:uid="{00000000-0005-0000-0000-0000001F0000}"/>
    <cellStyle name="Note 15 14 4" xfId="7946" xr:uid="{00000000-0005-0000-0000-0000011F0000}"/>
    <cellStyle name="Note 15 14 4 2" xfId="7947" xr:uid="{00000000-0005-0000-0000-0000021F0000}"/>
    <cellStyle name="Note 15 14 5" xfId="7948" xr:uid="{00000000-0005-0000-0000-0000031F0000}"/>
    <cellStyle name="Note 15 14 5 2" xfId="7949" xr:uid="{00000000-0005-0000-0000-0000041F0000}"/>
    <cellStyle name="Note 15 14 6" xfId="7950" xr:uid="{00000000-0005-0000-0000-0000051F0000}"/>
    <cellStyle name="Note 15 15" xfId="7951" xr:uid="{00000000-0005-0000-0000-0000061F0000}"/>
    <cellStyle name="Note 15 15 2" xfId="7952" xr:uid="{00000000-0005-0000-0000-0000071F0000}"/>
    <cellStyle name="Note 15 15 2 2" xfId="7953" xr:uid="{00000000-0005-0000-0000-0000081F0000}"/>
    <cellStyle name="Note 15 15 2 2 2" xfId="7954" xr:uid="{00000000-0005-0000-0000-0000091F0000}"/>
    <cellStyle name="Note 15 15 2 3" xfId="7955" xr:uid="{00000000-0005-0000-0000-00000A1F0000}"/>
    <cellStyle name="Note 15 15 2 3 2" xfId="7956" xr:uid="{00000000-0005-0000-0000-00000B1F0000}"/>
    <cellStyle name="Note 15 15 2 4" xfId="7957" xr:uid="{00000000-0005-0000-0000-00000C1F0000}"/>
    <cellStyle name="Note 15 15 2 4 2" xfId="7958" xr:uid="{00000000-0005-0000-0000-00000D1F0000}"/>
    <cellStyle name="Note 15 15 2 5" xfId="7959" xr:uid="{00000000-0005-0000-0000-00000E1F0000}"/>
    <cellStyle name="Note 15 15 3" xfId="7960" xr:uid="{00000000-0005-0000-0000-00000F1F0000}"/>
    <cellStyle name="Note 15 15 3 2" xfId="7961" xr:uid="{00000000-0005-0000-0000-0000101F0000}"/>
    <cellStyle name="Note 15 15 4" xfId="7962" xr:uid="{00000000-0005-0000-0000-0000111F0000}"/>
    <cellStyle name="Note 15 15 4 2" xfId="7963" xr:uid="{00000000-0005-0000-0000-0000121F0000}"/>
    <cellStyle name="Note 15 15 5" xfId="7964" xr:uid="{00000000-0005-0000-0000-0000131F0000}"/>
    <cellStyle name="Note 15 15 5 2" xfId="7965" xr:uid="{00000000-0005-0000-0000-0000141F0000}"/>
    <cellStyle name="Note 15 15 6" xfId="7966" xr:uid="{00000000-0005-0000-0000-0000151F0000}"/>
    <cellStyle name="Note 15 16" xfId="7967" xr:uid="{00000000-0005-0000-0000-0000161F0000}"/>
    <cellStyle name="Note 15 16 2" xfId="7968" xr:uid="{00000000-0005-0000-0000-0000171F0000}"/>
    <cellStyle name="Note 15 16 2 2" xfId="7969" xr:uid="{00000000-0005-0000-0000-0000181F0000}"/>
    <cellStyle name="Note 15 16 2 2 2" xfId="7970" xr:uid="{00000000-0005-0000-0000-0000191F0000}"/>
    <cellStyle name="Note 15 16 2 3" xfId="7971" xr:uid="{00000000-0005-0000-0000-00001A1F0000}"/>
    <cellStyle name="Note 15 16 2 3 2" xfId="7972" xr:uid="{00000000-0005-0000-0000-00001B1F0000}"/>
    <cellStyle name="Note 15 16 2 4" xfId="7973" xr:uid="{00000000-0005-0000-0000-00001C1F0000}"/>
    <cellStyle name="Note 15 16 2 4 2" xfId="7974" xr:uid="{00000000-0005-0000-0000-00001D1F0000}"/>
    <cellStyle name="Note 15 16 2 5" xfId="7975" xr:uid="{00000000-0005-0000-0000-00001E1F0000}"/>
    <cellStyle name="Note 15 16 3" xfId="7976" xr:uid="{00000000-0005-0000-0000-00001F1F0000}"/>
    <cellStyle name="Note 15 16 3 2" xfId="7977" xr:uid="{00000000-0005-0000-0000-0000201F0000}"/>
    <cellStyle name="Note 15 16 4" xfId="7978" xr:uid="{00000000-0005-0000-0000-0000211F0000}"/>
    <cellStyle name="Note 15 16 4 2" xfId="7979" xr:uid="{00000000-0005-0000-0000-0000221F0000}"/>
    <cellStyle name="Note 15 16 5" xfId="7980" xr:uid="{00000000-0005-0000-0000-0000231F0000}"/>
    <cellStyle name="Note 15 16 5 2" xfId="7981" xr:uid="{00000000-0005-0000-0000-0000241F0000}"/>
    <cellStyle name="Note 15 16 6" xfId="7982" xr:uid="{00000000-0005-0000-0000-0000251F0000}"/>
    <cellStyle name="Note 15 17" xfId="7983" xr:uid="{00000000-0005-0000-0000-0000261F0000}"/>
    <cellStyle name="Note 15 17 2" xfId="7984" xr:uid="{00000000-0005-0000-0000-0000271F0000}"/>
    <cellStyle name="Note 15 17 2 2" xfId="7985" xr:uid="{00000000-0005-0000-0000-0000281F0000}"/>
    <cellStyle name="Note 15 17 2 2 2" xfId="7986" xr:uid="{00000000-0005-0000-0000-0000291F0000}"/>
    <cellStyle name="Note 15 17 2 3" xfId="7987" xr:uid="{00000000-0005-0000-0000-00002A1F0000}"/>
    <cellStyle name="Note 15 17 2 3 2" xfId="7988" xr:uid="{00000000-0005-0000-0000-00002B1F0000}"/>
    <cellStyle name="Note 15 17 2 4" xfId="7989" xr:uid="{00000000-0005-0000-0000-00002C1F0000}"/>
    <cellStyle name="Note 15 17 2 4 2" xfId="7990" xr:uid="{00000000-0005-0000-0000-00002D1F0000}"/>
    <cellStyle name="Note 15 17 2 5" xfId="7991" xr:uid="{00000000-0005-0000-0000-00002E1F0000}"/>
    <cellStyle name="Note 15 17 3" xfId="7992" xr:uid="{00000000-0005-0000-0000-00002F1F0000}"/>
    <cellStyle name="Note 15 17 3 2" xfId="7993" xr:uid="{00000000-0005-0000-0000-0000301F0000}"/>
    <cellStyle name="Note 15 17 4" xfId="7994" xr:uid="{00000000-0005-0000-0000-0000311F0000}"/>
    <cellStyle name="Note 15 17 4 2" xfId="7995" xr:uid="{00000000-0005-0000-0000-0000321F0000}"/>
    <cellStyle name="Note 15 17 5" xfId="7996" xr:uid="{00000000-0005-0000-0000-0000331F0000}"/>
    <cellStyle name="Note 15 17 5 2" xfId="7997" xr:uid="{00000000-0005-0000-0000-0000341F0000}"/>
    <cellStyle name="Note 15 17 6" xfId="7998" xr:uid="{00000000-0005-0000-0000-0000351F0000}"/>
    <cellStyle name="Note 15 18" xfId="7999" xr:uid="{00000000-0005-0000-0000-0000361F0000}"/>
    <cellStyle name="Note 15 18 2" xfId="8000" xr:uid="{00000000-0005-0000-0000-0000371F0000}"/>
    <cellStyle name="Note 15 18 2 2" xfId="8001" xr:uid="{00000000-0005-0000-0000-0000381F0000}"/>
    <cellStyle name="Note 15 18 2 2 2" xfId="8002" xr:uid="{00000000-0005-0000-0000-0000391F0000}"/>
    <cellStyle name="Note 15 18 2 3" xfId="8003" xr:uid="{00000000-0005-0000-0000-00003A1F0000}"/>
    <cellStyle name="Note 15 18 2 3 2" xfId="8004" xr:uid="{00000000-0005-0000-0000-00003B1F0000}"/>
    <cellStyle name="Note 15 18 2 4" xfId="8005" xr:uid="{00000000-0005-0000-0000-00003C1F0000}"/>
    <cellStyle name="Note 15 18 2 4 2" xfId="8006" xr:uid="{00000000-0005-0000-0000-00003D1F0000}"/>
    <cellStyle name="Note 15 18 2 5" xfId="8007" xr:uid="{00000000-0005-0000-0000-00003E1F0000}"/>
    <cellStyle name="Note 15 18 3" xfId="8008" xr:uid="{00000000-0005-0000-0000-00003F1F0000}"/>
    <cellStyle name="Note 15 18 3 2" xfId="8009" xr:uid="{00000000-0005-0000-0000-0000401F0000}"/>
    <cellStyle name="Note 15 18 4" xfId="8010" xr:uid="{00000000-0005-0000-0000-0000411F0000}"/>
    <cellStyle name="Note 15 18 4 2" xfId="8011" xr:uid="{00000000-0005-0000-0000-0000421F0000}"/>
    <cellStyle name="Note 15 18 5" xfId="8012" xr:uid="{00000000-0005-0000-0000-0000431F0000}"/>
    <cellStyle name="Note 15 18 5 2" xfId="8013" xr:uid="{00000000-0005-0000-0000-0000441F0000}"/>
    <cellStyle name="Note 15 18 6" xfId="8014" xr:uid="{00000000-0005-0000-0000-0000451F0000}"/>
    <cellStyle name="Note 15 19" xfId="8015" xr:uid="{00000000-0005-0000-0000-0000461F0000}"/>
    <cellStyle name="Note 15 19 2" xfId="8016" xr:uid="{00000000-0005-0000-0000-0000471F0000}"/>
    <cellStyle name="Note 15 19 2 2" xfId="8017" xr:uid="{00000000-0005-0000-0000-0000481F0000}"/>
    <cellStyle name="Note 15 19 2 2 2" xfId="8018" xr:uid="{00000000-0005-0000-0000-0000491F0000}"/>
    <cellStyle name="Note 15 19 2 3" xfId="8019" xr:uid="{00000000-0005-0000-0000-00004A1F0000}"/>
    <cellStyle name="Note 15 19 2 3 2" xfId="8020" xr:uid="{00000000-0005-0000-0000-00004B1F0000}"/>
    <cellStyle name="Note 15 19 2 4" xfId="8021" xr:uid="{00000000-0005-0000-0000-00004C1F0000}"/>
    <cellStyle name="Note 15 19 2 4 2" xfId="8022" xr:uid="{00000000-0005-0000-0000-00004D1F0000}"/>
    <cellStyle name="Note 15 19 2 5" xfId="8023" xr:uid="{00000000-0005-0000-0000-00004E1F0000}"/>
    <cellStyle name="Note 15 19 3" xfId="8024" xr:uid="{00000000-0005-0000-0000-00004F1F0000}"/>
    <cellStyle name="Note 15 19 3 2" xfId="8025" xr:uid="{00000000-0005-0000-0000-0000501F0000}"/>
    <cellStyle name="Note 15 19 4" xfId="8026" xr:uid="{00000000-0005-0000-0000-0000511F0000}"/>
    <cellStyle name="Note 15 19 4 2" xfId="8027" xr:uid="{00000000-0005-0000-0000-0000521F0000}"/>
    <cellStyle name="Note 15 19 5" xfId="8028" xr:uid="{00000000-0005-0000-0000-0000531F0000}"/>
    <cellStyle name="Note 15 19 5 2" xfId="8029" xr:uid="{00000000-0005-0000-0000-0000541F0000}"/>
    <cellStyle name="Note 15 19 6" xfId="8030" xr:uid="{00000000-0005-0000-0000-0000551F0000}"/>
    <cellStyle name="Note 15 2" xfId="8031" xr:uid="{00000000-0005-0000-0000-0000561F0000}"/>
    <cellStyle name="Note 15 2 2" xfId="8032" xr:uid="{00000000-0005-0000-0000-0000571F0000}"/>
    <cellStyle name="Note 15 2 2 2" xfId="8033" xr:uid="{00000000-0005-0000-0000-0000581F0000}"/>
    <cellStyle name="Note 15 2 2 2 2" xfId="8034" xr:uid="{00000000-0005-0000-0000-0000591F0000}"/>
    <cellStyle name="Note 15 2 2 3" xfId="8035" xr:uid="{00000000-0005-0000-0000-00005A1F0000}"/>
    <cellStyle name="Note 15 2 2 3 2" xfId="8036" xr:uid="{00000000-0005-0000-0000-00005B1F0000}"/>
    <cellStyle name="Note 15 2 2 4" xfId="8037" xr:uid="{00000000-0005-0000-0000-00005C1F0000}"/>
    <cellStyle name="Note 15 2 2 4 2" xfId="8038" xr:uid="{00000000-0005-0000-0000-00005D1F0000}"/>
    <cellStyle name="Note 15 2 2 5" xfId="8039" xr:uid="{00000000-0005-0000-0000-00005E1F0000}"/>
    <cellStyle name="Note 15 2 3" xfId="8040" xr:uid="{00000000-0005-0000-0000-00005F1F0000}"/>
    <cellStyle name="Note 15 2 3 2" xfId="8041" xr:uid="{00000000-0005-0000-0000-0000601F0000}"/>
    <cellStyle name="Note 15 2 4" xfId="8042" xr:uid="{00000000-0005-0000-0000-0000611F0000}"/>
    <cellStyle name="Note 15 2 4 2" xfId="8043" xr:uid="{00000000-0005-0000-0000-0000621F0000}"/>
    <cellStyle name="Note 15 2 5" xfId="8044" xr:uid="{00000000-0005-0000-0000-0000631F0000}"/>
    <cellStyle name="Note 15 2 5 2" xfId="8045" xr:uid="{00000000-0005-0000-0000-0000641F0000}"/>
    <cellStyle name="Note 15 2 6" xfId="8046" xr:uid="{00000000-0005-0000-0000-0000651F0000}"/>
    <cellStyle name="Note 15 20" xfId="8047" xr:uid="{00000000-0005-0000-0000-0000661F0000}"/>
    <cellStyle name="Note 15 20 2" xfId="8048" xr:uid="{00000000-0005-0000-0000-0000671F0000}"/>
    <cellStyle name="Note 15 20 2 2" xfId="8049" xr:uid="{00000000-0005-0000-0000-0000681F0000}"/>
    <cellStyle name="Note 15 20 2 2 2" xfId="8050" xr:uid="{00000000-0005-0000-0000-0000691F0000}"/>
    <cellStyle name="Note 15 20 2 3" xfId="8051" xr:uid="{00000000-0005-0000-0000-00006A1F0000}"/>
    <cellStyle name="Note 15 20 2 3 2" xfId="8052" xr:uid="{00000000-0005-0000-0000-00006B1F0000}"/>
    <cellStyle name="Note 15 20 2 4" xfId="8053" xr:uid="{00000000-0005-0000-0000-00006C1F0000}"/>
    <cellStyle name="Note 15 20 2 4 2" xfId="8054" xr:uid="{00000000-0005-0000-0000-00006D1F0000}"/>
    <cellStyle name="Note 15 20 2 5" xfId="8055" xr:uid="{00000000-0005-0000-0000-00006E1F0000}"/>
    <cellStyle name="Note 15 20 3" xfId="8056" xr:uid="{00000000-0005-0000-0000-00006F1F0000}"/>
    <cellStyle name="Note 15 20 3 2" xfId="8057" xr:uid="{00000000-0005-0000-0000-0000701F0000}"/>
    <cellStyle name="Note 15 20 4" xfId="8058" xr:uid="{00000000-0005-0000-0000-0000711F0000}"/>
    <cellStyle name="Note 15 20 4 2" xfId="8059" xr:uid="{00000000-0005-0000-0000-0000721F0000}"/>
    <cellStyle name="Note 15 20 5" xfId="8060" xr:uid="{00000000-0005-0000-0000-0000731F0000}"/>
    <cellStyle name="Note 15 20 5 2" xfId="8061" xr:uid="{00000000-0005-0000-0000-0000741F0000}"/>
    <cellStyle name="Note 15 20 6" xfId="8062" xr:uid="{00000000-0005-0000-0000-0000751F0000}"/>
    <cellStyle name="Note 15 21" xfId="8063" xr:uid="{00000000-0005-0000-0000-0000761F0000}"/>
    <cellStyle name="Note 15 21 2" xfId="8064" xr:uid="{00000000-0005-0000-0000-0000771F0000}"/>
    <cellStyle name="Note 15 21 2 2" xfId="8065" xr:uid="{00000000-0005-0000-0000-0000781F0000}"/>
    <cellStyle name="Note 15 21 2 2 2" xfId="8066" xr:uid="{00000000-0005-0000-0000-0000791F0000}"/>
    <cellStyle name="Note 15 21 2 3" xfId="8067" xr:uid="{00000000-0005-0000-0000-00007A1F0000}"/>
    <cellStyle name="Note 15 21 2 3 2" xfId="8068" xr:uid="{00000000-0005-0000-0000-00007B1F0000}"/>
    <cellStyle name="Note 15 21 2 4" xfId="8069" xr:uid="{00000000-0005-0000-0000-00007C1F0000}"/>
    <cellStyle name="Note 15 21 2 4 2" xfId="8070" xr:uid="{00000000-0005-0000-0000-00007D1F0000}"/>
    <cellStyle name="Note 15 21 2 5" xfId="8071" xr:uid="{00000000-0005-0000-0000-00007E1F0000}"/>
    <cellStyle name="Note 15 21 3" xfId="8072" xr:uid="{00000000-0005-0000-0000-00007F1F0000}"/>
    <cellStyle name="Note 15 21 3 2" xfId="8073" xr:uid="{00000000-0005-0000-0000-0000801F0000}"/>
    <cellStyle name="Note 15 21 4" xfId="8074" xr:uid="{00000000-0005-0000-0000-0000811F0000}"/>
    <cellStyle name="Note 15 21 4 2" xfId="8075" xr:uid="{00000000-0005-0000-0000-0000821F0000}"/>
    <cellStyle name="Note 15 21 5" xfId="8076" xr:uid="{00000000-0005-0000-0000-0000831F0000}"/>
    <cellStyle name="Note 15 21 5 2" xfId="8077" xr:uid="{00000000-0005-0000-0000-0000841F0000}"/>
    <cellStyle name="Note 15 21 6" xfId="8078" xr:uid="{00000000-0005-0000-0000-0000851F0000}"/>
    <cellStyle name="Note 15 22" xfId="8079" xr:uid="{00000000-0005-0000-0000-0000861F0000}"/>
    <cellStyle name="Note 15 22 2" xfId="8080" xr:uid="{00000000-0005-0000-0000-0000871F0000}"/>
    <cellStyle name="Note 15 22 2 2" xfId="8081" xr:uid="{00000000-0005-0000-0000-0000881F0000}"/>
    <cellStyle name="Note 15 22 2 2 2" xfId="8082" xr:uid="{00000000-0005-0000-0000-0000891F0000}"/>
    <cellStyle name="Note 15 22 2 3" xfId="8083" xr:uid="{00000000-0005-0000-0000-00008A1F0000}"/>
    <cellStyle name="Note 15 22 2 3 2" xfId="8084" xr:uid="{00000000-0005-0000-0000-00008B1F0000}"/>
    <cellStyle name="Note 15 22 2 4" xfId="8085" xr:uid="{00000000-0005-0000-0000-00008C1F0000}"/>
    <cellStyle name="Note 15 22 2 4 2" xfId="8086" xr:uid="{00000000-0005-0000-0000-00008D1F0000}"/>
    <cellStyle name="Note 15 22 2 5" xfId="8087" xr:uid="{00000000-0005-0000-0000-00008E1F0000}"/>
    <cellStyle name="Note 15 22 3" xfId="8088" xr:uid="{00000000-0005-0000-0000-00008F1F0000}"/>
    <cellStyle name="Note 15 22 3 2" xfId="8089" xr:uid="{00000000-0005-0000-0000-0000901F0000}"/>
    <cellStyle name="Note 15 22 4" xfId="8090" xr:uid="{00000000-0005-0000-0000-0000911F0000}"/>
    <cellStyle name="Note 15 22 4 2" xfId="8091" xr:uid="{00000000-0005-0000-0000-0000921F0000}"/>
    <cellStyle name="Note 15 22 5" xfId="8092" xr:uid="{00000000-0005-0000-0000-0000931F0000}"/>
    <cellStyle name="Note 15 22 5 2" xfId="8093" xr:uid="{00000000-0005-0000-0000-0000941F0000}"/>
    <cellStyle name="Note 15 22 6" xfId="8094" xr:uid="{00000000-0005-0000-0000-0000951F0000}"/>
    <cellStyle name="Note 15 23" xfId="8095" xr:uid="{00000000-0005-0000-0000-0000961F0000}"/>
    <cellStyle name="Note 15 23 2" xfId="8096" xr:uid="{00000000-0005-0000-0000-0000971F0000}"/>
    <cellStyle name="Note 15 23 2 2" xfId="8097" xr:uid="{00000000-0005-0000-0000-0000981F0000}"/>
    <cellStyle name="Note 15 23 2 2 2" xfId="8098" xr:uid="{00000000-0005-0000-0000-0000991F0000}"/>
    <cellStyle name="Note 15 23 2 3" xfId="8099" xr:uid="{00000000-0005-0000-0000-00009A1F0000}"/>
    <cellStyle name="Note 15 23 2 3 2" xfId="8100" xr:uid="{00000000-0005-0000-0000-00009B1F0000}"/>
    <cellStyle name="Note 15 23 2 4" xfId="8101" xr:uid="{00000000-0005-0000-0000-00009C1F0000}"/>
    <cellStyle name="Note 15 23 2 4 2" xfId="8102" xr:uid="{00000000-0005-0000-0000-00009D1F0000}"/>
    <cellStyle name="Note 15 23 2 5" xfId="8103" xr:uid="{00000000-0005-0000-0000-00009E1F0000}"/>
    <cellStyle name="Note 15 23 3" xfId="8104" xr:uid="{00000000-0005-0000-0000-00009F1F0000}"/>
    <cellStyle name="Note 15 23 3 2" xfId="8105" xr:uid="{00000000-0005-0000-0000-0000A01F0000}"/>
    <cellStyle name="Note 15 23 4" xfId="8106" xr:uid="{00000000-0005-0000-0000-0000A11F0000}"/>
    <cellStyle name="Note 15 23 4 2" xfId="8107" xr:uid="{00000000-0005-0000-0000-0000A21F0000}"/>
    <cellStyle name="Note 15 23 5" xfId="8108" xr:uid="{00000000-0005-0000-0000-0000A31F0000}"/>
    <cellStyle name="Note 15 23 5 2" xfId="8109" xr:uid="{00000000-0005-0000-0000-0000A41F0000}"/>
    <cellStyle name="Note 15 23 6" xfId="8110" xr:uid="{00000000-0005-0000-0000-0000A51F0000}"/>
    <cellStyle name="Note 15 24" xfId="8111" xr:uid="{00000000-0005-0000-0000-0000A61F0000}"/>
    <cellStyle name="Note 15 24 2" xfId="8112" xr:uid="{00000000-0005-0000-0000-0000A71F0000}"/>
    <cellStyle name="Note 15 24 2 2" xfId="8113" xr:uid="{00000000-0005-0000-0000-0000A81F0000}"/>
    <cellStyle name="Note 15 24 2 2 2" xfId="8114" xr:uid="{00000000-0005-0000-0000-0000A91F0000}"/>
    <cellStyle name="Note 15 24 2 3" xfId="8115" xr:uid="{00000000-0005-0000-0000-0000AA1F0000}"/>
    <cellStyle name="Note 15 24 2 3 2" xfId="8116" xr:uid="{00000000-0005-0000-0000-0000AB1F0000}"/>
    <cellStyle name="Note 15 24 2 4" xfId="8117" xr:uid="{00000000-0005-0000-0000-0000AC1F0000}"/>
    <cellStyle name="Note 15 24 2 4 2" xfId="8118" xr:uid="{00000000-0005-0000-0000-0000AD1F0000}"/>
    <cellStyle name="Note 15 24 2 5" xfId="8119" xr:uid="{00000000-0005-0000-0000-0000AE1F0000}"/>
    <cellStyle name="Note 15 24 3" xfId="8120" xr:uid="{00000000-0005-0000-0000-0000AF1F0000}"/>
    <cellStyle name="Note 15 24 3 2" xfId="8121" xr:uid="{00000000-0005-0000-0000-0000B01F0000}"/>
    <cellStyle name="Note 15 24 4" xfId="8122" xr:uid="{00000000-0005-0000-0000-0000B11F0000}"/>
    <cellStyle name="Note 15 24 4 2" xfId="8123" xr:uid="{00000000-0005-0000-0000-0000B21F0000}"/>
    <cellStyle name="Note 15 24 5" xfId="8124" xr:uid="{00000000-0005-0000-0000-0000B31F0000}"/>
    <cellStyle name="Note 15 24 5 2" xfId="8125" xr:uid="{00000000-0005-0000-0000-0000B41F0000}"/>
    <cellStyle name="Note 15 24 6" xfId="8126" xr:uid="{00000000-0005-0000-0000-0000B51F0000}"/>
    <cellStyle name="Note 15 25" xfId="8127" xr:uid="{00000000-0005-0000-0000-0000B61F0000}"/>
    <cellStyle name="Note 15 25 2" xfId="8128" xr:uid="{00000000-0005-0000-0000-0000B71F0000}"/>
    <cellStyle name="Note 15 25 2 2" xfId="8129" xr:uid="{00000000-0005-0000-0000-0000B81F0000}"/>
    <cellStyle name="Note 15 25 2 2 2" xfId="8130" xr:uid="{00000000-0005-0000-0000-0000B91F0000}"/>
    <cellStyle name="Note 15 25 2 3" xfId="8131" xr:uid="{00000000-0005-0000-0000-0000BA1F0000}"/>
    <cellStyle name="Note 15 25 2 3 2" xfId="8132" xr:uid="{00000000-0005-0000-0000-0000BB1F0000}"/>
    <cellStyle name="Note 15 25 2 4" xfId="8133" xr:uid="{00000000-0005-0000-0000-0000BC1F0000}"/>
    <cellStyle name="Note 15 25 2 4 2" xfId="8134" xr:uid="{00000000-0005-0000-0000-0000BD1F0000}"/>
    <cellStyle name="Note 15 25 2 5" xfId="8135" xr:uid="{00000000-0005-0000-0000-0000BE1F0000}"/>
    <cellStyle name="Note 15 25 3" xfId="8136" xr:uid="{00000000-0005-0000-0000-0000BF1F0000}"/>
    <cellStyle name="Note 15 25 3 2" xfId="8137" xr:uid="{00000000-0005-0000-0000-0000C01F0000}"/>
    <cellStyle name="Note 15 25 4" xfId="8138" xr:uid="{00000000-0005-0000-0000-0000C11F0000}"/>
    <cellStyle name="Note 15 25 4 2" xfId="8139" xr:uid="{00000000-0005-0000-0000-0000C21F0000}"/>
    <cellStyle name="Note 15 25 5" xfId="8140" xr:uid="{00000000-0005-0000-0000-0000C31F0000}"/>
    <cellStyle name="Note 15 25 5 2" xfId="8141" xr:uid="{00000000-0005-0000-0000-0000C41F0000}"/>
    <cellStyle name="Note 15 25 6" xfId="8142" xr:uid="{00000000-0005-0000-0000-0000C51F0000}"/>
    <cellStyle name="Note 15 26" xfId="8143" xr:uid="{00000000-0005-0000-0000-0000C61F0000}"/>
    <cellStyle name="Note 15 26 2" xfId="8144" xr:uid="{00000000-0005-0000-0000-0000C71F0000}"/>
    <cellStyle name="Note 15 26 2 2" xfId="8145" xr:uid="{00000000-0005-0000-0000-0000C81F0000}"/>
    <cellStyle name="Note 15 26 2 2 2" xfId="8146" xr:uid="{00000000-0005-0000-0000-0000C91F0000}"/>
    <cellStyle name="Note 15 26 2 3" xfId="8147" xr:uid="{00000000-0005-0000-0000-0000CA1F0000}"/>
    <cellStyle name="Note 15 26 2 3 2" xfId="8148" xr:uid="{00000000-0005-0000-0000-0000CB1F0000}"/>
    <cellStyle name="Note 15 26 2 4" xfId="8149" xr:uid="{00000000-0005-0000-0000-0000CC1F0000}"/>
    <cellStyle name="Note 15 26 2 4 2" xfId="8150" xr:uid="{00000000-0005-0000-0000-0000CD1F0000}"/>
    <cellStyle name="Note 15 26 2 5" xfId="8151" xr:uid="{00000000-0005-0000-0000-0000CE1F0000}"/>
    <cellStyle name="Note 15 26 3" xfId="8152" xr:uid="{00000000-0005-0000-0000-0000CF1F0000}"/>
    <cellStyle name="Note 15 26 3 2" xfId="8153" xr:uid="{00000000-0005-0000-0000-0000D01F0000}"/>
    <cellStyle name="Note 15 26 4" xfId="8154" xr:uid="{00000000-0005-0000-0000-0000D11F0000}"/>
    <cellStyle name="Note 15 26 4 2" xfId="8155" xr:uid="{00000000-0005-0000-0000-0000D21F0000}"/>
    <cellStyle name="Note 15 26 5" xfId="8156" xr:uid="{00000000-0005-0000-0000-0000D31F0000}"/>
    <cellStyle name="Note 15 26 5 2" xfId="8157" xr:uid="{00000000-0005-0000-0000-0000D41F0000}"/>
    <cellStyle name="Note 15 26 6" xfId="8158" xr:uid="{00000000-0005-0000-0000-0000D51F0000}"/>
    <cellStyle name="Note 15 27" xfId="8159" xr:uid="{00000000-0005-0000-0000-0000D61F0000}"/>
    <cellStyle name="Note 15 27 2" xfId="8160" xr:uid="{00000000-0005-0000-0000-0000D71F0000}"/>
    <cellStyle name="Note 15 27 2 2" xfId="8161" xr:uid="{00000000-0005-0000-0000-0000D81F0000}"/>
    <cellStyle name="Note 15 27 2 2 2" xfId="8162" xr:uid="{00000000-0005-0000-0000-0000D91F0000}"/>
    <cellStyle name="Note 15 27 2 3" xfId="8163" xr:uid="{00000000-0005-0000-0000-0000DA1F0000}"/>
    <cellStyle name="Note 15 27 2 3 2" xfId="8164" xr:uid="{00000000-0005-0000-0000-0000DB1F0000}"/>
    <cellStyle name="Note 15 27 2 4" xfId="8165" xr:uid="{00000000-0005-0000-0000-0000DC1F0000}"/>
    <cellStyle name="Note 15 27 2 4 2" xfId="8166" xr:uid="{00000000-0005-0000-0000-0000DD1F0000}"/>
    <cellStyle name="Note 15 27 2 5" xfId="8167" xr:uid="{00000000-0005-0000-0000-0000DE1F0000}"/>
    <cellStyle name="Note 15 27 3" xfId="8168" xr:uid="{00000000-0005-0000-0000-0000DF1F0000}"/>
    <cellStyle name="Note 15 27 3 2" xfId="8169" xr:uid="{00000000-0005-0000-0000-0000E01F0000}"/>
    <cellStyle name="Note 15 27 4" xfId="8170" xr:uid="{00000000-0005-0000-0000-0000E11F0000}"/>
    <cellStyle name="Note 15 27 4 2" xfId="8171" xr:uid="{00000000-0005-0000-0000-0000E21F0000}"/>
    <cellStyle name="Note 15 27 5" xfId="8172" xr:uid="{00000000-0005-0000-0000-0000E31F0000}"/>
    <cellStyle name="Note 15 27 5 2" xfId="8173" xr:uid="{00000000-0005-0000-0000-0000E41F0000}"/>
    <cellStyle name="Note 15 27 6" xfId="8174" xr:uid="{00000000-0005-0000-0000-0000E51F0000}"/>
    <cellStyle name="Note 15 28" xfId="8175" xr:uid="{00000000-0005-0000-0000-0000E61F0000}"/>
    <cellStyle name="Note 15 28 2" xfId="8176" xr:uid="{00000000-0005-0000-0000-0000E71F0000}"/>
    <cellStyle name="Note 15 28 2 2" xfId="8177" xr:uid="{00000000-0005-0000-0000-0000E81F0000}"/>
    <cellStyle name="Note 15 28 2 2 2" xfId="8178" xr:uid="{00000000-0005-0000-0000-0000E91F0000}"/>
    <cellStyle name="Note 15 28 2 3" xfId="8179" xr:uid="{00000000-0005-0000-0000-0000EA1F0000}"/>
    <cellStyle name="Note 15 28 2 3 2" xfId="8180" xr:uid="{00000000-0005-0000-0000-0000EB1F0000}"/>
    <cellStyle name="Note 15 28 2 4" xfId="8181" xr:uid="{00000000-0005-0000-0000-0000EC1F0000}"/>
    <cellStyle name="Note 15 28 2 4 2" xfId="8182" xr:uid="{00000000-0005-0000-0000-0000ED1F0000}"/>
    <cellStyle name="Note 15 28 2 5" xfId="8183" xr:uid="{00000000-0005-0000-0000-0000EE1F0000}"/>
    <cellStyle name="Note 15 28 3" xfId="8184" xr:uid="{00000000-0005-0000-0000-0000EF1F0000}"/>
    <cellStyle name="Note 15 28 3 2" xfId="8185" xr:uid="{00000000-0005-0000-0000-0000F01F0000}"/>
    <cellStyle name="Note 15 28 4" xfId="8186" xr:uid="{00000000-0005-0000-0000-0000F11F0000}"/>
    <cellStyle name="Note 15 28 4 2" xfId="8187" xr:uid="{00000000-0005-0000-0000-0000F21F0000}"/>
    <cellStyle name="Note 15 28 5" xfId="8188" xr:uid="{00000000-0005-0000-0000-0000F31F0000}"/>
    <cellStyle name="Note 15 28 5 2" xfId="8189" xr:uid="{00000000-0005-0000-0000-0000F41F0000}"/>
    <cellStyle name="Note 15 28 6" xfId="8190" xr:uid="{00000000-0005-0000-0000-0000F51F0000}"/>
    <cellStyle name="Note 15 29" xfId="8191" xr:uid="{00000000-0005-0000-0000-0000F61F0000}"/>
    <cellStyle name="Note 15 29 2" xfId="8192" xr:uid="{00000000-0005-0000-0000-0000F71F0000}"/>
    <cellStyle name="Note 15 29 2 2" xfId="8193" xr:uid="{00000000-0005-0000-0000-0000F81F0000}"/>
    <cellStyle name="Note 15 29 2 2 2" xfId="8194" xr:uid="{00000000-0005-0000-0000-0000F91F0000}"/>
    <cellStyle name="Note 15 29 2 3" xfId="8195" xr:uid="{00000000-0005-0000-0000-0000FA1F0000}"/>
    <cellStyle name="Note 15 29 2 3 2" xfId="8196" xr:uid="{00000000-0005-0000-0000-0000FB1F0000}"/>
    <cellStyle name="Note 15 29 2 4" xfId="8197" xr:uid="{00000000-0005-0000-0000-0000FC1F0000}"/>
    <cellStyle name="Note 15 29 2 4 2" xfId="8198" xr:uid="{00000000-0005-0000-0000-0000FD1F0000}"/>
    <cellStyle name="Note 15 29 2 5" xfId="8199" xr:uid="{00000000-0005-0000-0000-0000FE1F0000}"/>
    <cellStyle name="Note 15 29 3" xfId="8200" xr:uid="{00000000-0005-0000-0000-0000FF1F0000}"/>
    <cellStyle name="Note 15 29 3 2" xfId="8201" xr:uid="{00000000-0005-0000-0000-000000200000}"/>
    <cellStyle name="Note 15 29 4" xfId="8202" xr:uid="{00000000-0005-0000-0000-000001200000}"/>
    <cellStyle name="Note 15 29 4 2" xfId="8203" xr:uid="{00000000-0005-0000-0000-000002200000}"/>
    <cellStyle name="Note 15 29 5" xfId="8204" xr:uid="{00000000-0005-0000-0000-000003200000}"/>
    <cellStyle name="Note 15 29 5 2" xfId="8205" xr:uid="{00000000-0005-0000-0000-000004200000}"/>
    <cellStyle name="Note 15 29 6" xfId="8206" xr:uid="{00000000-0005-0000-0000-000005200000}"/>
    <cellStyle name="Note 15 3" xfId="8207" xr:uid="{00000000-0005-0000-0000-000006200000}"/>
    <cellStyle name="Note 15 3 2" xfId="8208" xr:uid="{00000000-0005-0000-0000-000007200000}"/>
    <cellStyle name="Note 15 3 2 2" xfId="8209" xr:uid="{00000000-0005-0000-0000-000008200000}"/>
    <cellStyle name="Note 15 3 2 2 2" xfId="8210" xr:uid="{00000000-0005-0000-0000-000009200000}"/>
    <cellStyle name="Note 15 3 2 3" xfId="8211" xr:uid="{00000000-0005-0000-0000-00000A200000}"/>
    <cellStyle name="Note 15 3 2 3 2" xfId="8212" xr:uid="{00000000-0005-0000-0000-00000B200000}"/>
    <cellStyle name="Note 15 3 2 4" xfId="8213" xr:uid="{00000000-0005-0000-0000-00000C200000}"/>
    <cellStyle name="Note 15 3 2 4 2" xfId="8214" xr:uid="{00000000-0005-0000-0000-00000D200000}"/>
    <cellStyle name="Note 15 3 2 5" xfId="8215" xr:uid="{00000000-0005-0000-0000-00000E200000}"/>
    <cellStyle name="Note 15 3 3" xfId="8216" xr:uid="{00000000-0005-0000-0000-00000F200000}"/>
    <cellStyle name="Note 15 3 3 2" xfId="8217" xr:uid="{00000000-0005-0000-0000-000010200000}"/>
    <cellStyle name="Note 15 3 4" xfId="8218" xr:uid="{00000000-0005-0000-0000-000011200000}"/>
    <cellStyle name="Note 15 3 4 2" xfId="8219" xr:uid="{00000000-0005-0000-0000-000012200000}"/>
    <cellStyle name="Note 15 3 5" xfId="8220" xr:uid="{00000000-0005-0000-0000-000013200000}"/>
    <cellStyle name="Note 15 3 5 2" xfId="8221" xr:uid="{00000000-0005-0000-0000-000014200000}"/>
    <cellStyle name="Note 15 3 6" xfId="8222" xr:uid="{00000000-0005-0000-0000-000015200000}"/>
    <cellStyle name="Note 15 30" xfId="8223" xr:uid="{00000000-0005-0000-0000-000016200000}"/>
    <cellStyle name="Note 15 30 2" xfId="8224" xr:uid="{00000000-0005-0000-0000-000017200000}"/>
    <cellStyle name="Note 15 30 2 2" xfId="8225" xr:uid="{00000000-0005-0000-0000-000018200000}"/>
    <cellStyle name="Note 15 30 2 2 2" xfId="8226" xr:uid="{00000000-0005-0000-0000-000019200000}"/>
    <cellStyle name="Note 15 30 2 3" xfId="8227" xr:uid="{00000000-0005-0000-0000-00001A200000}"/>
    <cellStyle name="Note 15 30 2 3 2" xfId="8228" xr:uid="{00000000-0005-0000-0000-00001B200000}"/>
    <cellStyle name="Note 15 30 2 4" xfId="8229" xr:uid="{00000000-0005-0000-0000-00001C200000}"/>
    <cellStyle name="Note 15 30 2 4 2" xfId="8230" xr:uid="{00000000-0005-0000-0000-00001D200000}"/>
    <cellStyle name="Note 15 30 2 5" xfId="8231" xr:uid="{00000000-0005-0000-0000-00001E200000}"/>
    <cellStyle name="Note 15 30 3" xfId="8232" xr:uid="{00000000-0005-0000-0000-00001F200000}"/>
    <cellStyle name="Note 15 30 3 2" xfId="8233" xr:uid="{00000000-0005-0000-0000-000020200000}"/>
    <cellStyle name="Note 15 30 4" xfId="8234" xr:uid="{00000000-0005-0000-0000-000021200000}"/>
    <cellStyle name="Note 15 30 4 2" xfId="8235" xr:uid="{00000000-0005-0000-0000-000022200000}"/>
    <cellStyle name="Note 15 30 5" xfId="8236" xr:uid="{00000000-0005-0000-0000-000023200000}"/>
    <cellStyle name="Note 15 30 5 2" xfId="8237" xr:uid="{00000000-0005-0000-0000-000024200000}"/>
    <cellStyle name="Note 15 30 6" xfId="8238" xr:uid="{00000000-0005-0000-0000-000025200000}"/>
    <cellStyle name="Note 15 31" xfId="8239" xr:uid="{00000000-0005-0000-0000-000026200000}"/>
    <cellStyle name="Note 15 31 2" xfId="8240" xr:uid="{00000000-0005-0000-0000-000027200000}"/>
    <cellStyle name="Note 15 31 2 2" xfId="8241" xr:uid="{00000000-0005-0000-0000-000028200000}"/>
    <cellStyle name="Note 15 31 3" xfId="8242" xr:uid="{00000000-0005-0000-0000-000029200000}"/>
    <cellStyle name="Note 15 31 3 2" xfId="8243" xr:uid="{00000000-0005-0000-0000-00002A200000}"/>
    <cellStyle name="Note 15 31 4" xfId="8244" xr:uid="{00000000-0005-0000-0000-00002B200000}"/>
    <cellStyle name="Note 15 31 4 2" xfId="8245" xr:uid="{00000000-0005-0000-0000-00002C200000}"/>
    <cellStyle name="Note 15 31 5" xfId="8246" xr:uid="{00000000-0005-0000-0000-00002D200000}"/>
    <cellStyle name="Note 15 32" xfId="8247" xr:uid="{00000000-0005-0000-0000-00002E200000}"/>
    <cellStyle name="Note 15 32 2" xfId="8248" xr:uid="{00000000-0005-0000-0000-00002F200000}"/>
    <cellStyle name="Note 15 32 2 2" xfId="8249" xr:uid="{00000000-0005-0000-0000-000030200000}"/>
    <cellStyle name="Note 15 32 3" xfId="8250" xr:uid="{00000000-0005-0000-0000-000031200000}"/>
    <cellStyle name="Note 15 32 3 2" xfId="8251" xr:uid="{00000000-0005-0000-0000-000032200000}"/>
    <cellStyle name="Note 15 32 4" xfId="8252" xr:uid="{00000000-0005-0000-0000-000033200000}"/>
    <cellStyle name="Note 15 32 4 2" xfId="8253" xr:uid="{00000000-0005-0000-0000-000034200000}"/>
    <cellStyle name="Note 15 32 5" xfId="8254" xr:uid="{00000000-0005-0000-0000-000035200000}"/>
    <cellStyle name="Note 15 33" xfId="8255" xr:uid="{00000000-0005-0000-0000-000036200000}"/>
    <cellStyle name="Note 15 33 2" xfId="8256" xr:uid="{00000000-0005-0000-0000-000037200000}"/>
    <cellStyle name="Note 15 33 2 2" xfId="8257" xr:uid="{00000000-0005-0000-0000-000038200000}"/>
    <cellStyle name="Note 15 33 3" xfId="8258" xr:uid="{00000000-0005-0000-0000-000039200000}"/>
    <cellStyle name="Note 15 33 3 2" xfId="8259" xr:uid="{00000000-0005-0000-0000-00003A200000}"/>
    <cellStyle name="Note 15 33 4" xfId="8260" xr:uid="{00000000-0005-0000-0000-00003B200000}"/>
    <cellStyle name="Note 15 33 4 2" xfId="8261" xr:uid="{00000000-0005-0000-0000-00003C200000}"/>
    <cellStyle name="Note 15 33 5" xfId="8262" xr:uid="{00000000-0005-0000-0000-00003D200000}"/>
    <cellStyle name="Note 15 34" xfId="8263" xr:uid="{00000000-0005-0000-0000-00003E200000}"/>
    <cellStyle name="Note 15 34 2" xfId="8264" xr:uid="{00000000-0005-0000-0000-00003F200000}"/>
    <cellStyle name="Note 15 34 2 2" xfId="8265" xr:uid="{00000000-0005-0000-0000-000040200000}"/>
    <cellStyle name="Note 15 34 3" xfId="8266" xr:uid="{00000000-0005-0000-0000-000041200000}"/>
    <cellStyle name="Note 15 34 3 2" xfId="8267" xr:uid="{00000000-0005-0000-0000-000042200000}"/>
    <cellStyle name="Note 15 34 4" xfId="8268" xr:uid="{00000000-0005-0000-0000-000043200000}"/>
    <cellStyle name="Note 15 34 4 2" xfId="8269" xr:uid="{00000000-0005-0000-0000-000044200000}"/>
    <cellStyle name="Note 15 34 5" xfId="8270" xr:uid="{00000000-0005-0000-0000-000045200000}"/>
    <cellStyle name="Note 15 35" xfId="8271" xr:uid="{00000000-0005-0000-0000-000046200000}"/>
    <cellStyle name="Note 15 35 2" xfId="8272" xr:uid="{00000000-0005-0000-0000-000047200000}"/>
    <cellStyle name="Note 15 35 2 2" xfId="8273" xr:uid="{00000000-0005-0000-0000-000048200000}"/>
    <cellStyle name="Note 15 35 3" xfId="8274" xr:uid="{00000000-0005-0000-0000-000049200000}"/>
    <cellStyle name="Note 15 35 3 2" xfId="8275" xr:uid="{00000000-0005-0000-0000-00004A200000}"/>
    <cellStyle name="Note 15 35 4" xfId="8276" xr:uid="{00000000-0005-0000-0000-00004B200000}"/>
    <cellStyle name="Note 15 35 4 2" xfId="8277" xr:uid="{00000000-0005-0000-0000-00004C200000}"/>
    <cellStyle name="Note 15 35 5" xfId="8278" xr:uid="{00000000-0005-0000-0000-00004D200000}"/>
    <cellStyle name="Note 15 36" xfId="8279" xr:uid="{00000000-0005-0000-0000-00004E200000}"/>
    <cellStyle name="Note 15 36 2" xfId="8280" xr:uid="{00000000-0005-0000-0000-00004F200000}"/>
    <cellStyle name="Note 15 36 2 2" xfId="8281" xr:uid="{00000000-0005-0000-0000-000050200000}"/>
    <cellStyle name="Note 15 36 3" xfId="8282" xr:uid="{00000000-0005-0000-0000-000051200000}"/>
    <cellStyle name="Note 15 36 3 2" xfId="8283" xr:uid="{00000000-0005-0000-0000-000052200000}"/>
    <cellStyle name="Note 15 36 4" xfId="8284" xr:uid="{00000000-0005-0000-0000-000053200000}"/>
    <cellStyle name="Note 15 36 4 2" xfId="8285" xr:uid="{00000000-0005-0000-0000-000054200000}"/>
    <cellStyle name="Note 15 36 5" xfId="8286" xr:uid="{00000000-0005-0000-0000-000055200000}"/>
    <cellStyle name="Note 15 37" xfId="8287" xr:uid="{00000000-0005-0000-0000-000056200000}"/>
    <cellStyle name="Note 15 37 2" xfId="8288" xr:uid="{00000000-0005-0000-0000-000057200000}"/>
    <cellStyle name="Note 15 37 2 2" xfId="8289" xr:uid="{00000000-0005-0000-0000-000058200000}"/>
    <cellStyle name="Note 15 37 3" xfId="8290" xr:uid="{00000000-0005-0000-0000-000059200000}"/>
    <cellStyle name="Note 15 37 3 2" xfId="8291" xr:uid="{00000000-0005-0000-0000-00005A200000}"/>
    <cellStyle name="Note 15 37 4" xfId="8292" xr:uid="{00000000-0005-0000-0000-00005B200000}"/>
    <cellStyle name="Note 15 37 4 2" xfId="8293" xr:uid="{00000000-0005-0000-0000-00005C200000}"/>
    <cellStyle name="Note 15 37 5" xfId="8294" xr:uid="{00000000-0005-0000-0000-00005D200000}"/>
    <cellStyle name="Note 15 38" xfId="8295" xr:uid="{00000000-0005-0000-0000-00005E200000}"/>
    <cellStyle name="Note 15 38 2" xfId="8296" xr:uid="{00000000-0005-0000-0000-00005F200000}"/>
    <cellStyle name="Note 15 38 2 2" xfId="8297" xr:uid="{00000000-0005-0000-0000-000060200000}"/>
    <cellStyle name="Note 15 38 3" xfId="8298" xr:uid="{00000000-0005-0000-0000-000061200000}"/>
    <cellStyle name="Note 15 38 3 2" xfId="8299" xr:uid="{00000000-0005-0000-0000-000062200000}"/>
    <cellStyle name="Note 15 38 4" xfId="8300" xr:uid="{00000000-0005-0000-0000-000063200000}"/>
    <cellStyle name="Note 15 38 4 2" xfId="8301" xr:uid="{00000000-0005-0000-0000-000064200000}"/>
    <cellStyle name="Note 15 38 5" xfId="8302" xr:uid="{00000000-0005-0000-0000-000065200000}"/>
    <cellStyle name="Note 15 39" xfId="8303" xr:uid="{00000000-0005-0000-0000-000066200000}"/>
    <cellStyle name="Note 15 39 2" xfId="8304" xr:uid="{00000000-0005-0000-0000-000067200000}"/>
    <cellStyle name="Note 15 39 2 2" xfId="8305" xr:uid="{00000000-0005-0000-0000-000068200000}"/>
    <cellStyle name="Note 15 39 3" xfId="8306" xr:uid="{00000000-0005-0000-0000-000069200000}"/>
    <cellStyle name="Note 15 39 3 2" xfId="8307" xr:uid="{00000000-0005-0000-0000-00006A200000}"/>
    <cellStyle name="Note 15 39 4" xfId="8308" xr:uid="{00000000-0005-0000-0000-00006B200000}"/>
    <cellStyle name="Note 15 39 4 2" xfId="8309" xr:uid="{00000000-0005-0000-0000-00006C200000}"/>
    <cellStyle name="Note 15 39 5" xfId="8310" xr:uid="{00000000-0005-0000-0000-00006D200000}"/>
    <cellStyle name="Note 15 4" xfId="8311" xr:uid="{00000000-0005-0000-0000-00006E200000}"/>
    <cellStyle name="Note 15 4 2" xfId="8312" xr:uid="{00000000-0005-0000-0000-00006F200000}"/>
    <cellStyle name="Note 15 4 2 2" xfId="8313" xr:uid="{00000000-0005-0000-0000-000070200000}"/>
    <cellStyle name="Note 15 4 2 2 2" xfId="8314" xr:uid="{00000000-0005-0000-0000-000071200000}"/>
    <cellStyle name="Note 15 4 2 3" xfId="8315" xr:uid="{00000000-0005-0000-0000-000072200000}"/>
    <cellStyle name="Note 15 4 2 3 2" xfId="8316" xr:uid="{00000000-0005-0000-0000-000073200000}"/>
    <cellStyle name="Note 15 4 2 4" xfId="8317" xr:uid="{00000000-0005-0000-0000-000074200000}"/>
    <cellStyle name="Note 15 4 2 4 2" xfId="8318" xr:uid="{00000000-0005-0000-0000-000075200000}"/>
    <cellStyle name="Note 15 4 2 5" xfId="8319" xr:uid="{00000000-0005-0000-0000-000076200000}"/>
    <cellStyle name="Note 15 4 3" xfId="8320" xr:uid="{00000000-0005-0000-0000-000077200000}"/>
    <cellStyle name="Note 15 4 3 2" xfId="8321" xr:uid="{00000000-0005-0000-0000-000078200000}"/>
    <cellStyle name="Note 15 4 4" xfId="8322" xr:uid="{00000000-0005-0000-0000-000079200000}"/>
    <cellStyle name="Note 15 4 4 2" xfId="8323" xr:uid="{00000000-0005-0000-0000-00007A200000}"/>
    <cellStyle name="Note 15 4 5" xfId="8324" xr:uid="{00000000-0005-0000-0000-00007B200000}"/>
    <cellStyle name="Note 15 4 5 2" xfId="8325" xr:uid="{00000000-0005-0000-0000-00007C200000}"/>
    <cellStyle name="Note 15 4 6" xfId="8326" xr:uid="{00000000-0005-0000-0000-00007D200000}"/>
    <cellStyle name="Note 15 40" xfId="8327" xr:uid="{00000000-0005-0000-0000-00007E200000}"/>
    <cellStyle name="Note 15 40 2" xfId="8328" xr:uid="{00000000-0005-0000-0000-00007F200000}"/>
    <cellStyle name="Note 15 40 2 2" xfId="8329" xr:uid="{00000000-0005-0000-0000-000080200000}"/>
    <cellStyle name="Note 15 40 3" xfId="8330" xr:uid="{00000000-0005-0000-0000-000081200000}"/>
    <cellStyle name="Note 15 40 3 2" xfId="8331" xr:uid="{00000000-0005-0000-0000-000082200000}"/>
    <cellStyle name="Note 15 40 4" xfId="8332" xr:uid="{00000000-0005-0000-0000-000083200000}"/>
    <cellStyle name="Note 15 40 4 2" xfId="8333" xr:uid="{00000000-0005-0000-0000-000084200000}"/>
    <cellStyle name="Note 15 40 5" xfId="8334" xr:uid="{00000000-0005-0000-0000-000085200000}"/>
    <cellStyle name="Note 15 41" xfId="8335" xr:uid="{00000000-0005-0000-0000-000086200000}"/>
    <cellStyle name="Note 15 41 2" xfId="8336" xr:uid="{00000000-0005-0000-0000-000087200000}"/>
    <cellStyle name="Note 15 41 2 2" xfId="8337" xr:uid="{00000000-0005-0000-0000-000088200000}"/>
    <cellStyle name="Note 15 41 3" xfId="8338" xr:uid="{00000000-0005-0000-0000-000089200000}"/>
    <cellStyle name="Note 15 41 3 2" xfId="8339" xr:uid="{00000000-0005-0000-0000-00008A200000}"/>
    <cellStyle name="Note 15 41 4" xfId="8340" xr:uid="{00000000-0005-0000-0000-00008B200000}"/>
    <cellStyle name="Note 15 41 4 2" xfId="8341" xr:uid="{00000000-0005-0000-0000-00008C200000}"/>
    <cellStyle name="Note 15 41 5" xfId="8342" xr:uid="{00000000-0005-0000-0000-00008D200000}"/>
    <cellStyle name="Note 15 42" xfId="8343" xr:uid="{00000000-0005-0000-0000-00008E200000}"/>
    <cellStyle name="Note 15 42 2" xfId="8344" xr:uid="{00000000-0005-0000-0000-00008F200000}"/>
    <cellStyle name="Note 15 42 2 2" xfId="8345" xr:uid="{00000000-0005-0000-0000-000090200000}"/>
    <cellStyle name="Note 15 42 3" xfId="8346" xr:uid="{00000000-0005-0000-0000-000091200000}"/>
    <cellStyle name="Note 15 42 3 2" xfId="8347" xr:uid="{00000000-0005-0000-0000-000092200000}"/>
    <cellStyle name="Note 15 42 4" xfId="8348" xr:uid="{00000000-0005-0000-0000-000093200000}"/>
    <cellStyle name="Note 15 42 4 2" xfId="8349" xr:uid="{00000000-0005-0000-0000-000094200000}"/>
    <cellStyle name="Note 15 42 5" xfId="8350" xr:uid="{00000000-0005-0000-0000-000095200000}"/>
    <cellStyle name="Note 15 43" xfId="8351" xr:uid="{00000000-0005-0000-0000-000096200000}"/>
    <cellStyle name="Note 15 43 2" xfId="8352" xr:uid="{00000000-0005-0000-0000-000097200000}"/>
    <cellStyle name="Note 15 43 2 2" xfId="8353" xr:uid="{00000000-0005-0000-0000-000098200000}"/>
    <cellStyle name="Note 15 43 3" xfId="8354" xr:uid="{00000000-0005-0000-0000-000099200000}"/>
    <cellStyle name="Note 15 43 3 2" xfId="8355" xr:uid="{00000000-0005-0000-0000-00009A200000}"/>
    <cellStyle name="Note 15 43 4" xfId="8356" xr:uid="{00000000-0005-0000-0000-00009B200000}"/>
    <cellStyle name="Note 15 43 4 2" xfId="8357" xr:uid="{00000000-0005-0000-0000-00009C200000}"/>
    <cellStyle name="Note 15 43 5" xfId="8358" xr:uid="{00000000-0005-0000-0000-00009D200000}"/>
    <cellStyle name="Note 15 44" xfId="8359" xr:uid="{00000000-0005-0000-0000-00009E200000}"/>
    <cellStyle name="Note 15 44 2" xfId="8360" xr:uid="{00000000-0005-0000-0000-00009F200000}"/>
    <cellStyle name="Note 15 44 2 2" xfId="8361" xr:uid="{00000000-0005-0000-0000-0000A0200000}"/>
    <cellStyle name="Note 15 44 3" xfId="8362" xr:uid="{00000000-0005-0000-0000-0000A1200000}"/>
    <cellStyle name="Note 15 44 3 2" xfId="8363" xr:uid="{00000000-0005-0000-0000-0000A2200000}"/>
    <cellStyle name="Note 15 44 4" xfId="8364" xr:uid="{00000000-0005-0000-0000-0000A3200000}"/>
    <cellStyle name="Note 15 44 4 2" xfId="8365" xr:uid="{00000000-0005-0000-0000-0000A4200000}"/>
    <cellStyle name="Note 15 44 5" xfId="8366" xr:uid="{00000000-0005-0000-0000-0000A5200000}"/>
    <cellStyle name="Note 15 45" xfId="8367" xr:uid="{00000000-0005-0000-0000-0000A6200000}"/>
    <cellStyle name="Note 15 45 2" xfId="8368" xr:uid="{00000000-0005-0000-0000-0000A7200000}"/>
    <cellStyle name="Note 15 45 2 2" xfId="8369" xr:uid="{00000000-0005-0000-0000-0000A8200000}"/>
    <cellStyle name="Note 15 45 3" xfId="8370" xr:uid="{00000000-0005-0000-0000-0000A9200000}"/>
    <cellStyle name="Note 15 45 3 2" xfId="8371" xr:uid="{00000000-0005-0000-0000-0000AA200000}"/>
    <cellStyle name="Note 15 45 4" xfId="8372" xr:uid="{00000000-0005-0000-0000-0000AB200000}"/>
    <cellStyle name="Note 15 45 4 2" xfId="8373" xr:uid="{00000000-0005-0000-0000-0000AC200000}"/>
    <cellStyle name="Note 15 45 5" xfId="8374" xr:uid="{00000000-0005-0000-0000-0000AD200000}"/>
    <cellStyle name="Note 15 46" xfId="8375" xr:uid="{00000000-0005-0000-0000-0000AE200000}"/>
    <cellStyle name="Note 15 46 2" xfId="8376" xr:uid="{00000000-0005-0000-0000-0000AF200000}"/>
    <cellStyle name="Note 15 46 2 2" xfId="8377" xr:uid="{00000000-0005-0000-0000-0000B0200000}"/>
    <cellStyle name="Note 15 46 3" xfId="8378" xr:uid="{00000000-0005-0000-0000-0000B1200000}"/>
    <cellStyle name="Note 15 46 3 2" xfId="8379" xr:uid="{00000000-0005-0000-0000-0000B2200000}"/>
    <cellStyle name="Note 15 46 4" xfId="8380" xr:uid="{00000000-0005-0000-0000-0000B3200000}"/>
    <cellStyle name="Note 15 46 4 2" xfId="8381" xr:uid="{00000000-0005-0000-0000-0000B4200000}"/>
    <cellStyle name="Note 15 46 5" xfId="8382" xr:uid="{00000000-0005-0000-0000-0000B5200000}"/>
    <cellStyle name="Note 15 47" xfId="8383" xr:uid="{00000000-0005-0000-0000-0000B6200000}"/>
    <cellStyle name="Note 15 47 2" xfId="8384" xr:uid="{00000000-0005-0000-0000-0000B7200000}"/>
    <cellStyle name="Note 15 47 2 2" xfId="8385" xr:uid="{00000000-0005-0000-0000-0000B8200000}"/>
    <cellStyle name="Note 15 47 3" xfId="8386" xr:uid="{00000000-0005-0000-0000-0000B9200000}"/>
    <cellStyle name="Note 15 47 3 2" xfId="8387" xr:uid="{00000000-0005-0000-0000-0000BA200000}"/>
    <cellStyle name="Note 15 47 4" xfId="8388" xr:uid="{00000000-0005-0000-0000-0000BB200000}"/>
    <cellStyle name="Note 15 47 4 2" xfId="8389" xr:uid="{00000000-0005-0000-0000-0000BC200000}"/>
    <cellStyle name="Note 15 47 5" xfId="8390" xr:uid="{00000000-0005-0000-0000-0000BD200000}"/>
    <cellStyle name="Note 15 48" xfId="8391" xr:uid="{00000000-0005-0000-0000-0000BE200000}"/>
    <cellStyle name="Note 15 48 2" xfId="8392" xr:uid="{00000000-0005-0000-0000-0000BF200000}"/>
    <cellStyle name="Note 15 48 2 2" xfId="8393" xr:uid="{00000000-0005-0000-0000-0000C0200000}"/>
    <cellStyle name="Note 15 48 3" xfId="8394" xr:uid="{00000000-0005-0000-0000-0000C1200000}"/>
    <cellStyle name="Note 15 48 3 2" xfId="8395" xr:uid="{00000000-0005-0000-0000-0000C2200000}"/>
    <cellStyle name="Note 15 48 4" xfId="8396" xr:uid="{00000000-0005-0000-0000-0000C3200000}"/>
    <cellStyle name="Note 15 48 4 2" xfId="8397" xr:uid="{00000000-0005-0000-0000-0000C4200000}"/>
    <cellStyle name="Note 15 48 5" xfId="8398" xr:uid="{00000000-0005-0000-0000-0000C5200000}"/>
    <cellStyle name="Note 15 49" xfId="8399" xr:uid="{00000000-0005-0000-0000-0000C6200000}"/>
    <cellStyle name="Note 15 49 2" xfId="8400" xr:uid="{00000000-0005-0000-0000-0000C7200000}"/>
    <cellStyle name="Note 15 49 2 2" xfId="8401" xr:uid="{00000000-0005-0000-0000-0000C8200000}"/>
    <cellStyle name="Note 15 49 3" xfId="8402" xr:uid="{00000000-0005-0000-0000-0000C9200000}"/>
    <cellStyle name="Note 15 49 3 2" xfId="8403" xr:uid="{00000000-0005-0000-0000-0000CA200000}"/>
    <cellStyle name="Note 15 49 4" xfId="8404" xr:uid="{00000000-0005-0000-0000-0000CB200000}"/>
    <cellStyle name="Note 15 49 4 2" xfId="8405" xr:uid="{00000000-0005-0000-0000-0000CC200000}"/>
    <cellStyle name="Note 15 49 5" xfId="8406" xr:uid="{00000000-0005-0000-0000-0000CD200000}"/>
    <cellStyle name="Note 15 5" xfId="8407" xr:uid="{00000000-0005-0000-0000-0000CE200000}"/>
    <cellStyle name="Note 15 5 2" xfId="8408" xr:uid="{00000000-0005-0000-0000-0000CF200000}"/>
    <cellStyle name="Note 15 5 2 2" xfId="8409" xr:uid="{00000000-0005-0000-0000-0000D0200000}"/>
    <cellStyle name="Note 15 5 2 2 2" xfId="8410" xr:uid="{00000000-0005-0000-0000-0000D1200000}"/>
    <cellStyle name="Note 15 5 2 3" xfId="8411" xr:uid="{00000000-0005-0000-0000-0000D2200000}"/>
    <cellStyle name="Note 15 5 2 3 2" xfId="8412" xr:uid="{00000000-0005-0000-0000-0000D3200000}"/>
    <cellStyle name="Note 15 5 2 4" xfId="8413" xr:uid="{00000000-0005-0000-0000-0000D4200000}"/>
    <cellStyle name="Note 15 5 2 4 2" xfId="8414" xr:uid="{00000000-0005-0000-0000-0000D5200000}"/>
    <cellStyle name="Note 15 5 2 5" xfId="8415" xr:uid="{00000000-0005-0000-0000-0000D6200000}"/>
    <cellStyle name="Note 15 5 3" xfId="8416" xr:uid="{00000000-0005-0000-0000-0000D7200000}"/>
    <cellStyle name="Note 15 5 3 2" xfId="8417" xr:uid="{00000000-0005-0000-0000-0000D8200000}"/>
    <cellStyle name="Note 15 5 4" xfId="8418" xr:uid="{00000000-0005-0000-0000-0000D9200000}"/>
    <cellStyle name="Note 15 5 4 2" xfId="8419" xr:uid="{00000000-0005-0000-0000-0000DA200000}"/>
    <cellStyle name="Note 15 5 5" xfId="8420" xr:uid="{00000000-0005-0000-0000-0000DB200000}"/>
    <cellStyle name="Note 15 5 5 2" xfId="8421" xr:uid="{00000000-0005-0000-0000-0000DC200000}"/>
    <cellStyle name="Note 15 5 6" xfId="8422" xr:uid="{00000000-0005-0000-0000-0000DD200000}"/>
    <cellStyle name="Note 15 50" xfId="8423" xr:uid="{00000000-0005-0000-0000-0000DE200000}"/>
    <cellStyle name="Note 15 50 2" xfId="8424" xr:uid="{00000000-0005-0000-0000-0000DF200000}"/>
    <cellStyle name="Note 15 50 2 2" xfId="8425" xr:uid="{00000000-0005-0000-0000-0000E0200000}"/>
    <cellStyle name="Note 15 50 3" xfId="8426" xr:uid="{00000000-0005-0000-0000-0000E1200000}"/>
    <cellStyle name="Note 15 50 3 2" xfId="8427" xr:uid="{00000000-0005-0000-0000-0000E2200000}"/>
    <cellStyle name="Note 15 50 4" xfId="8428" xr:uid="{00000000-0005-0000-0000-0000E3200000}"/>
    <cellStyle name="Note 15 50 4 2" xfId="8429" xr:uid="{00000000-0005-0000-0000-0000E4200000}"/>
    <cellStyle name="Note 15 50 5" xfId="8430" xr:uid="{00000000-0005-0000-0000-0000E5200000}"/>
    <cellStyle name="Note 15 51" xfId="8431" xr:uid="{00000000-0005-0000-0000-0000E6200000}"/>
    <cellStyle name="Note 15 51 2" xfId="8432" xr:uid="{00000000-0005-0000-0000-0000E7200000}"/>
    <cellStyle name="Note 15 51 2 2" xfId="8433" xr:uid="{00000000-0005-0000-0000-0000E8200000}"/>
    <cellStyle name="Note 15 51 3" xfId="8434" xr:uid="{00000000-0005-0000-0000-0000E9200000}"/>
    <cellStyle name="Note 15 51 3 2" xfId="8435" xr:uid="{00000000-0005-0000-0000-0000EA200000}"/>
    <cellStyle name="Note 15 51 4" xfId="8436" xr:uid="{00000000-0005-0000-0000-0000EB200000}"/>
    <cellStyle name="Note 15 51 4 2" xfId="8437" xr:uid="{00000000-0005-0000-0000-0000EC200000}"/>
    <cellStyle name="Note 15 51 5" xfId="8438" xr:uid="{00000000-0005-0000-0000-0000ED200000}"/>
    <cellStyle name="Note 15 52" xfId="8439" xr:uid="{00000000-0005-0000-0000-0000EE200000}"/>
    <cellStyle name="Note 15 52 2" xfId="8440" xr:uid="{00000000-0005-0000-0000-0000EF200000}"/>
    <cellStyle name="Note 15 52 2 2" xfId="8441" xr:uid="{00000000-0005-0000-0000-0000F0200000}"/>
    <cellStyle name="Note 15 52 3" xfId="8442" xr:uid="{00000000-0005-0000-0000-0000F1200000}"/>
    <cellStyle name="Note 15 52 3 2" xfId="8443" xr:uid="{00000000-0005-0000-0000-0000F2200000}"/>
    <cellStyle name="Note 15 52 4" xfId="8444" xr:uid="{00000000-0005-0000-0000-0000F3200000}"/>
    <cellStyle name="Note 15 52 4 2" xfId="8445" xr:uid="{00000000-0005-0000-0000-0000F4200000}"/>
    <cellStyle name="Note 15 52 5" xfId="8446" xr:uid="{00000000-0005-0000-0000-0000F5200000}"/>
    <cellStyle name="Note 15 53" xfId="8447" xr:uid="{00000000-0005-0000-0000-0000F6200000}"/>
    <cellStyle name="Note 15 53 2" xfId="8448" xr:uid="{00000000-0005-0000-0000-0000F7200000}"/>
    <cellStyle name="Note 15 53 2 2" xfId="8449" xr:uid="{00000000-0005-0000-0000-0000F8200000}"/>
    <cellStyle name="Note 15 53 3" xfId="8450" xr:uid="{00000000-0005-0000-0000-0000F9200000}"/>
    <cellStyle name="Note 15 53 3 2" xfId="8451" xr:uid="{00000000-0005-0000-0000-0000FA200000}"/>
    <cellStyle name="Note 15 53 4" xfId="8452" xr:uid="{00000000-0005-0000-0000-0000FB200000}"/>
    <cellStyle name="Note 15 53 4 2" xfId="8453" xr:uid="{00000000-0005-0000-0000-0000FC200000}"/>
    <cellStyle name="Note 15 53 5" xfId="8454" xr:uid="{00000000-0005-0000-0000-0000FD200000}"/>
    <cellStyle name="Note 15 54" xfId="8455" xr:uid="{00000000-0005-0000-0000-0000FE200000}"/>
    <cellStyle name="Note 15 54 2" xfId="8456" xr:uid="{00000000-0005-0000-0000-0000FF200000}"/>
    <cellStyle name="Note 15 54 2 2" xfId="8457" xr:uid="{00000000-0005-0000-0000-000000210000}"/>
    <cellStyle name="Note 15 54 3" xfId="8458" xr:uid="{00000000-0005-0000-0000-000001210000}"/>
    <cellStyle name="Note 15 54 3 2" xfId="8459" xr:uid="{00000000-0005-0000-0000-000002210000}"/>
    <cellStyle name="Note 15 54 4" xfId="8460" xr:uid="{00000000-0005-0000-0000-000003210000}"/>
    <cellStyle name="Note 15 54 4 2" xfId="8461" xr:uid="{00000000-0005-0000-0000-000004210000}"/>
    <cellStyle name="Note 15 54 5" xfId="8462" xr:uid="{00000000-0005-0000-0000-000005210000}"/>
    <cellStyle name="Note 15 55" xfId="8463" xr:uid="{00000000-0005-0000-0000-000006210000}"/>
    <cellStyle name="Note 15 55 2" xfId="8464" xr:uid="{00000000-0005-0000-0000-000007210000}"/>
    <cellStyle name="Note 15 55 2 2" xfId="8465" xr:uid="{00000000-0005-0000-0000-000008210000}"/>
    <cellStyle name="Note 15 55 3" xfId="8466" xr:uid="{00000000-0005-0000-0000-000009210000}"/>
    <cellStyle name="Note 15 55 3 2" xfId="8467" xr:uid="{00000000-0005-0000-0000-00000A210000}"/>
    <cellStyle name="Note 15 55 4" xfId="8468" xr:uid="{00000000-0005-0000-0000-00000B210000}"/>
    <cellStyle name="Note 15 55 4 2" xfId="8469" xr:uid="{00000000-0005-0000-0000-00000C210000}"/>
    <cellStyle name="Note 15 55 5" xfId="8470" xr:uid="{00000000-0005-0000-0000-00000D210000}"/>
    <cellStyle name="Note 15 56" xfId="8471" xr:uid="{00000000-0005-0000-0000-00000E210000}"/>
    <cellStyle name="Note 15 56 2" xfId="8472" xr:uid="{00000000-0005-0000-0000-00000F210000}"/>
    <cellStyle name="Note 15 57" xfId="8473" xr:uid="{00000000-0005-0000-0000-000010210000}"/>
    <cellStyle name="Note 15 57 2" xfId="8474" xr:uid="{00000000-0005-0000-0000-000011210000}"/>
    <cellStyle name="Note 15 58" xfId="8475" xr:uid="{00000000-0005-0000-0000-000012210000}"/>
    <cellStyle name="Note 15 58 2" xfId="8476" xr:uid="{00000000-0005-0000-0000-000013210000}"/>
    <cellStyle name="Note 15 59" xfId="8477" xr:uid="{00000000-0005-0000-0000-000014210000}"/>
    <cellStyle name="Note 15 6" xfId="8478" xr:uid="{00000000-0005-0000-0000-000015210000}"/>
    <cellStyle name="Note 15 6 2" xfId="8479" xr:uid="{00000000-0005-0000-0000-000016210000}"/>
    <cellStyle name="Note 15 6 2 2" xfId="8480" xr:uid="{00000000-0005-0000-0000-000017210000}"/>
    <cellStyle name="Note 15 6 2 2 2" xfId="8481" xr:uid="{00000000-0005-0000-0000-000018210000}"/>
    <cellStyle name="Note 15 6 2 3" xfId="8482" xr:uid="{00000000-0005-0000-0000-000019210000}"/>
    <cellStyle name="Note 15 6 2 3 2" xfId="8483" xr:uid="{00000000-0005-0000-0000-00001A210000}"/>
    <cellStyle name="Note 15 6 2 4" xfId="8484" xr:uid="{00000000-0005-0000-0000-00001B210000}"/>
    <cellStyle name="Note 15 6 2 4 2" xfId="8485" xr:uid="{00000000-0005-0000-0000-00001C210000}"/>
    <cellStyle name="Note 15 6 2 5" xfId="8486" xr:uid="{00000000-0005-0000-0000-00001D210000}"/>
    <cellStyle name="Note 15 6 3" xfId="8487" xr:uid="{00000000-0005-0000-0000-00001E210000}"/>
    <cellStyle name="Note 15 6 3 2" xfId="8488" xr:uid="{00000000-0005-0000-0000-00001F210000}"/>
    <cellStyle name="Note 15 6 4" xfId="8489" xr:uid="{00000000-0005-0000-0000-000020210000}"/>
    <cellStyle name="Note 15 6 4 2" xfId="8490" xr:uid="{00000000-0005-0000-0000-000021210000}"/>
    <cellStyle name="Note 15 6 5" xfId="8491" xr:uid="{00000000-0005-0000-0000-000022210000}"/>
    <cellStyle name="Note 15 6 5 2" xfId="8492" xr:uid="{00000000-0005-0000-0000-000023210000}"/>
    <cellStyle name="Note 15 6 6" xfId="8493" xr:uid="{00000000-0005-0000-0000-000024210000}"/>
    <cellStyle name="Note 15 7" xfId="8494" xr:uid="{00000000-0005-0000-0000-000025210000}"/>
    <cellStyle name="Note 15 7 2" xfId="8495" xr:uid="{00000000-0005-0000-0000-000026210000}"/>
    <cellStyle name="Note 15 7 2 2" xfId="8496" xr:uid="{00000000-0005-0000-0000-000027210000}"/>
    <cellStyle name="Note 15 7 2 2 2" xfId="8497" xr:uid="{00000000-0005-0000-0000-000028210000}"/>
    <cellStyle name="Note 15 7 2 3" xfId="8498" xr:uid="{00000000-0005-0000-0000-000029210000}"/>
    <cellStyle name="Note 15 7 2 3 2" xfId="8499" xr:uid="{00000000-0005-0000-0000-00002A210000}"/>
    <cellStyle name="Note 15 7 2 4" xfId="8500" xr:uid="{00000000-0005-0000-0000-00002B210000}"/>
    <cellStyle name="Note 15 7 2 4 2" xfId="8501" xr:uid="{00000000-0005-0000-0000-00002C210000}"/>
    <cellStyle name="Note 15 7 2 5" xfId="8502" xr:uid="{00000000-0005-0000-0000-00002D210000}"/>
    <cellStyle name="Note 15 7 3" xfId="8503" xr:uid="{00000000-0005-0000-0000-00002E210000}"/>
    <cellStyle name="Note 15 7 3 2" xfId="8504" xr:uid="{00000000-0005-0000-0000-00002F210000}"/>
    <cellStyle name="Note 15 7 4" xfId="8505" xr:uid="{00000000-0005-0000-0000-000030210000}"/>
    <cellStyle name="Note 15 7 4 2" xfId="8506" xr:uid="{00000000-0005-0000-0000-000031210000}"/>
    <cellStyle name="Note 15 7 5" xfId="8507" xr:uid="{00000000-0005-0000-0000-000032210000}"/>
    <cellStyle name="Note 15 7 5 2" xfId="8508" xr:uid="{00000000-0005-0000-0000-000033210000}"/>
    <cellStyle name="Note 15 7 6" xfId="8509" xr:uid="{00000000-0005-0000-0000-000034210000}"/>
    <cellStyle name="Note 15 8" xfId="8510" xr:uid="{00000000-0005-0000-0000-000035210000}"/>
    <cellStyle name="Note 15 8 2" xfId="8511" xr:uid="{00000000-0005-0000-0000-000036210000}"/>
    <cellStyle name="Note 15 8 2 2" xfId="8512" xr:uid="{00000000-0005-0000-0000-000037210000}"/>
    <cellStyle name="Note 15 8 2 2 2" xfId="8513" xr:uid="{00000000-0005-0000-0000-000038210000}"/>
    <cellStyle name="Note 15 8 2 3" xfId="8514" xr:uid="{00000000-0005-0000-0000-000039210000}"/>
    <cellStyle name="Note 15 8 2 3 2" xfId="8515" xr:uid="{00000000-0005-0000-0000-00003A210000}"/>
    <cellStyle name="Note 15 8 2 4" xfId="8516" xr:uid="{00000000-0005-0000-0000-00003B210000}"/>
    <cellStyle name="Note 15 8 2 4 2" xfId="8517" xr:uid="{00000000-0005-0000-0000-00003C210000}"/>
    <cellStyle name="Note 15 8 2 5" xfId="8518" xr:uid="{00000000-0005-0000-0000-00003D210000}"/>
    <cellStyle name="Note 15 8 3" xfId="8519" xr:uid="{00000000-0005-0000-0000-00003E210000}"/>
    <cellStyle name="Note 15 8 3 2" xfId="8520" xr:uid="{00000000-0005-0000-0000-00003F210000}"/>
    <cellStyle name="Note 15 8 4" xfId="8521" xr:uid="{00000000-0005-0000-0000-000040210000}"/>
    <cellStyle name="Note 15 8 4 2" xfId="8522" xr:uid="{00000000-0005-0000-0000-000041210000}"/>
    <cellStyle name="Note 15 8 5" xfId="8523" xr:uid="{00000000-0005-0000-0000-000042210000}"/>
    <cellStyle name="Note 15 8 5 2" xfId="8524" xr:uid="{00000000-0005-0000-0000-000043210000}"/>
    <cellStyle name="Note 15 8 6" xfId="8525" xr:uid="{00000000-0005-0000-0000-000044210000}"/>
    <cellStyle name="Note 15 9" xfId="8526" xr:uid="{00000000-0005-0000-0000-000045210000}"/>
    <cellStyle name="Note 15 9 2" xfId="8527" xr:uid="{00000000-0005-0000-0000-000046210000}"/>
    <cellStyle name="Note 15 9 2 2" xfId="8528" xr:uid="{00000000-0005-0000-0000-000047210000}"/>
    <cellStyle name="Note 15 9 2 2 2" xfId="8529" xr:uid="{00000000-0005-0000-0000-000048210000}"/>
    <cellStyle name="Note 15 9 2 3" xfId="8530" xr:uid="{00000000-0005-0000-0000-000049210000}"/>
    <cellStyle name="Note 15 9 2 3 2" xfId="8531" xr:uid="{00000000-0005-0000-0000-00004A210000}"/>
    <cellStyle name="Note 15 9 2 4" xfId="8532" xr:uid="{00000000-0005-0000-0000-00004B210000}"/>
    <cellStyle name="Note 15 9 2 4 2" xfId="8533" xr:uid="{00000000-0005-0000-0000-00004C210000}"/>
    <cellStyle name="Note 15 9 2 5" xfId="8534" xr:uid="{00000000-0005-0000-0000-00004D210000}"/>
    <cellStyle name="Note 15 9 3" xfId="8535" xr:uid="{00000000-0005-0000-0000-00004E210000}"/>
    <cellStyle name="Note 15 9 3 2" xfId="8536" xr:uid="{00000000-0005-0000-0000-00004F210000}"/>
    <cellStyle name="Note 15 9 4" xfId="8537" xr:uid="{00000000-0005-0000-0000-000050210000}"/>
    <cellStyle name="Note 15 9 4 2" xfId="8538" xr:uid="{00000000-0005-0000-0000-000051210000}"/>
    <cellStyle name="Note 15 9 5" xfId="8539" xr:uid="{00000000-0005-0000-0000-000052210000}"/>
    <cellStyle name="Note 15 9 5 2" xfId="8540" xr:uid="{00000000-0005-0000-0000-000053210000}"/>
    <cellStyle name="Note 15 9 6" xfId="8541" xr:uid="{00000000-0005-0000-0000-000054210000}"/>
    <cellStyle name="Note 16" xfId="8542" xr:uid="{00000000-0005-0000-0000-000055210000}"/>
    <cellStyle name="Note 16 10" xfId="8543" xr:uid="{00000000-0005-0000-0000-000056210000}"/>
    <cellStyle name="Note 16 10 2" xfId="8544" xr:uid="{00000000-0005-0000-0000-000057210000}"/>
    <cellStyle name="Note 16 10 2 2" xfId="8545" xr:uid="{00000000-0005-0000-0000-000058210000}"/>
    <cellStyle name="Note 16 10 2 2 2" xfId="8546" xr:uid="{00000000-0005-0000-0000-000059210000}"/>
    <cellStyle name="Note 16 10 2 3" xfId="8547" xr:uid="{00000000-0005-0000-0000-00005A210000}"/>
    <cellStyle name="Note 16 10 2 3 2" xfId="8548" xr:uid="{00000000-0005-0000-0000-00005B210000}"/>
    <cellStyle name="Note 16 10 2 4" xfId="8549" xr:uid="{00000000-0005-0000-0000-00005C210000}"/>
    <cellStyle name="Note 16 10 2 4 2" xfId="8550" xr:uid="{00000000-0005-0000-0000-00005D210000}"/>
    <cellStyle name="Note 16 10 2 5" xfId="8551" xr:uid="{00000000-0005-0000-0000-00005E210000}"/>
    <cellStyle name="Note 16 10 3" xfId="8552" xr:uid="{00000000-0005-0000-0000-00005F210000}"/>
    <cellStyle name="Note 16 10 3 2" xfId="8553" xr:uid="{00000000-0005-0000-0000-000060210000}"/>
    <cellStyle name="Note 16 10 4" xfId="8554" xr:uid="{00000000-0005-0000-0000-000061210000}"/>
    <cellStyle name="Note 16 10 4 2" xfId="8555" xr:uid="{00000000-0005-0000-0000-000062210000}"/>
    <cellStyle name="Note 16 10 5" xfId="8556" xr:uid="{00000000-0005-0000-0000-000063210000}"/>
    <cellStyle name="Note 16 10 5 2" xfId="8557" xr:uid="{00000000-0005-0000-0000-000064210000}"/>
    <cellStyle name="Note 16 10 6" xfId="8558" xr:uid="{00000000-0005-0000-0000-000065210000}"/>
    <cellStyle name="Note 16 11" xfId="8559" xr:uid="{00000000-0005-0000-0000-000066210000}"/>
    <cellStyle name="Note 16 11 2" xfId="8560" xr:uid="{00000000-0005-0000-0000-000067210000}"/>
    <cellStyle name="Note 16 11 2 2" xfId="8561" xr:uid="{00000000-0005-0000-0000-000068210000}"/>
    <cellStyle name="Note 16 11 2 2 2" xfId="8562" xr:uid="{00000000-0005-0000-0000-000069210000}"/>
    <cellStyle name="Note 16 11 2 3" xfId="8563" xr:uid="{00000000-0005-0000-0000-00006A210000}"/>
    <cellStyle name="Note 16 11 2 3 2" xfId="8564" xr:uid="{00000000-0005-0000-0000-00006B210000}"/>
    <cellStyle name="Note 16 11 2 4" xfId="8565" xr:uid="{00000000-0005-0000-0000-00006C210000}"/>
    <cellStyle name="Note 16 11 2 4 2" xfId="8566" xr:uid="{00000000-0005-0000-0000-00006D210000}"/>
    <cellStyle name="Note 16 11 2 5" xfId="8567" xr:uid="{00000000-0005-0000-0000-00006E210000}"/>
    <cellStyle name="Note 16 11 3" xfId="8568" xr:uid="{00000000-0005-0000-0000-00006F210000}"/>
    <cellStyle name="Note 16 11 3 2" xfId="8569" xr:uid="{00000000-0005-0000-0000-000070210000}"/>
    <cellStyle name="Note 16 11 4" xfId="8570" xr:uid="{00000000-0005-0000-0000-000071210000}"/>
    <cellStyle name="Note 16 11 4 2" xfId="8571" xr:uid="{00000000-0005-0000-0000-000072210000}"/>
    <cellStyle name="Note 16 11 5" xfId="8572" xr:uid="{00000000-0005-0000-0000-000073210000}"/>
    <cellStyle name="Note 16 11 5 2" xfId="8573" xr:uid="{00000000-0005-0000-0000-000074210000}"/>
    <cellStyle name="Note 16 11 6" xfId="8574" xr:uid="{00000000-0005-0000-0000-000075210000}"/>
    <cellStyle name="Note 16 12" xfId="8575" xr:uid="{00000000-0005-0000-0000-000076210000}"/>
    <cellStyle name="Note 16 12 2" xfId="8576" xr:uid="{00000000-0005-0000-0000-000077210000}"/>
    <cellStyle name="Note 16 12 2 2" xfId="8577" xr:uid="{00000000-0005-0000-0000-000078210000}"/>
    <cellStyle name="Note 16 12 2 2 2" xfId="8578" xr:uid="{00000000-0005-0000-0000-000079210000}"/>
    <cellStyle name="Note 16 12 2 3" xfId="8579" xr:uid="{00000000-0005-0000-0000-00007A210000}"/>
    <cellStyle name="Note 16 12 2 3 2" xfId="8580" xr:uid="{00000000-0005-0000-0000-00007B210000}"/>
    <cellStyle name="Note 16 12 2 4" xfId="8581" xr:uid="{00000000-0005-0000-0000-00007C210000}"/>
    <cellStyle name="Note 16 12 2 4 2" xfId="8582" xr:uid="{00000000-0005-0000-0000-00007D210000}"/>
    <cellStyle name="Note 16 12 2 5" xfId="8583" xr:uid="{00000000-0005-0000-0000-00007E210000}"/>
    <cellStyle name="Note 16 12 3" xfId="8584" xr:uid="{00000000-0005-0000-0000-00007F210000}"/>
    <cellStyle name="Note 16 12 3 2" xfId="8585" xr:uid="{00000000-0005-0000-0000-000080210000}"/>
    <cellStyle name="Note 16 12 4" xfId="8586" xr:uid="{00000000-0005-0000-0000-000081210000}"/>
    <cellStyle name="Note 16 12 4 2" xfId="8587" xr:uid="{00000000-0005-0000-0000-000082210000}"/>
    <cellStyle name="Note 16 12 5" xfId="8588" xr:uid="{00000000-0005-0000-0000-000083210000}"/>
    <cellStyle name="Note 16 12 5 2" xfId="8589" xr:uid="{00000000-0005-0000-0000-000084210000}"/>
    <cellStyle name="Note 16 12 6" xfId="8590" xr:uid="{00000000-0005-0000-0000-000085210000}"/>
    <cellStyle name="Note 16 13" xfId="8591" xr:uid="{00000000-0005-0000-0000-000086210000}"/>
    <cellStyle name="Note 16 13 2" xfId="8592" xr:uid="{00000000-0005-0000-0000-000087210000}"/>
    <cellStyle name="Note 16 13 2 2" xfId="8593" xr:uid="{00000000-0005-0000-0000-000088210000}"/>
    <cellStyle name="Note 16 13 2 2 2" xfId="8594" xr:uid="{00000000-0005-0000-0000-000089210000}"/>
    <cellStyle name="Note 16 13 2 3" xfId="8595" xr:uid="{00000000-0005-0000-0000-00008A210000}"/>
    <cellStyle name="Note 16 13 2 3 2" xfId="8596" xr:uid="{00000000-0005-0000-0000-00008B210000}"/>
    <cellStyle name="Note 16 13 2 4" xfId="8597" xr:uid="{00000000-0005-0000-0000-00008C210000}"/>
    <cellStyle name="Note 16 13 2 4 2" xfId="8598" xr:uid="{00000000-0005-0000-0000-00008D210000}"/>
    <cellStyle name="Note 16 13 2 5" xfId="8599" xr:uid="{00000000-0005-0000-0000-00008E210000}"/>
    <cellStyle name="Note 16 13 3" xfId="8600" xr:uid="{00000000-0005-0000-0000-00008F210000}"/>
    <cellStyle name="Note 16 13 3 2" xfId="8601" xr:uid="{00000000-0005-0000-0000-000090210000}"/>
    <cellStyle name="Note 16 13 4" xfId="8602" xr:uid="{00000000-0005-0000-0000-000091210000}"/>
    <cellStyle name="Note 16 13 4 2" xfId="8603" xr:uid="{00000000-0005-0000-0000-000092210000}"/>
    <cellStyle name="Note 16 13 5" xfId="8604" xr:uid="{00000000-0005-0000-0000-000093210000}"/>
    <cellStyle name="Note 16 13 5 2" xfId="8605" xr:uid="{00000000-0005-0000-0000-000094210000}"/>
    <cellStyle name="Note 16 13 6" xfId="8606" xr:uid="{00000000-0005-0000-0000-000095210000}"/>
    <cellStyle name="Note 16 14" xfId="8607" xr:uid="{00000000-0005-0000-0000-000096210000}"/>
    <cellStyle name="Note 16 14 2" xfId="8608" xr:uid="{00000000-0005-0000-0000-000097210000}"/>
    <cellStyle name="Note 16 14 2 2" xfId="8609" xr:uid="{00000000-0005-0000-0000-000098210000}"/>
    <cellStyle name="Note 16 14 2 2 2" xfId="8610" xr:uid="{00000000-0005-0000-0000-000099210000}"/>
    <cellStyle name="Note 16 14 2 3" xfId="8611" xr:uid="{00000000-0005-0000-0000-00009A210000}"/>
    <cellStyle name="Note 16 14 2 3 2" xfId="8612" xr:uid="{00000000-0005-0000-0000-00009B210000}"/>
    <cellStyle name="Note 16 14 2 4" xfId="8613" xr:uid="{00000000-0005-0000-0000-00009C210000}"/>
    <cellStyle name="Note 16 14 2 4 2" xfId="8614" xr:uid="{00000000-0005-0000-0000-00009D210000}"/>
    <cellStyle name="Note 16 14 2 5" xfId="8615" xr:uid="{00000000-0005-0000-0000-00009E210000}"/>
    <cellStyle name="Note 16 14 3" xfId="8616" xr:uid="{00000000-0005-0000-0000-00009F210000}"/>
    <cellStyle name="Note 16 14 3 2" xfId="8617" xr:uid="{00000000-0005-0000-0000-0000A0210000}"/>
    <cellStyle name="Note 16 14 4" xfId="8618" xr:uid="{00000000-0005-0000-0000-0000A1210000}"/>
    <cellStyle name="Note 16 14 4 2" xfId="8619" xr:uid="{00000000-0005-0000-0000-0000A2210000}"/>
    <cellStyle name="Note 16 14 5" xfId="8620" xr:uid="{00000000-0005-0000-0000-0000A3210000}"/>
    <cellStyle name="Note 16 14 5 2" xfId="8621" xr:uid="{00000000-0005-0000-0000-0000A4210000}"/>
    <cellStyle name="Note 16 14 6" xfId="8622" xr:uid="{00000000-0005-0000-0000-0000A5210000}"/>
    <cellStyle name="Note 16 15" xfId="8623" xr:uid="{00000000-0005-0000-0000-0000A6210000}"/>
    <cellStyle name="Note 16 15 2" xfId="8624" xr:uid="{00000000-0005-0000-0000-0000A7210000}"/>
    <cellStyle name="Note 16 15 2 2" xfId="8625" xr:uid="{00000000-0005-0000-0000-0000A8210000}"/>
    <cellStyle name="Note 16 15 2 2 2" xfId="8626" xr:uid="{00000000-0005-0000-0000-0000A9210000}"/>
    <cellStyle name="Note 16 15 2 3" xfId="8627" xr:uid="{00000000-0005-0000-0000-0000AA210000}"/>
    <cellStyle name="Note 16 15 2 3 2" xfId="8628" xr:uid="{00000000-0005-0000-0000-0000AB210000}"/>
    <cellStyle name="Note 16 15 2 4" xfId="8629" xr:uid="{00000000-0005-0000-0000-0000AC210000}"/>
    <cellStyle name="Note 16 15 2 4 2" xfId="8630" xr:uid="{00000000-0005-0000-0000-0000AD210000}"/>
    <cellStyle name="Note 16 15 2 5" xfId="8631" xr:uid="{00000000-0005-0000-0000-0000AE210000}"/>
    <cellStyle name="Note 16 15 3" xfId="8632" xr:uid="{00000000-0005-0000-0000-0000AF210000}"/>
    <cellStyle name="Note 16 15 3 2" xfId="8633" xr:uid="{00000000-0005-0000-0000-0000B0210000}"/>
    <cellStyle name="Note 16 15 4" xfId="8634" xr:uid="{00000000-0005-0000-0000-0000B1210000}"/>
    <cellStyle name="Note 16 15 4 2" xfId="8635" xr:uid="{00000000-0005-0000-0000-0000B2210000}"/>
    <cellStyle name="Note 16 15 5" xfId="8636" xr:uid="{00000000-0005-0000-0000-0000B3210000}"/>
    <cellStyle name="Note 16 15 5 2" xfId="8637" xr:uid="{00000000-0005-0000-0000-0000B4210000}"/>
    <cellStyle name="Note 16 15 6" xfId="8638" xr:uid="{00000000-0005-0000-0000-0000B5210000}"/>
    <cellStyle name="Note 16 16" xfId="8639" xr:uid="{00000000-0005-0000-0000-0000B6210000}"/>
    <cellStyle name="Note 16 16 2" xfId="8640" xr:uid="{00000000-0005-0000-0000-0000B7210000}"/>
    <cellStyle name="Note 16 16 2 2" xfId="8641" xr:uid="{00000000-0005-0000-0000-0000B8210000}"/>
    <cellStyle name="Note 16 16 2 2 2" xfId="8642" xr:uid="{00000000-0005-0000-0000-0000B9210000}"/>
    <cellStyle name="Note 16 16 2 3" xfId="8643" xr:uid="{00000000-0005-0000-0000-0000BA210000}"/>
    <cellStyle name="Note 16 16 2 3 2" xfId="8644" xr:uid="{00000000-0005-0000-0000-0000BB210000}"/>
    <cellStyle name="Note 16 16 2 4" xfId="8645" xr:uid="{00000000-0005-0000-0000-0000BC210000}"/>
    <cellStyle name="Note 16 16 2 4 2" xfId="8646" xr:uid="{00000000-0005-0000-0000-0000BD210000}"/>
    <cellStyle name="Note 16 16 2 5" xfId="8647" xr:uid="{00000000-0005-0000-0000-0000BE210000}"/>
    <cellStyle name="Note 16 16 3" xfId="8648" xr:uid="{00000000-0005-0000-0000-0000BF210000}"/>
    <cellStyle name="Note 16 16 3 2" xfId="8649" xr:uid="{00000000-0005-0000-0000-0000C0210000}"/>
    <cellStyle name="Note 16 16 4" xfId="8650" xr:uid="{00000000-0005-0000-0000-0000C1210000}"/>
    <cellStyle name="Note 16 16 4 2" xfId="8651" xr:uid="{00000000-0005-0000-0000-0000C2210000}"/>
    <cellStyle name="Note 16 16 5" xfId="8652" xr:uid="{00000000-0005-0000-0000-0000C3210000}"/>
    <cellStyle name="Note 16 16 5 2" xfId="8653" xr:uid="{00000000-0005-0000-0000-0000C4210000}"/>
    <cellStyle name="Note 16 16 6" xfId="8654" xr:uid="{00000000-0005-0000-0000-0000C5210000}"/>
    <cellStyle name="Note 16 17" xfId="8655" xr:uid="{00000000-0005-0000-0000-0000C6210000}"/>
    <cellStyle name="Note 16 17 2" xfId="8656" xr:uid="{00000000-0005-0000-0000-0000C7210000}"/>
    <cellStyle name="Note 16 17 2 2" xfId="8657" xr:uid="{00000000-0005-0000-0000-0000C8210000}"/>
    <cellStyle name="Note 16 17 2 2 2" xfId="8658" xr:uid="{00000000-0005-0000-0000-0000C9210000}"/>
    <cellStyle name="Note 16 17 2 3" xfId="8659" xr:uid="{00000000-0005-0000-0000-0000CA210000}"/>
    <cellStyle name="Note 16 17 2 3 2" xfId="8660" xr:uid="{00000000-0005-0000-0000-0000CB210000}"/>
    <cellStyle name="Note 16 17 2 4" xfId="8661" xr:uid="{00000000-0005-0000-0000-0000CC210000}"/>
    <cellStyle name="Note 16 17 2 4 2" xfId="8662" xr:uid="{00000000-0005-0000-0000-0000CD210000}"/>
    <cellStyle name="Note 16 17 2 5" xfId="8663" xr:uid="{00000000-0005-0000-0000-0000CE210000}"/>
    <cellStyle name="Note 16 17 3" xfId="8664" xr:uid="{00000000-0005-0000-0000-0000CF210000}"/>
    <cellStyle name="Note 16 17 3 2" xfId="8665" xr:uid="{00000000-0005-0000-0000-0000D0210000}"/>
    <cellStyle name="Note 16 17 4" xfId="8666" xr:uid="{00000000-0005-0000-0000-0000D1210000}"/>
    <cellStyle name="Note 16 17 4 2" xfId="8667" xr:uid="{00000000-0005-0000-0000-0000D2210000}"/>
    <cellStyle name="Note 16 17 5" xfId="8668" xr:uid="{00000000-0005-0000-0000-0000D3210000}"/>
    <cellStyle name="Note 16 17 5 2" xfId="8669" xr:uid="{00000000-0005-0000-0000-0000D4210000}"/>
    <cellStyle name="Note 16 17 6" xfId="8670" xr:uid="{00000000-0005-0000-0000-0000D5210000}"/>
    <cellStyle name="Note 16 18" xfId="8671" xr:uid="{00000000-0005-0000-0000-0000D6210000}"/>
    <cellStyle name="Note 16 18 2" xfId="8672" xr:uid="{00000000-0005-0000-0000-0000D7210000}"/>
    <cellStyle name="Note 16 18 2 2" xfId="8673" xr:uid="{00000000-0005-0000-0000-0000D8210000}"/>
    <cellStyle name="Note 16 18 2 2 2" xfId="8674" xr:uid="{00000000-0005-0000-0000-0000D9210000}"/>
    <cellStyle name="Note 16 18 2 3" xfId="8675" xr:uid="{00000000-0005-0000-0000-0000DA210000}"/>
    <cellStyle name="Note 16 18 2 3 2" xfId="8676" xr:uid="{00000000-0005-0000-0000-0000DB210000}"/>
    <cellStyle name="Note 16 18 2 4" xfId="8677" xr:uid="{00000000-0005-0000-0000-0000DC210000}"/>
    <cellStyle name="Note 16 18 2 4 2" xfId="8678" xr:uid="{00000000-0005-0000-0000-0000DD210000}"/>
    <cellStyle name="Note 16 18 2 5" xfId="8679" xr:uid="{00000000-0005-0000-0000-0000DE210000}"/>
    <cellStyle name="Note 16 18 3" xfId="8680" xr:uid="{00000000-0005-0000-0000-0000DF210000}"/>
    <cellStyle name="Note 16 18 3 2" xfId="8681" xr:uid="{00000000-0005-0000-0000-0000E0210000}"/>
    <cellStyle name="Note 16 18 4" xfId="8682" xr:uid="{00000000-0005-0000-0000-0000E1210000}"/>
    <cellStyle name="Note 16 18 4 2" xfId="8683" xr:uid="{00000000-0005-0000-0000-0000E2210000}"/>
    <cellStyle name="Note 16 18 5" xfId="8684" xr:uid="{00000000-0005-0000-0000-0000E3210000}"/>
    <cellStyle name="Note 16 18 5 2" xfId="8685" xr:uid="{00000000-0005-0000-0000-0000E4210000}"/>
    <cellStyle name="Note 16 18 6" xfId="8686" xr:uid="{00000000-0005-0000-0000-0000E5210000}"/>
    <cellStyle name="Note 16 19" xfId="8687" xr:uid="{00000000-0005-0000-0000-0000E6210000}"/>
    <cellStyle name="Note 16 19 2" xfId="8688" xr:uid="{00000000-0005-0000-0000-0000E7210000}"/>
    <cellStyle name="Note 16 19 2 2" xfId="8689" xr:uid="{00000000-0005-0000-0000-0000E8210000}"/>
    <cellStyle name="Note 16 19 2 2 2" xfId="8690" xr:uid="{00000000-0005-0000-0000-0000E9210000}"/>
    <cellStyle name="Note 16 19 2 3" xfId="8691" xr:uid="{00000000-0005-0000-0000-0000EA210000}"/>
    <cellStyle name="Note 16 19 2 3 2" xfId="8692" xr:uid="{00000000-0005-0000-0000-0000EB210000}"/>
    <cellStyle name="Note 16 19 2 4" xfId="8693" xr:uid="{00000000-0005-0000-0000-0000EC210000}"/>
    <cellStyle name="Note 16 19 2 4 2" xfId="8694" xr:uid="{00000000-0005-0000-0000-0000ED210000}"/>
    <cellStyle name="Note 16 19 2 5" xfId="8695" xr:uid="{00000000-0005-0000-0000-0000EE210000}"/>
    <cellStyle name="Note 16 19 3" xfId="8696" xr:uid="{00000000-0005-0000-0000-0000EF210000}"/>
    <cellStyle name="Note 16 19 3 2" xfId="8697" xr:uid="{00000000-0005-0000-0000-0000F0210000}"/>
    <cellStyle name="Note 16 19 4" xfId="8698" xr:uid="{00000000-0005-0000-0000-0000F1210000}"/>
    <cellStyle name="Note 16 19 4 2" xfId="8699" xr:uid="{00000000-0005-0000-0000-0000F2210000}"/>
    <cellStyle name="Note 16 19 5" xfId="8700" xr:uid="{00000000-0005-0000-0000-0000F3210000}"/>
    <cellStyle name="Note 16 19 5 2" xfId="8701" xr:uid="{00000000-0005-0000-0000-0000F4210000}"/>
    <cellStyle name="Note 16 19 6" xfId="8702" xr:uid="{00000000-0005-0000-0000-0000F5210000}"/>
    <cellStyle name="Note 16 2" xfId="8703" xr:uid="{00000000-0005-0000-0000-0000F6210000}"/>
    <cellStyle name="Note 16 2 2" xfId="8704" xr:uid="{00000000-0005-0000-0000-0000F7210000}"/>
    <cellStyle name="Note 16 2 2 2" xfId="8705" xr:uid="{00000000-0005-0000-0000-0000F8210000}"/>
    <cellStyle name="Note 16 2 2 2 2" xfId="8706" xr:uid="{00000000-0005-0000-0000-0000F9210000}"/>
    <cellStyle name="Note 16 2 2 3" xfId="8707" xr:uid="{00000000-0005-0000-0000-0000FA210000}"/>
    <cellStyle name="Note 16 2 2 3 2" xfId="8708" xr:uid="{00000000-0005-0000-0000-0000FB210000}"/>
    <cellStyle name="Note 16 2 2 4" xfId="8709" xr:uid="{00000000-0005-0000-0000-0000FC210000}"/>
    <cellStyle name="Note 16 2 2 4 2" xfId="8710" xr:uid="{00000000-0005-0000-0000-0000FD210000}"/>
    <cellStyle name="Note 16 2 2 5" xfId="8711" xr:uid="{00000000-0005-0000-0000-0000FE210000}"/>
    <cellStyle name="Note 16 2 3" xfId="8712" xr:uid="{00000000-0005-0000-0000-0000FF210000}"/>
    <cellStyle name="Note 16 2 3 2" xfId="8713" xr:uid="{00000000-0005-0000-0000-000000220000}"/>
    <cellStyle name="Note 16 2 4" xfId="8714" xr:uid="{00000000-0005-0000-0000-000001220000}"/>
    <cellStyle name="Note 16 2 4 2" xfId="8715" xr:uid="{00000000-0005-0000-0000-000002220000}"/>
    <cellStyle name="Note 16 2 5" xfId="8716" xr:uid="{00000000-0005-0000-0000-000003220000}"/>
    <cellStyle name="Note 16 2 5 2" xfId="8717" xr:uid="{00000000-0005-0000-0000-000004220000}"/>
    <cellStyle name="Note 16 2 6" xfId="8718" xr:uid="{00000000-0005-0000-0000-000005220000}"/>
    <cellStyle name="Note 16 20" xfId="8719" xr:uid="{00000000-0005-0000-0000-000006220000}"/>
    <cellStyle name="Note 16 20 2" xfId="8720" xr:uid="{00000000-0005-0000-0000-000007220000}"/>
    <cellStyle name="Note 16 20 2 2" xfId="8721" xr:uid="{00000000-0005-0000-0000-000008220000}"/>
    <cellStyle name="Note 16 20 2 2 2" xfId="8722" xr:uid="{00000000-0005-0000-0000-000009220000}"/>
    <cellStyle name="Note 16 20 2 3" xfId="8723" xr:uid="{00000000-0005-0000-0000-00000A220000}"/>
    <cellStyle name="Note 16 20 2 3 2" xfId="8724" xr:uid="{00000000-0005-0000-0000-00000B220000}"/>
    <cellStyle name="Note 16 20 2 4" xfId="8725" xr:uid="{00000000-0005-0000-0000-00000C220000}"/>
    <cellStyle name="Note 16 20 2 4 2" xfId="8726" xr:uid="{00000000-0005-0000-0000-00000D220000}"/>
    <cellStyle name="Note 16 20 2 5" xfId="8727" xr:uid="{00000000-0005-0000-0000-00000E220000}"/>
    <cellStyle name="Note 16 20 3" xfId="8728" xr:uid="{00000000-0005-0000-0000-00000F220000}"/>
    <cellStyle name="Note 16 20 3 2" xfId="8729" xr:uid="{00000000-0005-0000-0000-000010220000}"/>
    <cellStyle name="Note 16 20 4" xfId="8730" xr:uid="{00000000-0005-0000-0000-000011220000}"/>
    <cellStyle name="Note 16 20 4 2" xfId="8731" xr:uid="{00000000-0005-0000-0000-000012220000}"/>
    <cellStyle name="Note 16 20 5" xfId="8732" xr:uid="{00000000-0005-0000-0000-000013220000}"/>
    <cellStyle name="Note 16 20 5 2" xfId="8733" xr:uid="{00000000-0005-0000-0000-000014220000}"/>
    <cellStyle name="Note 16 20 6" xfId="8734" xr:uid="{00000000-0005-0000-0000-000015220000}"/>
    <cellStyle name="Note 16 21" xfId="8735" xr:uid="{00000000-0005-0000-0000-000016220000}"/>
    <cellStyle name="Note 16 21 2" xfId="8736" xr:uid="{00000000-0005-0000-0000-000017220000}"/>
    <cellStyle name="Note 16 21 2 2" xfId="8737" xr:uid="{00000000-0005-0000-0000-000018220000}"/>
    <cellStyle name="Note 16 21 2 2 2" xfId="8738" xr:uid="{00000000-0005-0000-0000-000019220000}"/>
    <cellStyle name="Note 16 21 2 3" xfId="8739" xr:uid="{00000000-0005-0000-0000-00001A220000}"/>
    <cellStyle name="Note 16 21 2 3 2" xfId="8740" xr:uid="{00000000-0005-0000-0000-00001B220000}"/>
    <cellStyle name="Note 16 21 2 4" xfId="8741" xr:uid="{00000000-0005-0000-0000-00001C220000}"/>
    <cellStyle name="Note 16 21 2 4 2" xfId="8742" xr:uid="{00000000-0005-0000-0000-00001D220000}"/>
    <cellStyle name="Note 16 21 2 5" xfId="8743" xr:uid="{00000000-0005-0000-0000-00001E220000}"/>
    <cellStyle name="Note 16 21 3" xfId="8744" xr:uid="{00000000-0005-0000-0000-00001F220000}"/>
    <cellStyle name="Note 16 21 3 2" xfId="8745" xr:uid="{00000000-0005-0000-0000-000020220000}"/>
    <cellStyle name="Note 16 21 4" xfId="8746" xr:uid="{00000000-0005-0000-0000-000021220000}"/>
    <cellStyle name="Note 16 21 4 2" xfId="8747" xr:uid="{00000000-0005-0000-0000-000022220000}"/>
    <cellStyle name="Note 16 21 5" xfId="8748" xr:uid="{00000000-0005-0000-0000-000023220000}"/>
    <cellStyle name="Note 16 21 5 2" xfId="8749" xr:uid="{00000000-0005-0000-0000-000024220000}"/>
    <cellStyle name="Note 16 21 6" xfId="8750" xr:uid="{00000000-0005-0000-0000-000025220000}"/>
    <cellStyle name="Note 16 22" xfId="8751" xr:uid="{00000000-0005-0000-0000-000026220000}"/>
    <cellStyle name="Note 16 22 2" xfId="8752" xr:uid="{00000000-0005-0000-0000-000027220000}"/>
    <cellStyle name="Note 16 22 2 2" xfId="8753" xr:uid="{00000000-0005-0000-0000-000028220000}"/>
    <cellStyle name="Note 16 22 2 2 2" xfId="8754" xr:uid="{00000000-0005-0000-0000-000029220000}"/>
    <cellStyle name="Note 16 22 2 3" xfId="8755" xr:uid="{00000000-0005-0000-0000-00002A220000}"/>
    <cellStyle name="Note 16 22 2 3 2" xfId="8756" xr:uid="{00000000-0005-0000-0000-00002B220000}"/>
    <cellStyle name="Note 16 22 2 4" xfId="8757" xr:uid="{00000000-0005-0000-0000-00002C220000}"/>
    <cellStyle name="Note 16 22 2 4 2" xfId="8758" xr:uid="{00000000-0005-0000-0000-00002D220000}"/>
    <cellStyle name="Note 16 22 2 5" xfId="8759" xr:uid="{00000000-0005-0000-0000-00002E220000}"/>
    <cellStyle name="Note 16 22 3" xfId="8760" xr:uid="{00000000-0005-0000-0000-00002F220000}"/>
    <cellStyle name="Note 16 22 3 2" xfId="8761" xr:uid="{00000000-0005-0000-0000-000030220000}"/>
    <cellStyle name="Note 16 22 4" xfId="8762" xr:uid="{00000000-0005-0000-0000-000031220000}"/>
    <cellStyle name="Note 16 22 4 2" xfId="8763" xr:uid="{00000000-0005-0000-0000-000032220000}"/>
    <cellStyle name="Note 16 22 5" xfId="8764" xr:uid="{00000000-0005-0000-0000-000033220000}"/>
    <cellStyle name="Note 16 22 5 2" xfId="8765" xr:uid="{00000000-0005-0000-0000-000034220000}"/>
    <cellStyle name="Note 16 22 6" xfId="8766" xr:uid="{00000000-0005-0000-0000-000035220000}"/>
    <cellStyle name="Note 16 23" xfId="8767" xr:uid="{00000000-0005-0000-0000-000036220000}"/>
    <cellStyle name="Note 16 23 2" xfId="8768" xr:uid="{00000000-0005-0000-0000-000037220000}"/>
    <cellStyle name="Note 16 23 2 2" xfId="8769" xr:uid="{00000000-0005-0000-0000-000038220000}"/>
    <cellStyle name="Note 16 23 2 2 2" xfId="8770" xr:uid="{00000000-0005-0000-0000-000039220000}"/>
    <cellStyle name="Note 16 23 2 3" xfId="8771" xr:uid="{00000000-0005-0000-0000-00003A220000}"/>
    <cellStyle name="Note 16 23 2 3 2" xfId="8772" xr:uid="{00000000-0005-0000-0000-00003B220000}"/>
    <cellStyle name="Note 16 23 2 4" xfId="8773" xr:uid="{00000000-0005-0000-0000-00003C220000}"/>
    <cellStyle name="Note 16 23 2 4 2" xfId="8774" xr:uid="{00000000-0005-0000-0000-00003D220000}"/>
    <cellStyle name="Note 16 23 2 5" xfId="8775" xr:uid="{00000000-0005-0000-0000-00003E220000}"/>
    <cellStyle name="Note 16 23 3" xfId="8776" xr:uid="{00000000-0005-0000-0000-00003F220000}"/>
    <cellStyle name="Note 16 23 3 2" xfId="8777" xr:uid="{00000000-0005-0000-0000-000040220000}"/>
    <cellStyle name="Note 16 23 4" xfId="8778" xr:uid="{00000000-0005-0000-0000-000041220000}"/>
    <cellStyle name="Note 16 23 4 2" xfId="8779" xr:uid="{00000000-0005-0000-0000-000042220000}"/>
    <cellStyle name="Note 16 23 5" xfId="8780" xr:uid="{00000000-0005-0000-0000-000043220000}"/>
    <cellStyle name="Note 16 23 5 2" xfId="8781" xr:uid="{00000000-0005-0000-0000-000044220000}"/>
    <cellStyle name="Note 16 23 6" xfId="8782" xr:uid="{00000000-0005-0000-0000-000045220000}"/>
    <cellStyle name="Note 16 24" xfId="8783" xr:uid="{00000000-0005-0000-0000-000046220000}"/>
    <cellStyle name="Note 16 24 2" xfId="8784" xr:uid="{00000000-0005-0000-0000-000047220000}"/>
    <cellStyle name="Note 16 24 2 2" xfId="8785" xr:uid="{00000000-0005-0000-0000-000048220000}"/>
    <cellStyle name="Note 16 24 2 2 2" xfId="8786" xr:uid="{00000000-0005-0000-0000-000049220000}"/>
    <cellStyle name="Note 16 24 2 3" xfId="8787" xr:uid="{00000000-0005-0000-0000-00004A220000}"/>
    <cellStyle name="Note 16 24 2 3 2" xfId="8788" xr:uid="{00000000-0005-0000-0000-00004B220000}"/>
    <cellStyle name="Note 16 24 2 4" xfId="8789" xr:uid="{00000000-0005-0000-0000-00004C220000}"/>
    <cellStyle name="Note 16 24 2 4 2" xfId="8790" xr:uid="{00000000-0005-0000-0000-00004D220000}"/>
    <cellStyle name="Note 16 24 2 5" xfId="8791" xr:uid="{00000000-0005-0000-0000-00004E220000}"/>
    <cellStyle name="Note 16 24 3" xfId="8792" xr:uid="{00000000-0005-0000-0000-00004F220000}"/>
    <cellStyle name="Note 16 24 3 2" xfId="8793" xr:uid="{00000000-0005-0000-0000-000050220000}"/>
    <cellStyle name="Note 16 24 4" xfId="8794" xr:uid="{00000000-0005-0000-0000-000051220000}"/>
    <cellStyle name="Note 16 24 4 2" xfId="8795" xr:uid="{00000000-0005-0000-0000-000052220000}"/>
    <cellStyle name="Note 16 24 5" xfId="8796" xr:uid="{00000000-0005-0000-0000-000053220000}"/>
    <cellStyle name="Note 16 24 5 2" xfId="8797" xr:uid="{00000000-0005-0000-0000-000054220000}"/>
    <cellStyle name="Note 16 24 6" xfId="8798" xr:uid="{00000000-0005-0000-0000-000055220000}"/>
    <cellStyle name="Note 16 25" xfId="8799" xr:uid="{00000000-0005-0000-0000-000056220000}"/>
    <cellStyle name="Note 16 25 2" xfId="8800" xr:uid="{00000000-0005-0000-0000-000057220000}"/>
    <cellStyle name="Note 16 25 2 2" xfId="8801" xr:uid="{00000000-0005-0000-0000-000058220000}"/>
    <cellStyle name="Note 16 25 2 2 2" xfId="8802" xr:uid="{00000000-0005-0000-0000-000059220000}"/>
    <cellStyle name="Note 16 25 2 3" xfId="8803" xr:uid="{00000000-0005-0000-0000-00005A220000}"/>
    <cellStyle name="Note 16 25 2 3 2" xfId="8804" xr:uid="{00000000-0005-0000-0000-00005B220000}"/>
    <cellStyle name="Note 16 25 2 4" xfId="8805" xr:uid="{00000000-0005-0000-0000-00005C220000}"/>
    <cellStyle name="Note 16 25 2 4 2" xfId="8806" xr:uid="{00000000-0005-0000-0000-00005D220000}"/>
    <cellStyle name="Note 16 25 2 5" xfId="8807" xr:uid="{00000000-0005-0000-0000-00005E220000}"/>
    <cellStyle name="Note 16 25 3" xfId="8808" xr:uid="{00000000-0005-0000-0000-00005F220000}"/>
    <cellStyle name="Note 16 25 3 2" xfId="8809" xr:uid="{00000000-0005-0000-0000-000060220000}"/>
    <cellStyle name="Note 16 25 4" xfId="8810" xr:uid="{00000000-0005-0000-0000-000061220000}"/>
    <cellStyle name="Note 16 25 4 2" xfId="8811" xr:uid="{00000000-0005-0000-0000-000062220000}"/>
    <cellStyle name="Note 16 25 5" xfId="8812" xr:uid="{00000000-0005-0000-0000-000063220000}"/>
    <cellStyle name="Note 16 25 5 2" xfId="8813" xr:uid="{00000000-0005-0000-0000-000064220000}"/>
    <cellStyle name="Note 16 25 6" xfId="8814" xr:uid="{00000000-0005-0000-0000-000065220000}"/>
    <cellStyle name="Note 16 26" xfId="8815" xr:uid="{00000000-0005-0000-0000-000066220000}"/>
    <cellStyle name="Note 16 26 2" xfId="8816" xr:uid="{00000000-0005-0000-0000-000067220000}"/>
    <cellStyle name="Note 16 26 2 2" xfId="8817" xr:uid="{00000000-0005-0000-0000-000068220000}"/>
    <cellStyle name="Note 16 26 2 2 2" xfId="8818" xr:uid="{00000000-0005-0000-0000-000069220000}"/>
    <cellStyle name="Note 16 26 2 3" xfId="8819" xr:uid="{00000000-0005-0000-0000-00006A220000}"/>
    <cellStyle name="Note 16 26 2 3 2" xfId="8820" xr:uid="{00000000-0005-0000-0000-00006B220000}"/>
    <cellStyle name="Note 16 26 2 4" xfId="8821" xr:uid="{00000000-0005-0000-0000-00006C220000}"/>
    <cellStyle name="Note 16 26 2 4 2" xfId="8822" xr:uid="{00000000-0005-0000-0000-00006D220000}"/>
    <cellStyle name="Note 16 26 2 5" xfId="8823" xr:uid="{00000000-0005-0000-0000-00006E220000}"/>
    <cellStyle name="Note 16 26 3" xfId="8824" xr:uid="{00000000-0005-0000-0000-00006F220000}"/>
    <cellStyle name="Note 16 26 3 2" xfId="8825" xr:uid="{00000000-0005-0000-0000-000070220000}"/>
    <cellStyle name="Note 16 26 4" xfId="8826" xr:uid="{00000000-0005-0000-0000-000071220000}"/>
    <cellStyle name="Note 16 26 4 2" xfId="8827" xr:uid="{00000000-0005-0000-0000-000072220000}"/>
    <cellStyle name="Note 16 26 5" xfId="8828" xr:uid="{00000000-0005-0000-0000-000073220000}"/>
    <cellStyle name="Note 16 26 5 2" xfId="8829" xr:uid="{00000000-0005-0000-0000-000074220000}"/>
    <cellStyle name="Note 16 26 6" xfId="8830" xr:uid="{00000000-0005-0000-0000-000075220000}"/>
    <cellStyle name="Note 16 27" xfId="8831" xr:uid="{00000000-0005-0000-0000-000076220000}"/>
    <cellStyle name="Note 16 27 2" xfId="8832" xr:uid="{00000000-0005-0000-0000-000077220000}"/>
    <cellStyle name="Note 16 27 2 2" xfId="8833" xr:uid="{00000000-0005-0000-0000-000078220000}"/>
    <cellStyle name="Note 16 27 2 2 2" xfId="8834" xr:uid="{00000000-0005-0000-0000-000079220000}"/>
    <cellStyle name="Note 16 27 2 3" xfId="8835" xr:uid="{00000000-0005-0000-0000-00007A220000}"/>
    <cellStyle name="Note 16 27 2 3 2" xfId="8836" xr:uid="{00000000-0005-0000-0000-00007B220000}"/>
    <cellStyle name="Note 16 27 2 4" xfId="8837" xr:uid="{00000000-0005-0000-0000-00007C220000}"/>
    <cellStyle name="Note 16 27 2 4 2" xfId="8838" xr:uid="{00000000-0005-0000-0000-00007D220000}"/>
    <cellStyle name="Note 16 27 2 5" xfId="8839" xr:uid="{00000000-0005-0000-0000-00007E220000}"/>
    <cellStyle name="Note 16 27 3" xfId="8840" xr:uid="{00000000-0005-0000-0000-00007F220000}"/>
    <cellStyle name="Note 16 27 3 2" xfId="8841" xr:uid="{00000000-0005-0000-0000-000080220000}"/>
    <cellStyle name="Note 16 27 4" xfId="8842" xr:uid="{00000000-0005-0000-0000-000081220000}"/>
    <cellStyle name="Note 16 27 4 2" xfId="8843" xr:uid="{00000000-0005-0000-0000-000082220000}"/>
    <cellStyle name="Note 16 27 5" xfId="8844" xr:uid="{00000000-0005-0000-0000-000083220000}"/>
    <cellStyle name="Note 16 27 5 2" xfId="8845" xr:uid="{00000000-0005-0000-0000-000084220000}"/>
    <cellStyle name="Note 16 27 6" xfId="8846" xr:uid="{00000000-0005-0000-0000-000085220000}"/>
    <cellStyle name="Note 16 28" xfId="8847" xr:uid="{00000000-0005-0000-0000-000086220000}"/>
    <cellStyle name="Note 16 28 2" xfId="8848" xr:uid="{00000000-0005-0000-0000-000087220000}"/>
    <cellStyle name="Note 16 28 2 2" xfId="8849" xr:uid="{00000000-0005-0000-0000-000088220000}"/>
    <cellStyle name="Note 16 28 2 2 2" xfId="8850" xr:uid="{00000000-0005-0000-0000-000089220000}"/>
    <cellStyle name="Note 16 28 2 3" xfId="8851" xr:uid="{00000000-0005-0000-0000-00008A220000}"/>
    <cellStyle name="Note 16 28 2 3 2" xfId="8852" xr:uid="{00000000-0005-0000-0000-00008B220000}"/>
    <cellStyle name="Note 16 28 2 4" xfId="8853" xr:uid="{00000000-0005-0000-0000-00008C220000}"/>
    <cellStyle name="Note 16 28 2 4 2" xfId="8854" xr:uid="{00000000-0005-0000-0000-00008D220000}"/>
    <cellStyle name="Note 16 28 2 5" xfId="8855" xr:uid="{00000000-0005-0000-0000-00008E220000}"/>
    <cellStyle name="Note 16 28 3" xfId="8856" xr:uid="{00000000-0005-0000-0000-00008F220000}"/>
    <cellStyle name="Note 16 28 3 2" xfId="8857" xr:uid="{00000000-0005-0000-0000-000090220000}"/>
    <cellStyle name="Note 16 28 4" xfId="8858" xr:uid="{00000000-0005-0000-0000-000091220000}"/>
    <cellStyle name="Note 16 28 4 2" xfId="8859" xr:uid="{00000000-0005-0000-0000-000092220000}"/>
    <cellStyle name="Note 16 28 5" xfId="8860" xr:uid="{00000000-0005-0000-0000-000093220000}"/>
    <cellStyle name="Note 16 28 5 2" xfId="8861" xr:uid="{00000000-0005-0000-0000-000094220000}"/>
    <cellStyle name="Note 16 28 6" xfId="8862" xr:uid="{00000000-0005-0000-0000-000095220000}"/>
    <cellStyle name="Note 16 29" xfId="8863" xr:uid="{00000000-0005-0000-0000-000096220000}"/>
    <cellStyle name="Note 16 29 2" xfId="8864" xr:uid="{00000000-0005-0000-0000-000097220000}"/>
    <cellStyle name="Note 16 29 2 2" xfId="8865" xr:uid="{00000000-0005-0000-0000-000098220000}"/>
    <cellStyle name="Note 16 29 2 2 2" xfId="8866" xr:uid="{00000000-0005-0000-0000-000099220000}"/>
    <cellStyle name="Note 16 29 2 3" xfId="8867" xr:uid="{00000000-0005-0000-0000-00009A220000}"/>
    <cellStyle name="Note 16 29 2 3 2" xfId="8868" xr:uid="{00000000-0005-0000-0000-00009B220000}"/>
    <cellStyle name="Note 16 29 2 4" xfId="8869" xr:uid="{00000000-0005-0000-0000-00009C220000}"/>
    <cellStyle name="Note 16 29 2 4 2" xfId="8870" xr:uid="{00000000-0005-0000-0000-00009D220000}"/>
    <cellStyle name="Note 16 29 2 5" xfId="8871" xr:uid="{00000000-0005-0000-0000-00009E220000}"/>
    <cellStyle name="Note 16 29 3" xfId="8872" xr:uid="{00000000-0005-0000-0000-00009F220000}"/>
    <cellStyle name="Note 16 29 3 2" xfId="8873" xr:uid="{00000000-0005-0000-0000-0000A0220000}"/>
    <cellStyle name="Note 16 29 4" xfId="8874" xr:uid="{00000000-0005-0000-0000-0000A1220000}"/>
    <cellStyle name="Note 16 29 4 2" xfId="8875" xr:uid="{00000000-0005-0000-0000-0000A2220000}"/>
    <cellStyle name="Note 16 29 5" xfId="8876" xr:uid="{00000000-0005-0000-0000-0000A3220000}"/>
    <cellStyle name="Note 16 29 5 2" xfId="8877" xr:uid="{00000000-0005-0000-0000-0000A4220000}"/>
    <cellStyle name="Note 16 29 6" xfId="8878" xr:uid="{00000000-0005-0000-0000-0000A5220000}"/>
    <cellStyle name="Note 16 3" xfId="8879" xr:uid="{00000000-0005-0000-0000-0000A6220000}"/>
    <cellStyle name="Note 16 3 2" xfId="8880" xr:uid="{00000000-0005-0000-0000-0000A7220000}"/>
    <cellStyle name="Note 16 3 2 2" xfId="8881" xr:uid="{00000000-0005-0000-0000-0000A8220000}"/>
    <cellStyle name="Note 16 3 2 2 2" xfId="8882" xr:uid="{00000000-0005-0000-0000-0000A9220000}"/>
    <cellStyle name="Note 16 3 2 3" xfId="8883" xr:uid="{00000000-0005-0000-0000-0000AA220000}"/>
    <cellStyle name="Note 16 3 2 3 2" xfId="8884" xr:uid="{00000000-0005-0000-0000-0000AB220000}"/>
    <cellStyle name="Note 16 3 2 4" xfId="8885" xr:uid="{00000000-0005-0000-0000-0000AC220000}"/>
    <cellStyle name="Note 16 3 2 4 2" xfId="8886" xr:uid="{00000000-0005-0000-0000-0000AD220000}"/>
    <cellStyle name="Note 16 3 2 5" xfId="8887" xr:uid="{00000000-0005-0000-0000-0000AE220000}"/>
    <cellStyle name="Note 16 3 3" xfId="8888" xr:uid="{00000000-0005-0000-0000-0000AF220000}"/>
    <cellStyle name="Note 16 3 3 2" xfId="8889" xr:uid="{00000000-0005-0000-0000-0000B0220000}"/>
    <cellStyle name="Note 16 3 4" xfId="8890" xr:uid="{00000000-0005-0000-0000-0000B1220000}"/>
    <cellStyle name="Note 16 3 4 2" xfId="8891" xr:uid="{00000000-0005-0000-0000-0000B2220000}"/>
    <cellStyle name="Note 16 3 5" xfId="8892" xr:uid="{00000000-0005-0000-0000-0000B3220000}"/>
    <cellStyle name="Note 16 3 5 2" xfId="8893" xr:uid="{00000000-0005-0000-0000-0000B4220000}"/>
    <cellStyle name="Note 16 3 6" xfId="8894" xr:uid="{00000000-0005-0000-0000-0000B5220000}"/>
    <cellStyle name="Note 16 30" xfId="8895" xr:uid="{00000000-0005-0000-0000-0000B6220000}"/>
    <cellStyle name="Note 16 30 2" xfId="8896" xr:uid="{00000000-0005-0000-0000-0000B7220000}"/>
    <cellStyle name="Note 16 30 2 2" xfId="8897" xr:uid="{00000000-0005-0000-0000-0000B8220000}"/>
    <cellStyle name="Note 16 30 2 2 2" xfId="8898" xr:uid="{00000000-0005-0000-0000-0000B9220000}"/>
    <cellStyle name="Note 16 30 2 3" xfId="8899" xr:uid="{00000000-0005-0000-0000-0000BA220000}"/>
    <cellStyle name="Note 16 30 2 3 2" xfId="8900" xr:uid="{00000000-0005-0000-0000-0000BB220000}"/>
    <cellStyle name="Note 16 30 2 4" xfId="8901" xr:uid="{00000000-0005-0000-0000-0000BC220000}"/>
    <cellStyle name="Note 16 30 2 4 2" xfId="8902" xr:uid="{00000000-0005-0000-0000-0000BD220000}"/>
    <cellStyle name="Note 16 30 2 5" xfId="8903" xr:uid="{00000000-0005-0000-0000-0000BE220000}"/>
    <cellStyle name="Note 16 30 3" xfId="8904" xr:uid="{00000000-0005-0000-0000-0000BF220000}"/>
    <cellStyle name="Note 16 30 3 2" xfId="8905" xr:uid="{00000000-0005-0000-0000-0000C0220000}"/>
    <cellStyle name="Note 16 30 4" xfId="8906" xr:uid="{00000000-0005-0000-0000-0000C1220000}"/>
    <cellStyle name="Note 16 30 4 2" xfId="8907" xr:uid="{00000000-0005-0000-0000-0000C2220000}"/>
    <cellStyle name="Note 16 30 5" xfId="8908" xr:uid="{00000000-0005-0000-0000-0000C3220000}"/>
    <cellStyle name="Note 16 30 5 2" xfId="8909" xr:uid="{00000000-0005-0000-0000-0000C4220000}"/>
    <cellStyle name="Note 16 30 6" xfId="8910" xr:uid="{00000000-0005-0000-0000-0000C5220000}"/>
    <cellStyle name="Note 16 31" xfId="8911" xr:uid="{00000000-0005-0000-0000-0000C6220000}"/>
    <cellStyle name="Note 16 31 2" xfId="8912" xr:uid="{00000000-0005-0000-0000-0000C7220000}"/>
    <cellStyle name="Note 16 31 2 2" xfId="8913" xr:uid="{00000000-0005-0000-0000-0000C8220000}"/>
    <cellStyle name="Note 16 31 3" xfId="8914" xr:uid="{00000000-0005-0000-0000-0000C9220000}"/>
    <cellStyle name="Note 16 31 3 2" xfId="8915" xr:uid="{00000000-0005-0000-0000-0000CA220000}"/>
    <cellStyle name="Note 16 31 4" xfId="8916" xr:uid="{00000000-0005-0000-0000-0000CB220000}"/>
    <cellStyle name="Note 16 31 4 2" xfId="8917" xr:uid="{00000000-0005-0000-0000-0000CC220000}"/>
    <cellStyle name="Note 16 31 5" xfId="8918" xr:uid="{00000000-0005-0000-0000-0000CD220000}"/>
    <cellStyle name="Note 16 32" xfId="8919" xr:uid="{00000000-0005-0000-0000-0000CE220000}"/>
    <cellStyle name="Note 16 32 2" xfId="8920" xr:uid="{00000000-0005-0000-0000-0000CF220000}"/>
    <cellStyle name="Note 16 32 2 2" xfId="8921" xr:uid="{00000000-0005-0000-0000-0000D0220000}"/>
    <cellStyle name="Note 16 32 3" xfId="8922" xr:uid="{00000000-0005-0000-0000-0000D1220000}"/>
    <cellStyle name="Note 16 32 3 2" xfId="8923" xr:uid="{00000000-0005-0000-0000-0000D2220000}"/>
    <cellStyle name="Note 16 32 4" xfId="8924" xr:uid="{00000000-0005-0000-0000-0000D3220000}"/>
    <cellStyle name="Note 16 32 4 2" xfId="8925" xr:uid="{00000000-0005-0000-0000-0000D4220000}"/>
    <cellStyle name="Note 16 32 5" xfId="8926" xr:uid="{00000000-0005-0000-0000-0000D5220000}"/>
    <cellStyle name="Note 16 33" xfId="8927" xr:uid="{00000000-0005-0000-0000-0000D6220000}"/>
    <cellStyle name="Note 16 33 2" xfId="8928" xr:uid="{00000000-0005-0000-0000-0000D7220000}"/>
    <cellStyle name="Note 16 33 2 2" xfId="8929" xr:uid="{00000000-0005-0000-0000-0000D8220000}"/>
    <cellStyle name="Note 16 33 3" xfId="8930" xr:uid="{00000000-0005-0000-0000-0000D9220000}"/>
    <cellStyle name="Note 16 33 3 2" xfId="8931" xr:uid="{00000000-0005-0000-0000-0000DA220000}"/>
    <cellStyle name="Note 16 33 4" xfId="8932" xr:uid="{00000000-0005-0000-0000-0000DB220000}"/>
    <cellStyle name="Note 16 33 4 2" xfId="8933" xr:uid="{00000000-0005-0000-0000-0000DC220000}"/>
    <cellStyle name="Note 16 33 5" xfId="8934" xr:uid="{00000000-0005-0000-0000-0000DD220000}"/>
    <cellStyle name="Note 16 34" xfId="8935" xr:uid="{00000000-0005-0000-0000-0000DE220000}"/>
    <cellStyle name="Note 16 34 2" xfId="8936" xr:uid="{00000000-0005-0000-0000-0000DF220000}"/>
    <cellStyle name="Note 16 34 2 2" xfId="8937" xr:uid="{00000000-0005-0000-0000-0000E0220000}"/>
    <cellStyle name="Note 16 34 3" xfId="8938" xr:uid="{00000000-0005-0000-0000-0000E1220000}"/>
    <cellStyle name="Note 16 34 3 2" xfId="8939" xr:uid="{00000000-0005-0000-0000-0000E2220000}"/>
    <cellStyle name="Note 16 34 4" xfId="8940" xr:uid="{00000000-0005-0000-0000-0000E3220000}"/>
    <cellStyle name="Note 16 34 4 2" xfId="8941" xr:uid="{00000000-0005-0000-0000-0000E4220000}"/>
    <cellStyle name="Note 16 34 5" xfId="8942" xr:uid="{00000000-0005-0000-0000-0000E5220000}"/>
    <cellStyle name="Note 16 35" xfId="8943" xr:uid="{00000000-0005-0000-0000-0000E6220000}"/>
    <cellStyle name="Note 16 35 2" xfId="8944" xr:uid="{00000000-0005-0000-0000-0000E7220000}"/>
    <cellStyle name="Note 16 35 2 2" xfId="8945" xr:uid="{00000000-0005-0000-0000-0000E8220000}"/>
    <cellStyle name="Note 16 35 3" xfId="8946" xr:uid="{00000000-0005-0000-0000-0000E9220000}"/>
    <cellStyle name="Note 16 35 3 2" xfId="8947" xr:uid="{00000000-0005-0000-0000-0000EA220000}"/>
    <cellStyle name="Note 16 35 4" xfId="8948" xr:uid="{00000000-0005-0000-0000-0000EB220000}"/>
    <cellStyle name="Note 16 35 4 2" xfId="8949" xr:uid="{00000000-0005-0000-0000-0000EC220000}"/>
    <cellStyle name="Note 16 35 5" xfId="8950" xr:uid="{00000000-0005-0000-0000-0000ED220000}"/>
    <cellStyle name="Note 16 36" xfId="8951" xr:uid="{00000000-0005-0000-0000-0000EE220000}"/>
    <cellStyle name="Note 16 36 2" xfId="8952" xr:uid="{00000000-0005-0000-0000-0000EF220000}"/>
    <cellStyle name="Note 16 36 2 2" xfId="8953" xr:uid="{00000000-0005-0000-0000-0000F0220000}"/>
    <cellStyle name="Note 16 36 3" xfId="8954" xr:uid="{00000000-0005-0000-0000-0000F1220000}"/>
    <cellStyle name="Note 16 36 3 2" xfId="8955" xr:uid="{00000000-0005-0000-0000-0000F2220000}"/>
    <cellStyle name="Note 16 36 4" xfId="8956" xr:uid="{00000000-0005-0000-0000-0000F3220000}"/>
    <cellStyle name="Note 16 36 4 2" xfId="8957" xr:uid="{00000000-0005-0000-0000-0000F4220000}"/>
    <cellStyle name="Note 16 36 5" xfId="8958" xr:uid="{00000000-0005-0000-0000-0000F5220000}"/>
    <cellStyle name="Note 16 37" xfId="8959" xr:uid="{00000000-0005-0000-0000-0000F6220000}"/>
    <cellStyle name="Note 16 37 2" xfId="8960" xr:uid="{00000000-0005-0000-0000-0000F7220000}"/>
    <cellStyle name="Note 16 37 2 2" xfId="8961" xr:uid="{00000000-0005-0000-0000-0000F8220000}"/>
    <cellStyle name="Note 16 37 3" xfId="8962" xr:uid="{00000000-0005-0000-0000-0000F9220000}"/>
    <cellStyle name="Note 16 37 3 2" xfId="8963" xr:uid="{00000000-0005-0000-0000-0000FA220000}"/>
    <cellStyle name="Note 16 37 4" xfId="8964" xr:uid="{00000000-0005-0000-0000-0000FB220000}"/>
    <cellStyle name="Note 16 37 4 2" xfId="8965" xr:uid="{00000000-0005-0000-0000-0000FC220000}"/>
    <cellStyle name="Note 16 37 5" xfId="8966" xr:uid="{00000000-0005-0000-0000-0000FD220000}"/>
    <cellStyle name="Note 16 38" xfId="8967" xr:uid="{00000000-0005-0000-0000-0000FE220000}"/>
    <cellStyle name="Note 16 38 2" xfId="8968" xr:uid="{00000000-0005-0000-0000-0000FF220000}"/>
    <cellStyle name="Note 16 38 2 2" xfId="8969" xr:uid="{00000000-0005-0000-0000-000000230000}"/>
    <cellStyle name="Note 16 38 3" xfId="8970" xr:uid="{00000000-0005-0000-0000-000001230000}"/>
    <cellStyle name="Note 16 38 3 2" xfId="8971" xr:uid="{00000000-0005-0000-0000-000002230000}"/>
    <cellStyle name="Note 16 38 4" xfId="8972" xr:uid="{00000000-0005-0000-0000-000003230000}"/>
    <cellStyle name="Note 16 38 4 2" xfId="8973" xr:uid="{00000000-0005-0000-0000-000004230000}"/>
    <cellStyle name="Note 16 38 5" xfId="8974" xr:uid="{00000000-0005-0000-0000-000005230000}"/>
    <cellStyle name="Note 16 39" xfId="8975" xr:uid="{00000000-0005-0000-0000-000006230000}"/>
    <cellStyle name="Note 16 39 2" xfId="8976" xr:uid="{00000000-0005-0000-0000-000007230000}"/>
    <cellStyle name="Note 16 39 2 2" xfId="8977" xr:uid="{00000000-0005-0000-0000-000008230000}"/>
    <cellStyle name="Note 16 39 3" xfId="8978" xr:uid="{00000000-0005-0000-0000-000009230000}"/>
    <cellStyle name="Note 16 39 3 2" xfId="8979" xr:uid="{00000000-0005-0000-0000-00000A230000}"/>
    <cellStyle name="Note 16 39 4" xfId="8980" xr:uid="{00000000-0005-0000-0000-00000B230000}"/>
    <cellStyle name="Note 16 39 4 2" xfId="8981" xr:uid="{00000000-0005-0000-0000-00000C230000}"/>
    <cellStyle name="Note 16 39 5" xfId="8982" xr:uid="{00000000-0005-0000-0000-00000D230000}"/>
    <cellStyle name="Note 16 4" xfId="8983" xr:uid="{00000000-0005-0000-0000-00000E230000}"/>
    <cellStyle name="Note 16 4 2" xfId="8984" xr:uid="{00000000-0005-0000-0000-00000F230000}"/>
    <cellStyle name="Note 16 4 2 2" xfId="8985" xr:uid="{00000000-0005-0000-0000-000010230000}"/>
    <cellStyle name="Note 16 4 2 2 2" xfId="8986" xr:uid="{00000000-0005-0000-0000-000011230000}"/>
    <cellStyle name="Note 16 4 2 3" xfId="8987" xr:uid="{00000000-0005-0000-0000-000012230000}"/>
    <cellStyle name="Note 16 4 2 3 2" xfId="8988" xr:uid="{00000000-0005-0000-0000-000013230000}"/>
    <cellStyle name="Note 16 4 2 4" xfId="8989" xr:uid="{00000000-0005-0000-0000-000014230000}"/>
    <cellStyle name="Note 16 4 2 4 2" xfId="8990" xr:uid="{00000000-0005-0000-0000-000015230000}"/>
    <cellStyle name="Note 16 4 2 5" xfId="8991" xr:uid="{00000000-0005-0000-0000-000016230000}"/>
    <cellStyle name="Note 16 4 3" xfId="8992" xr:uid="{00000000-0005-0000-0000-000017230000}"/>
    <cellStyle name="Note 16 4 3 2" xfId="8993" xr:uid="{00000000-0005-0000-0000-000018230000}"/>
    <cellStyle name="Note 16 4 4" xfId="8994" xr:uid="{00000000-0005-0000-0000-000019230000}"/>
    <cellStyle name="Note 16 4 4 2" xfId="8995" xr:uid="{00000000-0005-0000-0000-00001A230000}"/>
    <cellStyle name="Note 16 4 5" xfId="8996" xr:uid="{00000000-0005-0000-0000-00001B230000}"/>
    <cellStyle name="Note 16 4 5 2" xfId="8997" xr:uid="{00000000-0005-0000-0000-00001C230000}"/>
    <cellStyle name="Note 16 4 6" xfId="8998" xr:uid="{00000000-0005-0000-0000-00001D230000}"/>
    <cellStyle name="Note 16 40" xfId="8999" xr:uid="{00000000-0005-0000-0000-00001E230000}"/>
    <cellStyle name="Note 16 40 2" xfId="9000" xr:uid="{00000000-0005-0000-0000-00001F230000}"/>
    <cellStyle name="Note 16 40 2 2" xfId="9001" xr:uid="{00000000-0005-0000-0000-000020230000}"/>
    <cellStyle name="Note 16 40 3" xfId="9002" xr:uid="{00000000-0005-0000-0000-000021230000}"/>
    <cellStyle name="Note 16 40 3 2" xfId="9003" xr:uid="{00000000-0005-0000-0000-000022230000}"/>
    <cellStyle name="Note 16 40 4" xfId="9004" xr:uid="{00000000-0005-0000-0000-000023230000}"/>
    <cellStyle name="Note 16 40 4 2" xfId="9005" xr:uid="{00000000-0005-0000-0000-000024230000}"/>
    <cellStyle name="Note 16 40 5" xfId="9006" xr:uid="{00000000-0005-0000-0000-000025230000}"/>
    <cellStyle name="Note 16 41" xfId="9007" xr:uid="{00000000-0005-0000-0000-000026230000}"/>
    <cellStyle name="Note 16 41 2" xfId="9008" xr:uid="{00000000-0005-0000-0000-000027230000}"/>
    <cellStyle name="Note 16 41 2 2" xfId="9009" xr:uid="{00000000-0005-0000-0000-000028230000}"/>
    <cellStyle name="Note 16 41 3" xfId="9010" xr:uid="{00000000-0005-0000-0000-000029230000}"/>
    <cellStyle name="Note 16 41 3 2" xfId="9011" xr:uid="{00000000-0005-0000-0000-00002A230000}"/>
    <cellStyle name="Note 16 41 4" xfId="9012" xr:uid="{00000000-0005-0000-0000-00002B230000}"/>
    <cellStyle name="Note 16 41 4 2" xfId="9013" xr:uid="{00000000-0005-0000-0000-00002C230000}"/>
    <cellStyle name="Note 16 41 5" xfId="9014" xr:uid="{00000000-0005-0000-0000-00002D230000}"/>
    <cellStyle name="Note 16 42" xfId="9015" xr:uid="{00000000-0005-0000-0000-00002E230000}"/>
    <cellStyle name="Note 16 42 2" xfId="9016" xr:uid="{00000000-0005-0000-0000-00002F230000}"/>
    <cellStyle name="Note 16 42 2 2" xfId="9017" xr:uid="{00000000-0005-0000-0000-000030230000}"/>
    <cellStyle name="Note 16 42 3" xfId="9018" xr:uid="{00000000-0005-0000-0000-000031230000}"/>
    <cellStyle name="Note 16 42 3 2" xfId="9019" xr:uid="{00000000-0005-0000-0000-000032230000}"/>
    <cellStyle name="Note 16 42 4" xfId="9020" xr:uid="{00000000-0005-0000-0000-000033230000}"/>
    <cellStyle name="Note 16 42 4 2" xfId="9021" xr:uid="{00000000-0005-0000-0000-000034230000}"/>
    <cellStyle name="Note 16 42 5" xfId="9022" xr:uid="{00000000-0005-0000-0000-000035230000}"/>
    <cellStyle name="Note 16 43" xfId="9023" xr:uid="{00000000-0005-0000-0000-000036230000}"/>
    <cellStyle name="Note 16 43 2" xfId="9024" xr:uid="{00000000-0005-0000-0000-000037230000}"/>
    <cellStyle name="Note 16 43 2 2" xfId="9025" xr:uid="{00000000-0005-0000-0000-000038230000}"/>
    <cellStyle name="Note 16 43 3" xfId="9026" xr:uid="{00000000-0005-0000-0000-000039230000}"/>
    <cellStyle name="Note 16 43 3 2" xfId="9027" xr:uid="{00000000-0005-0000-0000-00003A230000}"/>
    <cellStyle name="Note 16 43 4" xfId="9028" xr:uid="{00000000-0005-0000-0000-00003B230000}"/>
    <cellStyle name="Note 16 43 4 2" xfId="9029" xr:uid="{00000000-0005-0000-0000-00003C230000}"/>
    <cellStyle name="Note 16 43 5" xfId="9030" xr:uid="{00000000-0005-0000-0000-00003D230000}"/>
    <cellStyle name="Note 16 44" xfId="9031" xr:uid="{00000000-0005-0000-0000-00003E230000}"/>
    <cellStyle name="Note 16 44 2" xfId="9032" xr:uid="{00000000-0005-0000-0000-00003F230000}"/>
    <cellStyle name="Note 16 44 2 2" xfId="9033" xr:uid="{00000000-0005-0000-0000-000040230000}"/>
    <cellStyle name="Note 16 44 3" xfId="9034" xr:uid="{00000000-0005-0000-0000-000041230000}"/>
    <cellStyle name="Note 16 44 3 2" xfId="9035" xr:uid="{00000000-0005-0000-0000-000042230000}"/>
    <cellStyle name="Note 16 44 4" xfId="9036" xr:uid="{00000000-0005-0000-0000-000043230000}"/>
    <cellStyle name="Note 16 44 4 2" xfId="9037" xr:uid="{00000000-0005-0000-0000-000044230000}"/>
    <cellStyle name="Note 16 44 5" xfId="9038" xr:uid="{00000000-0005-0000-0000-000045230000}"/>
    <cellStyle name="Note 16 45" xfId="9039" xr:uid="{00000000-0005-0000-0000-000046230000}"/>
    <cellStyle name="Note 16 45 2" xfId="9040" xr:uid="{00000000-0005-0000-0000-000047230000}"/>
    <cellStyle name="Note 16 45 2 2" xfId="9041" xr:uid="{00000000-0005-0000-0000-000048230000}"/>
    <cellStyle name="Note 16 45 3" xfId="9042" xr:uid="{00000000-0005-0000-0000-000049230000}"/>
    <cellStyle name="Note 16 45 3 2" xfId="9043" xr:uid="{00000000-0005-0000-0000-00004A230000}"/>
    <cellStyle name="Note 16 45 4" xfId="9044" xr:uid="{00000000-0005-0000-0000-00004B230000}"/>
    <cellStyle name="Note 16 45 4 2" xfId="9045" xr:uid="{00000000-0005-0000-0000-00004C230000}"/>
    <cellStyle name="Note 16 45 5" xfId="9046" xr:uid="{00000000-0005-0000-0000-00004D230000}"/>
    <cellStyle name="Note 16 46" xfId="9047" xr:uid="{00000000-0005-0000-0000-00004E230000}"/>
    <cellStyle name="Note 16 46 2" xfId="9048" xr:uid="{00000000-0005-0000-0000-00004F230000}"/>
    <cellStyle name="Note 16 46 2 2" xfId="9049" xr:uid="{00000000-0005-0000-0000-000050230000}"/>
    <cellStyle name="Note 16 46 3" xfId="9050" xr:uid="{00000000-0005-0000-0000-000051230000}"/>
    <cellStyle name="Note 16 46 3 2" xfId="9051" xr:uid="{00000000-0005-0000-0000-000052230000}"/>
    <cellStyle name="Note 16 46 4" xfId="9052" xr:uid="{00000000-0005-0000-0000-000053230000}"/>
    <cellStyle name="Note 16 46 4 2" xfId="9053" xr:uid="{00000000-0005-0000-0000-000054230000}"/>
    <cellStyle name="Note 16 46 5" xfId="9054" xr:uid="{00000000-0005-0000-0000-000055230000}"/>
    <cellStyle name="Note 16 47" xfId="9055" xr:uid="{00000000-0005-0000-0000-000056230000}"/>
    <cellStyle name="Note 16 47 2" xfId="9056" xr:uid="{00000000-0005-0000-0000-000057230000}"/>
    <cellStyle name="Note 16 47 2 2" xfId="9057" xr:uid="{00000000-0005-0000-0000-000058230000}"/>
    <cellStyle name="Note 16 47 3" xfId="9058" xr:uid="{00000000-0005-0000-0000-000059230000}"/>
    <cellStyle name="Note 16 47 3 2" xfId="9059" xr:uid="{00000000-0005-0000-0000-00005A230000}"/>
    <cellStyle name="Note 16 47 4" xfId="9060" xr:uid="{00000000-0005-0000-0000-00005B230000}"/>
    <cellStyle name="Note 16 47 4 2" xfId="9061" xr:uid="{00000000-0005-0000-0000-00005C230000}"/>
    <cellStyle name="Note 16 47 5" xfId="9062" xr:uid="{00000000-0005-0000-0000-00005D230000}"/>
    <cellStyle name="Note 16 48" xfId="9063" xr:uid="{00000000-0005-0000-0000-00005E230000}"/>
    <cellStyle name="Note 16 48 2" xfId="9064" xr:uid="{00000000-0005-0000-0000-00005F230000}"/>
    <cellStyle name="Note 16 48 2 2" xfId="9065" xr:uid="{00000000-0005-0000-0000-000060230000}"/>
    <cellStyle name="Note 16 48 3" xfId="9066" xr:uid="{00000000-0005-0000-0000-000061230000}"/>
    <cellStyle name="Note 16 48 3 2" xfId="9067" xr:uid="{00000000-0005-0000-0000-000062230000}"/>
    <cellStyle name="Note 16 48 4" xfId="9068" xr:uid="{00000000-0005-0000-0000-000063230000}"/>
    <cellStyle name="Note 16 48 4 2" xfId="9069" xr:uid="{00000000-0005-0000-0000-000064230000}"/>
    <cellStyle name="Note 16 48 5" xfId="9070" xr:uid="{00000000-0005-0000-0000-000065230000}"/>
    <cellStyle name="Note 16 49" xfId="9071" xr:uid="{00000000-0005-0000-0000-000066230000}"/>
    <cellStyle name="Note 16 49 2" xfId="9072" xr:uid="{00000000-0005-0000-0000-000067230000}"/>
    <cellStyle name="Note 16 49 2 2" xfId="9073" xr:uid="{00000000-0005-0000-0000-000068230000}"/>
    <cellStyle name="Note 16 49 3" xfId="9074" xr:uid="{00000000-0005-0000-0000-000069230000}"/>
    <cellStyle name="Note 16 49 3 2" xfId="9075" xr:uid="{00000000-0005-0000-0000-00006A230000}"/>
    <cellStyle name="Note 16 49 4" xfId="9076" xr:uid="{00000000-0005-0000-0000-00006B230000}"/>
    <cellStyle name="Note 16 49 4 2" xfId="9077" xr:uid="{00000000-0005-0000-0000-00006C230000}"/>
    <cellStyle name="Note 16 49 5" xfId="9078" xr:uid="{00000000-0005-0000-0000-00006D230000}"/>
    <cellStyle name="Note 16 5" xfId="9079" xr:uid="{00000000-0005-0000-0000-00006E230000}"/>
    <cellStyle name="Note 16 5 2" xfId="9080" xr:uid="{00000000-0005-0000-0000-00006F230000}"/>
    <cellStyle name="Note 16 5 2 2" xfId="9081" xr:uid="{00000000-0005-0000-0000-000070230000}"/>
    <cellStyle name="Note 16 5 2 2 2" xfId="9082" xr:uid="{00000000-0005-0000-0000-000071230000}"/>
    <cellStyle name="Note 16 5 2 3" xfId="9083" xr:uid="{00000000-0005-0000-0000-000072230000}"/>
    <cellStyle name="Note 16 5 2 3 2" xfId="9084" xr:uid="{00000000-0005-0000-0000-000073230000}"/>
    <cellStyle name="Note 16 5 2 4" xfId="9085" xr:uid="{00000000-0005-0000-0000-000074230000}"/>
    <cellStyle name="Note 16 5 2 4 2" xfId="9086" xr:uid="{00000000-0005-0000-0000-000075230000}"/>
    <cellStyle name="Note 16 5 2 5" xfId="9087" xr:uid="{00000000-0005-0000-0000-000076230000}"/>
    <cellStyle name="Note 16 5 3" xfId="9088" xr:uid="{00000000-0005-0000-0000-000077230000}"/>
    <cellStyle name="Note 16 5 3 2" xfId="9089" xr:uid="{00000000-0005-0000-0000-000078230000}"/>
    <cellStyle name="Note 16 5 4" xfId="9090" xr:uid="{00000000-0005-0000-0000-000079230000}"/>
    <cellStyle name="Note 16 5 4 2" xfId="9091" xr:uid="{00000000-0005-0000-0000-00007A230000}"/>
    <cellStyle name="Note 16 5 5" xfId="9092" xr:uid="{00000000-0005-0000-0000-00007B230000}"/>
    <cellStyle name="Note 16 5 5 2" xfId="9093" xr:uid="{00000000-0005-0000-0000-00007C230000}"/>
    <cellStyle name="Note 16 5 6" xfId="9094" xr:uid="{00000000-0005-0000-0000-00007D230000}"/>
    <cellStyle name="Note 16 50" xfId="9095" xr:uid="{00000000-0005-0000-0000-00007E230000}"/>
    <cellStyle name="Note 16 50 2" xfId="9096" xr:uid="{00000000-0005-0000-0000-00007F230000}"/>
    <cellStyle name="Note 16 50 2 2" xfId="9097" xr:uid="{00000000-0005-0000-0000-000080230000}"/>
    <cellStyle name="Note 16 50 3" xfId="9098" xr:uid="{00000000-0005-0000-0000-000081230000}"/>
    <cellStyle name="Note 16 50 3 2" xfId="9099" xr:uid="{00000000-0005-0000-0000-000082230000}"/>
    <cellStyle name="Note 16 50 4" xfId="9100" xr:uid="{00000000-0005-0000-0000-000083230000}"/>
    <cellStyle name="Note 16 50 4 2" xfId="9101" xr:uid="{00000000-0005-0000-0000-000084230000}"/>
    <cellStyle name="Note 16 50 5" xfId="9102" xr:uid="{00000000-0005-0000-0000-000085230000}"/>
    <cellStyle name="Note 16 51" xfId="9103" xr:uid="{00000000-0005-0000-0000-000086230000}"/>
    <cellStyle name="Note 16 51 2" xfId="9104" xr:uid="{00000000-0005-0000-0000-000087230000}"/>
    <cellStyle name="Note 16 51 2 2" xfId="9105" xr:uid="{00000000-0005-0000-0000-000088230000}"/>
    <cellStyle name="Note 16 51 3" xfId="9106" xr:uid="{00000000-0005-0000-0000-000089230000}"/>
    <cellStyle name="Note 16 51 3 2" xfId="9107" xr:uid="{00000000-0005-0000-0000-00008A230000}"/>
    <cellStyle name="Note 16 51 4" xfId="9108" xr:uid="{00000000-0005-0000-0000-00008B230000}"/>
    <cellStyle name="Note 16 51 4 2" xfId="9109" xr:uid="{00000000-0005-0000-0000-00008C230000}"/>
    <cellStyle name="Note 16 51 5" xfId="9110" xr:uid="{00000000-0005-0000-0000-00008D230000}"/>
    <cellStyle name="Note 16 52" xfId="9111" xr:uid="{00000000-0005-0000-0000-00008E230000}"/>
    <cellStyle name="Note 16 52 2" xfId="9112" xr:uid="{00000000-0005-0000-0000-00008F230000}"/>
    <cellStyle name="Note 16 52 2 2" xfId="9113" xr:uid="{00000000-0005-0000-0000-000090230000}"/>
    <cellStyle name="Note 16 52 3" xfId="9114" xr:uid="{00000000-0005-0000-0000-000091230000}"/>
    <cellStyle name="Note 16 52 3 2" xfId="9115" xr:uid="{00000000-0005-0000-0000-000092230000}"/>
    <cellStyle name="Note 16 52 4" xfId="9116" xr:uid="{00000000-0005-0000-0000-000093230000}"/>
    <cellStyle name="Note 16 52 4 2" xfId="9117" xr:uid="{00000000-0005-0000-0000-000094230000}"/>
    <cellStyle name="Note 16 52 5" xfId="9118" xr:uid="{00000000-0005-0000-0000-000095230000}"/>
    <cellStyle name="Note 16 53" xfId="9119" xr:uid="{00000000-0005-0000-0000-000096230000}"/>
    <cellStyle name="Note 16 53 2" xfId="9120" xr:uid="{00000000-0005-0000-0000-000097230000}"/>
    <cellStyle name="Note 16 53 2 2" xfId="9121" xr:uid="{00000000-0005-0000-0000-000098230000}"/>
    <cellStyle name="Note 16 53 3" xfId="9122" xr:uid="{00000000-0005-0000-0000-000099230000}"/>
    <cellStyle name="Note 16 53 3 2" xfId="9123" xr:uid="{00000000-0005-0000-0000-00009A230000}"/>
    <cellStyle name="Note 16 53 4" xfId="9124" xr:uid="{00000000-0005-0000-0000-00009B230000}"/>
    <cellStyle name="Note 16 53 4 2" xfId="9125" xr:uid="{00000000-0005-0000-0000-00009C230000}"/>
    <cellStyle name="Note 16 53 5" xfId="9126" xr:uid="{00000000-0005-0000-0000-00009D230000}"/>
    <cellStyle name="Note 16 54" xfId="9127" xr:uid="{00000000-0005-0000-0000-00009E230000}"/>
    <cellStyle name="Note 16 54 2" xfId="9128" xr:uid="{00000000-0005-0000-0000-00009F230000}"/>
    <cellStyle name="Note 16 54 2 2" xfId="9129" xr:uid="{00000000-0005-0000-0000-0000A0230000}"/>
    <cellStyle name="Note 16 54 3" xfId="9130" xr:uid="{00000000-0005-0000-0000-0000A1230000}"/>
    <cellStyle name="Note 16 54 3 2" xfId="9131" xr:uid="{00000000-0005-0000-0000-0000A2230000}"/>
    <cellStyle name="Note 16 54 4" xfId="9132" xr:uid="{00000000-0005-0000-0000-0000A3230000}"/>
    <cellStyle name="Note 16 54 4 2" xfId="9133" xr:uid="{00000000-0005-0000-0000-0000A4230000}"/>
    <cellStyle name="Note 16 54 5" xfId="9134" xr:uid="{00000000-0005-0000-0000-0000A5230000}"/>
    <cellStyle name="Note 16 55" xfId="9135" xr:uid="{00000000-0005-0000-0000-0000A6230000}"/>
    <cellStyle name="Note 16 55 2" xfId="9136" xr:uid="{00000000-0005-0000-0000-0000A7230000}"/>
    <cellStyle name="Note 16 55 2 2" xfId="9137" xr:uid="{00000000-0005-0000-0000-0000A8230000}"/>
    <cellStyle name="Note 16 55 3" xfId="9138" xr:uid="{00000000-0005-0000-0000-0000A9230000}"/>
    <cellStyle name="Note 16 55 3 2" xfId="9139" xr:uid="{00000000-0005-0000-0000-0000AA230000}"/>
    <cellStyle name="Note 16 55 4" xfId="9140" xr:uid="{00000000-0005-0000-0000-0000AB230000}"/>
    <cellStyle name="Note 16 55 4 2" xfId="9141" xr:uid="{00000000-0005-0000-0000-0000AC230000}"/>
    <cellStyle name="Note 16 55 5" xfId="9142" xr:uid="{00000000-0005-0000-0000-0000AD230000}"/>
    <cellStyle name="Note 16 56" xfId="9143" xr:uid="{00000000-0005-0000-0000-0000AE230000}"/>
    <cellStyle name="Note 16 56 2" xfId="9144" xr:uid="{00000000-0005-0000-0000-0000AF230000}"/>
    <cellStyle name="Note 16 57" xfId="9145" xr:uid="{00000000-0005-0000-0000-0000B0230000}"/>
    <cellStyle name="Note 16 57 2" xfId="9146" xr:uid="{00000000-0005-0000-0000-0000B1230000}"/>
    <cellStyle name="Note 16 58" xfId="9147" xr:uid="{00000000-0005-0000-0000-0000B2230000}"/>
    <cellStyle name="Note 16 58 2" xfId="9148" xr:uid="{00000000-0005-0000-0000-0000B3230000}"/>
    <cellStyle name="Note 16 59" xfId="9149" xr:uid="{00000000-0005-0000-0000-0000B4230000}"/>
    <cellStyle name="Note 16 6" xfId="9150" xr:uid="{00000000-0005-0000-0000-0000B5230000}"/>
    <cellStyle name="Note 16 6 2" xfId="9151" xr:uid="{00000000-0005-0000-0000-0000B6230000}"/>
    <cellStyle name="Note 16 6 2 2" xfId="9152" xr:uid="{00000000-0005-0000-0000-0000B7230000}"/>
    <cellStyle name="Note 16 6 2 2 2" xfId="9153" xr:uid="{00000000-0005-0000-0000-0000B8230000}"/>
    <cellStyle name="Note 16 6 2 3" xfId="9154" xr:uid="{00000000-0005-0000-0000-0000B9230000}"/>
    <cellStyle name="Note 16 6 2 3 2" xfId="9155" xr:uid="{00000000-0005-0000-0000-0000BA230000}"/>
    <cellStyle name="Note 16 6 2 4" xfId="9156" xr:uid="{00000000-0005-0000-0000-0000BB230000}"/>
    <cellStyle name="Note 16 6 2 4 2" xfId="9157" xr:uid="{00000000-0005-0000-0000-0000BC230000}"/>
    <cellStyle name="Note 16 6 2 5" xfId="9158" xr:uid="{00000000-0005-0000-0000-0000BD230000}"/>
    <cellStyle name="Note 16 6 3" xfId="9159" xr:uid="{00000000-0005-0000-0000-0000BE230000}"/>
    <cellStyle name="Note 16 6 3 2" xfId="9160" xr:uid="{00000000-0005-0000-0000-0000BF230000}"/>
    <cellStyle name="Note 16 6 4" xfId="9161" xr:uid="{00000000-0005-0000-0000-0000C0230000}"/>
    <cellStyle name="Note 16 6 4 2" xfId="9162" xr:uid="{00000000-0005-0000-0000-0000C1230000}"/>
    <cellStyle name="Note 16 6 5" xfId="9163" xr:uid="{00000000-0005-0000-0000-0000C2230000}"/>
    <cellStyle name="Note 16 6 5 2" xfId="9164" xr:uid="{00000000-0005-0000-0000-0000C3230000}"/>
    <cellStyle name="Note 16 6 6" xfId="9165" xr:uid="{00000000-0005-0000-0000-0000C4230000}"/>
    <cellStyle name="Note 16 7" xfId="9166" xr:uid="{00000000-0005-0000-0000-0000C5230000}"/>
    <cellStyle name="Note 16 7 2" xfId="9167" xr:uid="{00000000-0005-0000-0000-0000C6230000}"/>
    <cellStyle name="Note 16 7 2 2" xfId="9168" xr:uid="{00000000-0005-0000-0000-0000C7230000}"/>
    <cellStyle name="Note 16 7 2 2 2" xfId="9169" xr:uid="{00000000-0005-0000-0000-0000C8230000}"/>
    <cellStyle name="Note 16 7 2 3" xfId="9170" xr:uid="{00000000-0005-0000-0000-0000C9230000}"/>
    <cellStyle name="Note 16 7 2 3 2" xfId="9171" xr:uid="{00000000-0005-0000-0000-0000CA230000}"/>
    <cellStyle name="Note 16 7 2 4" xfId="9172" xr:uid="{00000000-0005-0000-0000-0000CB230000}"/>
    <cellStyle name="Note 16 7 2 4 2" xfId="9173" xr:uid="{00000000-0005-0000-0000-0000CC230000}"/>
    <cellStyle name="Note 16 7 2 5" xfId="9174" xr:uid="{00000000-0005-0000-0000-0000CD230000}"/>
    <cellStyle name="Note 16 7 3" xfId="9175" xr:uid="{00000000-0005-0000-0000-0000CE230000}"/>
    <cellStyle name="Note 16 7 3 2" xfId="9176" xr:uid="{00000000-0005-0000-0000-0000CF230000}"/>
    <cellStyle name="Note 16 7 4" xfId="9177" xr:uid="{00000000-0005-0000-0000-0000D0230000}"/>
    <cellStyle name="Note 16 7 4 2" xfId="9178" xr:uid="{00000000-0005-0000-0000-0000D1230000}"/>
    <cellStyle name="Note 16 7 5" xfId="9179" xr:uid="{00000000-0005-0000-0000-0000D2230000}"/>
    <cellStyle name="Note 16 7 5 2" xfId="9180" xr:uid="{00000000-0005-0000-0000-0000D3230000}"/>
    <cellStyle name="Note 16 7 6" xfId="9181" xr:uid="{00000000-0005-0000-0000-0000D4230000}"/>
    <cellStyle name="Note 16 8" xfId="9182" xr:uid="{00000000-0005-0000-0000-0000D5230000}"/>
    <cellStyle name="Note 16 8 2" xfId="9183" xr:uid="{00000000-0005-0000-0000-0000D6230000}"/>
    <cellStyle name="Note 16 8 2 2" xfId="9184" xr:uid="{00000000-0005-0000-0000-0000D7230000}"/>
    <cellStyle name="Note 16 8 2 2 2" xfId="9185" xr:uid="{00000000-0005-0000-0000-0000D8230000}"/>
    <cellStyle name="Note 16 8 2 3" xfId="9186" xr:uid="{00000000-0005-0000-0000-0000D9230000}"/>
    <cellStyle name="Note 16 8 2 3 2" xfId="9187" xr:uid="{00000000-0005-0000-0000-0000DA230000}"/>
    <cellStyle name="Note 16 8 2 4" xfId="9188" xr:uid="{00000000-0005-0000-0000-0000DB230000}"/>
    <cellStyle name="Note 16 8 2 4 2" xfId="9189" xr:uid="{00000000-0005-0000-0000-0000DC230000}"/>
    <cellStyle name="Note 16 8 2 5" xfId="9190" xr:uid="{00000000-0005-0000-0000-0000DD230000}"/>
    <cellStyle name="Note 16 8 3" xfId="9191" xr:uid="{00000000-0005-0000-0000-0000DE230000}"/>
    <cellStyle name="Note 16 8 3 2" xfId="9192" xr:uid="{00000000-0005-0000-0000-0000DF230000}"/>
    <cellStyle name="Note 16 8 4" xfId="9193" xr:uid="{00000000-0005-0000-0000-0000E0230000}"/>
    <cellStyle name="Note 16 8 4 2" xfId="9194" xr:uid="{00000000-0005-0000-0000-0000E1230000}"/>
    <cellStyle name="Note 16 8 5" xfId="9195" xr:uid="{00000000-0005-0000-0000-0000E2230000}"/>
    <cellStyle name="Note 16 8 5 2" xfId="9196" xr:uid="{00000000-0005-0000-0000-0000E3230000}"/>
    <cellStyle name="Note 16 8 6" xfId="9197" xr:uid="{00000000-0005-0000-0000-0000E4230000}"/>
    <cellStyle name="Note 16 9" xfId="9198" xr:uid="{00000000-0005-0000-0000-0000E5230000}"/>
    <cellStyle name="Note 16 9 2" xfId="9199" xr:uid="{00000000-0005-0000-0000-0000E6230000}"/>
    <cellStyle name="Note 16 9 2 2" xfId="9200" xr:uid="{00000000-0005-0000-0000-0000E7230000}"/>
    <cellStyle name="Note 16 9 2 2 2" xfId="9201" xr:uid="{00000000-0005-0000-0000-0000E8230000}"/>
    <cellStyle name="Note 16 9 2 3" xfId="9202" xr:uid="{00000000-0005-0000-0000-0000E9230000}"/>
    <cellStyle name="Note 16 9 2 3 2" xfId="9203" xr:uid="{00000000-0005-0000-0000-0000EA230000}"/>
    <cellStyle name="Note 16 9 2 4" xfId="9204" xr:uid="{00000000-0005-0000-0000-0000EB230000}"/>
    <cellStyle name="Note 16 9 2 4 2" xfId="9205" xr:uid="{00000000-0005-0000-0000-0000EC230000}"/>
    <cellStyle name="Note 16 9 2 5" xfId="9206" xr:uid="{00000000-0005-0000-0000-0000ED230000}"/>
    <cellStyle name="Note 16 9 3" xfId="9207" xr:uid="{00000000-0005-0000-0000-0000EE230000}"/>
    <cellStyle name="Note 16 9 3 2" xfId="9208" xr:uid="{00000000-0005-0000-0000-0000EF230000}"/>
    <cellStyle name="Note 16 9 4" xfId="9209" xr:uid="{00000000-0005-0000-0000-0000F0230000}"/>
    <cellStyle name="Note 16 9 4 2" xfId="9210" xr:uid="{00000000-0005-0000-0000-0000F1230000}"/>
    <cellStyle name="Note 16 9 5" xfId="9211" xr:uid="{00000000-0005-0000-0000-0000F2230000}"/>
    <cellStyle name="Note 16 9 5 2" xfId="9212" xr:uid="{00000000-0005-0000-0000-0000F3230000}"/>
    <cellStyle name="Note 16 9 6" xfId="9213" xr:uid="{00000000-0005-0000-0000-0000F4230000}"/>
    <cellStyle name="Note 17" xfId="9214" xr:uid="{00000000-0005-0000-0000-0000F5230000}"/>
    <cellStyle name="Note 17 10" xfId="9215" xr:uid="{00000000-0005-0000-0000-0000F6230000}"/>
    <cellStyle name="Note 17 10 2" xfId="9216" xr:uid="{00000000-0005-0000-0000-0000F7230000}"/>
    <cellStyle name="Note 17 10 2 2" xfId="9217" xr:uid="{00000000-0005-0000-0000-0000F8230000}"/>
    <cellStyle name="Note 17 10 2 2 2" xfId="9218" xr:uid="{00000000-0005-0000-0000-0000F9230000}"/>
    <cellStyle name="Note 17 10 2 3" xfId="9219" xr:uid="{00000000-0005-0000-0000-0000FA230000}"/>
    <cellStyle name="Note 17 10 2 3 2" xfId="9220" xr:uid="{00000000-0005-0000-0000-0000FB230000}"/>
    <cellStyle name="Note 17 10 2 4" xfId="9221" xr:uid="{00000000-0005-0000-0000-0000FC230000}"/>
    <cellStyle name="Note 17 10 2 4 2" xfId="9222" xr:uid="{00000000-0005-0000-0000-0000FD230000}"/>
    <cellStyle name="Note 17 10 2 5" xfId="9223" xr:uid="{00000000-0005-0000-0000-0000FE230000}"/>
    <cellStyle name="Note 17 10 3" xfId="9224" xr:uid="{00000000-0005-0000-0000-0000FF230000}"/>
    <cellStyle name="Note 17 10 3 2" xfId="9225" xr:uid="{00000000-0005-0000-0000-000000240000}"/>
    <cellStyle name="Note 17 10 4" xfId="9226" xr:uid="{00000000-0005-0000-0000-000001240000}"/>
    <cellStyle name="Note 17 10 4 2" xfId="9227" xr:uid="{00000000-0005-0000-0000-000002240000}"/>
    <cellStyle name="Note 17 10 5" xfId="9228" xr:uid="{00000000-0005-0000-0000-000003240000}"/>
    <cellStyle name="Note 17 10 5 2" xfId="9229" xr:uid="{00000000-0005-0000-0000-000004240000}"/>
    <cellStyle name="Note 17 10 6" xfId="9230" xr:uid="{00000000-0005-0000-0000-000005240000}"/>
    <cellStyle name="Note 17 11" xfId="9231" xr:uid="{00000000-0005-0000-0000-000006240000}"/>
    <cellStyle name="Note 17 11 2" xfId="9232" xr:uid="{00000000-0005-0000-0000-000007240000}"/>
    <cellStyle name="Note 17 11 2 2" xfId="9233" xr:uid="{00000000-0005-0000-0000-000008240000}"/>
    <cellStyle name="Note 17 11 2 2 2" xfId="9234" xr:uid="{00000000-0005-0000-0000-000009240000}"/>
    <cellStyle name="Note 17 11 2 3" xfId="9235" xr:uid="{00000000-0005-0000-0000-00000A240000}"/>
    <cellStyle name="Note 17 11 2 3 2" xfId="9236" xr:uid="{00000000-0005-0000-0000-00000B240000}"/>
    <cellStyle name="Note 17 11 2 4" xfId="9237" xr:uid="{00000000-0005-0000-0000-00000C240000}"/>
    <cellStyle name="Note 17 11 2 4 2" xfId="9238" xr:uid="{00000000-0005-0000-0000-00000D240000}"/>
    <cellStyle name="Note 17 11 2 5" xfId="9239" xr:uid="{00000000-0005-0000-0000-00000E240000}"/>
    <cellStyle name="Note 17 11 3" xfId="9240" xr:uid="{00000000-0005-0000-0000-00000F240000}"/>
    <cellStyle name="Note 17 11 3 2" xfId="9241" xr:uid="{00000000-0005-0000-0000-000010240000}"/>
    <cellStyle name="Note 17 11 4" xfId="9242" xr:uid="{00000000-0005-0000-0000-000011240000}"/>
    <cellStyle name="Note 17 11 4 2" xfId="9243" xr:uid="{00000000-0005-0000-0000-000012240000}"/>
    <cellStyle name="Note 17 11 5" xfId="9244" xr:uid="{00000000-0005-0000-0000-000013240000}"/>
    <cellStyle name="Note 17 11 5 2" xfId="9245" xr:uid="{00000000-0005-0000-0000-000014240000}"/>
    <cellStyle name="Note 17 11 6" xfId="9246" xr:uid="{00000000-0005-0000-0000-000015240000}"/>
    <cellStyle name="Note 17 12" xfId="9247" xr:uid="{00000000-0005-0000-0000-000016240000}"/>
    <cellStyle name="Note 17 12 2" xfId="9248" xr:uid="{00000000-0005-0000-0000-000017240000}"/>
    <cellStyle name="Note 17 12 2 2" xfId="9249" xr:uid="{00000000-0005-0000-0000-000018240000}"/>
    <cellStyle name="Note 17 12 2 2 2" xfId="9250" xr:uid="{00000000-0005-0000-0000-000019240000}"/>
    <cellStyle name="Note 17 12 2 3" xfId="9251" xr:uid="{00000000-0005-0000-0000-00001A240000}"/>
    <cellStyle name="Note 17 12 2 3 2" xfId="9252" xr:uid="{00000000-0005-0000-0000-00001B240000}"/>
    <cellStyle name="Note 17 12 2 4" xfId="9253" xr:uid="{00000000-0005-0000-0000-00001C240000}"/>
    <cellStyle name="Note 17 12 2 4 2" xfId="9254" xr:uid="{00000000-0005-0000-0000-00001D240000}"/>
    <cellStyle name="Note 17 12 2 5" xfId="9255" xr:uid="{00000000-0005-0000-0000-00001E240000}"/>
    <cellStyle name="Note 17 12 3" xfId="9256" xr:uid="{00000000-0005-0000-0000-00001F240000}"/>
    <cellStyle name="Note 17 12 3 2" xfId="9257" xr:uid="{00000000-0005-0000-0000-000020240000}"/>
    <cellStyle name="Note 17 12 4" xfId="9258" xr:uid="{00000000-0005-0000-0000-000021240000}"/>
    <cellStyle name="Note 17 12 4 2" xfId="9259" xr:uid="{00000000-0005-0000-0000-000022240000}"/>
    <cellStyle name="Note 17 12 5" xfId="9260" xr:uid="{00000000-0005-0000-0000-000023240000}"/>
    <cellStyle name="Note 17 12 5 2" xfId="9261" xr:uid="{00000000-0005-0000-0000-000024240000}"/>
    <cellStyle name="Note 17 12 6" xfId="9262" xr:uid="{00000000-0005-0000-0000-000025240000}"/>
    <cellStyle name="Note 17 13" xfId="9263" xr:uid="{00000000-0005-0000-0000-000026240000}"/>
    <cellStyle name="Note 17 13 2" xfId="9264" xr:uid="{00000000-0005-0000-0000-000027240000}"/>
    <cellStyle name="Note 17 13 2 2" xfId="9265" xr:uid="{00000000-0005-0000-0000-000028240000}"/>
    <cellStyle name="Note 17 13 2 2 2" xfId="9266" xr:uid="{00000000-0005-0000-0000-000029240000}"/>
    <cellStyle name="Note 17 13 2 3" xfId="9267" xr:uid="{00000000-0005-0000-0000-00002A240000}"/>
    <cellStyle name="Note 17 13 2 3 2" xfId="9268" xr:uid="{00000000-0005-0000-0000-00002B240000}"/>
    <cellStyle name="Note 17 13 2 4" xfId="9269" xr:uid="{00000000-0005-0000-0000-00002C240000}"/>
    <cellStyle name="Note 17 13 2 4 2" xfId="9270" xr:uid="{00000000-0005-0000-0000-00002D240000}"/>
    <cellStyle name="Note 17 13 2 5" xfId="9271" xr:uid="{00000000-0005-0000-0000-00002E240000}"/>
    <cellStyle name="Note 17 13 3" xfId="9272" xr:uid="{00000000-0005-0000-0000-00002F240000}"/>
    <cellStyle name="Note 17 13 3 2" xfId="9273" xr:uid="{00000000-0005-0000-0000-000030240000}"/>
    <cellStyle name="Note 17 13 4" xfId="9274" xr:uid="{00000000-0005-0000-0000-000031240000}"/>
    <cellStyle name="Note 17 13 4 2" xfId="9275" xr:uid="{00000000-0005-0000-0000-000032240000}"/>
    <cellStyle name="Note 17 13 5" xfId="9276" xr:uid="{00000000-0005-0000-0000-000033240000}"/>
    <cellStyle name="Note 17 13 5 2" xfId="9277" xr:uid="{00000000-0005-0000-0000-000034240000}"/>
    <cellStyle name="Note 17 13 6" xfId="9278" xr:uid="{00000000-0005-0000-0000-000035240000}"/>
    <cellStyle name="Note 17 14" xfId="9279" xr:uid="{00000000-0005-0000-0000-000036240000}"/>
    <cellStyle name="Note 17 14 2" xfId="9280" xr:uid="{00000000-0005-0000-0000-000037240000}"/>
    <cellStyle name="Note 17 14 2 2" xfId="9281" xr:uid="{00000000-0005-0000-0000-000038240000}"/>
    <cellStyle name="Note 17 14 2 2 2" xfId="9282" xr:uid="{00000000-0005-0000-0000-000039240000}"/>
    <cellStyle name="Note 17 14 2 3" xfId="9283" xr:uid="{00000000-0005-0000-0000-00003A240000}"/>
    <cellStyle name="Note 17 14 2 3 2" xfId="9284" xr:uid="{00000000-0005-0000-0000-00003B240000}"/>
    <cellStyle name="Note 17 14 2 4" xfId="9285" xr:uid="{00000000-0005-0000-0000-00003C240000}"/>
    <cellStyle name="Note 17 14 2 4 2" xfId="9286" xr:uid="{00000000-0005-0000-0000-00003D240000}"/>
    <cellStyle name="Note 17 14 2 5" xfId="9287" xr:uid="{00000000-0005-0000-0000-00003E240000}"/>
    <cellStyle name="Note 17 14 3" xfId="9288" xr:uid="{00000000-0005-0000-0000-00003F240000}"/>
    <cellStyle name="Note 17 14 3 2" xfId="9289" xr:uid="{00000000-0005-0000-0000-000040240000}"/>
    <cellStyle name="Note 17 14 4" xfId="9290" xr:uid="{00000000-0005-0000-0000-000041240000}"/>
    <cellStyle name="Note 17 14 4 2" xfId="9291" xr:uid="{00000000-0005-0000-0000-000042240000}"/>
    <cellStyle name="Note 17 14 5" xfId="9292" xr:uid="{00000000-0005-0000-0000-000043240000}"/>
    <cellStyle name="Note 17 14 5 2" xfId="9293" xr:uid="{00000000-0005-0000-0000-000044240000}"/>
    <cellStyle name="Note 17 14 6" xfId="9294" xr:uid="{00000000-0005-0000-0000-000045240000}"/>
    <cellStyle name="Note 17 15" xfId="9295" xr:uid="{00000000-0005-0000-0000-000046240000}"/>
    <cellStyle name="Note 17 15 2" xfId="9296" xr:uid="{00000000-0005-0000-0000-000047240000}"/>
    <cellStyle name="Note 17 15 2 2" xfId="9297" xr:uid="{00000000-0005-0000-0000-000048240000}"/>
    <cellStyle name="Note 17 15 2 2 2" xfId="9298" xr:uid="{00000000-0005-0000-0000-000049240000}"/>
    <cellStyle name="Note 17 15 2 3" xfId="9299" xr:uid="{00000000-0005-0000-0000-00004A240000}"/>
    <cellStyle name="Note 17 15 2 3 2" xfId="9300" xr:uid="{00000000-0005-0000-0000-00004B240000}"/>
    <cellStyle name="Note 17 15 2 4" xfId="9301" xr:uid="{00000000-0005-0000-0000-00004C240000}"/>
    <cellStyle name="Note 17 15 2 4 2" xfId="9302" xr:uid="{00000000-0005-0000-0000-00004D240000}"/>
    <cellStyle name="Note 17 15 2 5" xfId="9303" xr:uid="{00000000-0005-0000-0000-00004E240000}"/>
    <cellStyle name="Note 17 15 3" xfId="9304" xr:uid="{00000000-0005-0000-0000-00004F240000}"/>
    <cellStyle name="Note 17 15 3 2" xfId="9305" xr:uid="{00000000-0005-0000-0000-000050240000}"/>
    <cellStyle name="Note 17 15 4" xfId="9306" xr:uid="{00000000-0005-0000-0000-000051240000}"/>
    <cellStyle name="Note 17 15 4 2" xfId="9307" xr:uid="{00000000-0005-0000-0000-000052240000}"/>
    <cellStyle name="Note 17 15 5" xfId="9308" xr:uid="{00000000-0005-0000-0000-000053240000}"/>
    <cellStyle name="Note 17 15 5 2" xfId="9309" xr:uid="{00000000-0005-0000-0000-000054240000}"/>
    <cellStyle name="Note 17 15 6" xfId="9310" xr:uid="{00000000-0005-0000-0000-000055240000}"/>
    <cellStyle name="Note 17 16" xfId="9311" xr:uid="{00000000-0005-0000-0000-000056240000}"/>
    <cellStyle name="Note 17 16 2" xfId="9312" xr:uid="{00000000-0005-0000-0000-000057240000}"/>
    <cellStyle name="Note 17 16 2 2" xfId="9313" xr:uid="{00000000-0005-0000-0000-000058240000}"/>
    <cellStyle name="Note 17 16 2 2 2" xfId="9314" xr:uid="{00000000-0005-0000-0000-000059240000}"/>
    <cellStyle name="Note 17 16 2 3" xfId="9315" xr:uid="{00000000-0005-0000-0000-00005A240000}"/>
    <cellStyle name="Note 17 16 2 3 2" xfId="9316" xr:uid="{00000000-0005-0000-0000-00005B240000}"/>
    <cellStyle name="Note 17 16 2 4" xfId="9317" xr:uid="{00000000-0005-0000-0000-00005C240000}"/>
    <cellStyle name="Note 17 16 2 4 2" xfId="9318" xr:uid="{00000000-0005-0000-0000-00005D240000}"/>
    <cellStyle name="Note 17 16 2 5" xfId="9319" xr:uid="{00000000-0005-0000-0000-00005E240000}"/>
    <cellStyle name="Note 17 16 3" xfId="9320" xr:uid="{00000000-0005-0000-0000-00005F240000}"/>
    <cellStyle name="Note 17 16 3 2" xfId="9321" xr:uid="{00000000-0005-0000-0000-000060240000}"/>
    <cellStyle name="Note 17 16 4" xfId="9322" xr:uid="{00000000-0005-0000-0000-000061240000}"/>
    <cellStyle name="Note 17 16 4 2" xfId="9323" xr:uid="{00000000-0005-0000-0000-000062240000}"/>
    <cellStyle name="Note 17 16 5" xfId="9324" xr:uid="{00000000-0005-0000-0000-000063240000}"/>
    <cellStyle name="Note 17 16 5 2" xfId="9325" xr:uid="{00000000-0005-0000-0000-000064240000}"/>
    <cellStyle name="Note 17 16 6" xfId="9326" xr:uid="{00000000-0005-0000-0000-000065240000}"/>
    <cellStyle name="Note 17 17" xfId="9327" xr:uid="{00000000-0005-0000-0000-000066240000}"/>
    <cellStyle name="Note 17 17 2" xfId="9328" xr:uid="{00000000-0005-0000-0000-000067240000}"/>
    <cellStyle name="Note 17 17 2 2" xfId="9329" xr:uid="{00000000-0005-0000-0000-000068240000}"/>
    <cellStyle name="Note 17 17 2 2 2" xfId="9330" xr:uid="{00000000-0005-0000-0000-000069240000}"/>
    <cellStyle name="Note 17 17 2 3" xfId="9331" xr:uid="{00000000-0005-0000-0000-00006A240000}"/>
    <cellStyle name="Note 17 17 2 3 2" xfId="9332" xr:uid="{00000000-0005-0000-0000-00006B240000}"/>
    <cellStyle name="Note 17 17 2 4" xfId="9333" xr:uid="{00000000-0005-0000-0000-00006C240000}"/>
    <cellStyle name="Note 17 17 2 4 2" xfId="9334" xr:uid="{00000000-0005-0000-0000-00006D240000}"/>
    <cellStyle name="Note 17 17 2 5" xfId="9335" xr:uid="{00000000-0005-0000-0000-00006E240000}"/>
    <cellStyle name="Note 17 17 3" xfId="9336" xr:uid="{00000000-0005-0000-0000-00006F240000}"/>
    <cellStyle name="Note 17 17 3 2" xfId="9337" xr:uid="{00000000-0005-0000-0000-000070240000}"/>
    <cellStyle name="Note 17 17 4" xfId="9338" xr:uid="{00000000-0005-0000-0000-000071240000}"/>
    <cellStyle name="Note 17 17 4 2" xfId="9339" xr:uid="{00000000-0005-0000-0000-000072240000}"/>
    <cellStyle name="Note 17 17 5" xfId="9340" xr:uid="{00000000-0005-0000-0000-000073240000}"/>
    <cellStyle name="Note 17 17 5 2" xfId="9341" xr:uid="{00000000-0005-0000-0000-000074240000}"/>
    <cellStyle name="Note 17 17 6" xfId="9342" xr:uid="{00000000-0005-0000-0000-000075240000}"/>
    <cellStyle name="Note 17 18" xfId="9343" xr:uid="{00000000-0005-0000-0000-000076240000}"/>
    <cellStyle name="Note 17 18 2" xfId="9344" xr:uid="{00000000-0005-0000-0000-000077240000}"/>
    <cellStyle name="Note 17 18 2 2" xfId="9345" xr:uid="{00000000-0005-0000-0000-000078240000}"/>
    <cellStyle name="Note 17 18 2 2 2" xfId="9346" xr:uid="{00000000-0005-0000-0000-000079240000}"/>
    <cellStyle name="Note 17 18 2 3" xfId="9347" xr:uid="{00000000-0005-0000-0000-00007A240000}"/>
    <cellStyle name="Note 17 18 2 3 2" xfId="9348" xr:uid="{00000000-0005-0000-0000-00007B240000}"/>
    <cellStyle name="Note 17 18 2 4" xfId="9349" xr:uid="{00000000-0005-0000-0000-00007C240000}"/>
    <cellStyle name="Note 17 18 2 4 2" xfId="9350" xr:uid="{00000000-0005-0000-0000-00007D240000}"/>
    <cellStyle name="Note 17 18 2 5" xfId="9351" xr:uid="{00000000-0005-0000-0000-00007E240000}"/>
    <cellStyle name="Note 17 18 3" xfId="9352" xr:uid="{00000000-0005-0000-0000-00007F240000}"/>
    <cellStyle name="Note 17 18 3 2" xfId="9353" xr:uid="{00000000-0005-0000-0000-000080240000}"/>
    <cellStyle name="Note 17 18 4" xfId="9354" xr:uid="{00000000-0005-0000-0000-000081240000}"/>
    <cellStyle name="Note 17 18 4 2" xfId="9355" xr:uid="{00000000-0005-0000-0000-000082240000}"/>
    <cellStyle name="Note 17 18 5" xfId="9356" xr:uid="{00000000-0005-0000-0000-000083240000}"/>
    <cellStyle name="Note 17 18 5 2" xfId="9357" xr:uid="{00000000-0005-0000-0000-000084240000}"/>
    <cellStyle name="Note 17 18 6" xfId="9358" xr:uid="{00000000-0005-0000-0000-000085240000}"/>
    <cellStyle name="Note 17 19" xfId="9359" xr:uid="{00000000-0005-0000-0000-000086240000}"/>
    <cellStyle name="Note 17 19 2" xfId="9360" xr:uid="{00000000-0005-0000-0000-000087240000}"/>
    <cellStyle name="Note 17 19 2 2" xfId="9361" xr:uid="{00000000-0005-0000-0000-000088240000}"/>
    <cellStyle name="Note 17 19 2 2 2" xfId="9362" xr:uid="{00000000-0005-0000-0000-000089240000}"/>
    <cellStyle name="Note 17 19 2 3" xfId="9363" xr:uid="{00000000-0005-0000-0000-00008A240000}"/>
    <cellStyle name="Note 17 19 2 3 2" xfId="9364" xr:uid="{00000000-0005-0000-0000-00008B240000}"/>
    <cellStyle name="Note 17 19 2 4" xfId="9365" xr:uid="{00000000-0005-0000-0000-00008C240000}"/>
    <cellStyle name="Note 17 19 2 4 2" xfId="9366" xr:uid="{00000000-0005-0000-0000-00008D240000}"/>
    <cellStyle name="Note 17 19 2 5" xfId="9367" xr:uid="{00000000-0005-0000-0000-00008E240000}"/>
    <cellStyle name="Note 17 19 3" xfId="9368" xr:uid="{00000000-0005-0000-0000-00008F240000}"/>
    <cellStyle name="Note 17 19 3 2" xfId="9369" xr:uid="{00000000-0005-0000-0000-000090240000}"/>
    <cellStyle name="Note 17 19 4" xfId="9370" xr:uid="{00000000-0005-0000-0000-000091240000}"/>
    <cellStyle name="Note 17 19 4 2" xfId="9371" xr:uid="{00000000-0005-0000-0000-000092240000}"/>
    <cellStyle name="Note 17 19 5" xfId="9372" xr:uid="{00000000-0005-0000-0000-000093240000}"/>
    <cellStyle name="Note 17 19 5 2" xfId="9373" xr:uid="{00000000-0005-0000-0000-000094240000}"/>
    <cellStyle name="Note 17 19 6" xfId="9374" xr:uid="{00000000-0005-0000-0000-000095240000}"/>
    <cellStyle name="Note 17 2" xfId="9375" xr:uid="{00000000-0005-0000-0000-000096240000}"/>
    <cellStyle name="Note 17 2 2" xfId="9376" xr:uid="{00000000-0005-0000-0000-000097240000}"/>
    <cellStyle name="Note 17 2 2 2" xfId="9377" xr:uid="{00000000-0005-0000-0000-000098240000}"/>
    <cellStyle name="Note 17 2 2 2 2" xfId="9378" xr:uid="{00000000-0005-0000-0000-000099240000}"/>
    <cellStyle name="Note 17 2 2 3" xfId="9379" xr:uid="{00000000-0005-0000-0000-00009A240000}"/>
    <cellStyle name="Note 17 2 2 3 2" xfId="9380" xr:uid="{00000000-0005-0000-0000-00009B240000}"/>
    <cellStyle name="Note 17 2 2 4" xfId="9381" xr:uid="{00000000-0005-0000-0000-00009C240000}"/>
    <cellStyle name="Note 17 2 2 4 2" xfId="9382" xr:uid="{00000000-0005-0000-0000-00009D240000}"/>
    <cellStyle name="Note 17 2 2 5" xfId="9383" xr:uid="{00000000-0005-0000-0000-00009E240000}"/>
    <cellStyle name="Note 17 2 3" xfId="9384" xr:uid="{00000000-0005-0000-0000-00009F240000}"/>
    <cellStyle name="Note 17 2 3 2" xfId="9385" xr:uid="{00000000-0005-0000-0000-0000A0240000}"/>
    <cellStyle name="Note 17 2 4" xfId="9386" xr:uid="{00000000-0005-0000-0000-0000A1240000}"/>
    <cellStyle name="Note 17 2 4 2" xfId="9387" xr:uid="{00000000-0005-0000-0000-0000A2240000}"/>
    <cellStyle name="Note 17 2 5" xfId="9388" xr:uid="{00000000-0005-0000-0000-0000A3240000}"/>
    <cellStyle name="Note 17 2 5 2" xfId="9389" xr:uid="{00000000-0005-0000-0000-0000A4240000}"/>
    <cellStyle name="Note 17 2 6" xfId="9390" xr:uid="{00000000-0005-0000-0000-0000A5240000}"/>
    <cellStyle name="Note 17 20" xfId="9391" xr:uid="{00000000-0005-0000-0000-0000A6240000}"/>
    <cellStyle name="Note 17 20 2" xfId="9392" xr:uid="{00000000-0005-0000-0000-0000A7240000}"/>
    <cellStyle name="Note 17 20 2 2" xfId="9393" xr:uid="{00000000-0005-0000-0000-0000A8240000}"/>
    <cellStyle name="Note 17 20 2 2 2" xfId="9394" xr:uid="{00000000-0005-0000-0000-0000A9240000}"/>
    <cellStyle name="Note 17 20 2 3" xfId="9395" xr:uid="{00000000-0005-0000-0000-0000AA240000}"/>
    <cellStyle name="Note 17 20 2 3 2" xfId="9396" xr:uid="{00000000-0005-0000-0000-0000AB240000}"/>
    <cellStyle name="Note 17 20 2 4" xfId="9397" xr:uid="{00000000-0005-0000-0000-0000AC240000}"/>
    <cellStyle name="Note 17 20 2 4 2" xfId="9398" xr:uid="{00000000-0005-0000-0000-0000AD240000}"/>
    <cellStyle name="Note 17 20 2 5" xfId="9399" xr:uid="{00000000-0005-0000-0000-0000AE240000}"/>
    <cellStyle name="Note 17 20 3" xfId="9400" xr:uid="{00000000-0005-0000-0000-0000AF240000}"/>
    <cellStyle name="Note 17 20 3 2" xfId="9401" xr:uid="{00000000-0005-0000-0000-0000B0240000}"/>
    <cellStyle name="Note 17 20 4" xfId="9402" xr:uid="{00000000-0005-0000-0000-0000B1240000}"/>
    <cellStyle name="Note 17 20 4 2" xfId="9403" xr:uid="{00000000-0005-0000-0000-0000B2240000}"/>
    <cellStyle name="Note 17 20 5" xfId="9404" xr:uid="{00000000-0005-0000-0000-0000B3240000}"/>
    <cellStyle name="Note 17 20 5 2" xfId="9405" xr:uid="{00000000-0005-0000-0000-0000B4240000}"/>
    <cellStyle name="Note 17 20 6" xfId="9406" xr:uid="{00000000-0005-0000-0000-0000B5240000}"/>
    <cellStyle name="Note 17 21" xfId="9407" xr:uid="{00000000-0005-0000-0000-0000B6240000}"/>
    <cellStyle name="Note 17 21 2" xfId="9408" xr:uid="{00000000-0005-0000-0000-0000B7240000}"/>
    <cellStyle name="Note 17 21 2 2" xfId="9409" xr:uid="{00000000-0005-0000-0000-0000B8240000}"/>
    <cellStyle name="Note 17 21 2 2 2" xfId="9410" xr:uid="{00000000-0005-0000-0000-0000B9240000}"/>
    <cellStyle name="Note 17 21 2 3" xfId="9411" xr:uid="{00000000-0005-0000-0000-0000BA240000}"/>
    <cellStyle name="Note 17 21 2 3 2" xfId="9412" xr:uid="{00000000-0005-0000-0000-0000BB240000}"/>
    <cellStyle name="Note 17 21 2 4" xfId="9413" xr:uid="{00000000-0005-0000-0000-0000BC240000}"/>
    <cellStyle name="Note 17 21 2 4 2" xfId="9414" xr:uid="{00000000-0005-0000-0000-0000BD240000}"/>
    <cellStyle name="Note 17 21 2 5" xfId="9415" xr:uid="{00000000-0005-0000-0000-0000BE240000}"/>
    <cellStyle name="Note 17 21 3" xfId="9416" xr:uid="{00000000-0005-0000-0000-0000BF240000}"/>
    <cellStyle name="Note 17 21 3 2" xfId="9417" xr:uid="{00000000-0005-0000-0000-0000C0240000}"/>
    <cellStyle name="Note 17 21 4" xfId="9418" xr:uid="{00000000-0005-0000-0000-0000C1240000}"/>
    <cellStyle name="Note 17 21 4 2" xfId="9419" xr:uid="{00000000-0005-0000-0000-0000C2240000}"/>
    <cellStyle name="Note 17 21 5" xfId="9420" xr:uid="{00000000-0005-0000-0000-0000C3240000}"/>
    <cellStyle name="Note 17 21 5 2" xfId="9421" xr:uid="{00000000-0005-0000-0000-0000C4240000}"/>
    <cellStyle name="Note 17 21 6" xfId="9422" xr:uid="{00000000-0005-0000-0000-0000C5240000}"/>
    <cellStyle name="Note 17 22" xfId="9423" xr:uid="{00000000-0005-0000-0000-0000C6240000}"/>
    <cellStyle name="Note 17 22 2" xfId="9424" xr:uid="{00000000-0005-0000-0000-0000C7240000}"/>
    <cellStyle name="Note 17 22 2 2" xfId="9425" xr:uid="{00000000-0005-0000-0000-0000C8240000}"/>
    <cellStyle name="Note 17 22 2 2 2" xfId="9426" xr:uid="{00000000-0005-0000-0000-0000C9240000}"/>
    <cellStyle name="Note 17 22 2 3" xfId="9427" xr:uid="{00000000-0005-0000-0000-0000CA240000}"/>
    <cellStyle name="Note 17 22 2 3 2" xfId="9428" xr:uid="{00000000-0005-0000-0000-0000CB240000}"/>
    <cellStyle name="Note 17 22 2 4" xfId="9429" xr:uid="{00000000-0005-0000-0000-0000CC240000}"/>
    <cellStyle name="Note 17 22 2 4 2" xfId="9430" xr:uid="{00000000-0005-0000-0000-0000CD240000}"/>
    <cellStyle name="Note 17 22 2 5" xfId="9431" xr:uid="{00000000-0005-0000-0000-0000CE240000}"/>
    <cellStyle name="Note 17 22 3" xfId="9432" xr:uid="{00000000-0005-0000-0000-0000CF240000}"/>
    <cellStyle name="Note 17 22 3 2" xfId="9433" xr:uid="{00000000-0005-0000-0000-0000D0240000}"/>
    <cellStyle name="Note 17 22 4" xfId="9434" xr:uid="{00000000-0005-0000-0000-0000D1240000}"/>
    <cellStyle name="Note 17 22 4 2" xfId="9435" xr:uid="{00000000-0005-0000-0000-0000D2240000}"/>
    <cellStyle name="Note 17 22 5" xfId="9436" xr:uid="{00000000-0005-0000-0000-0000D3240000}"/>
    <cellStyle name="Note 17 22 5 2" xfId="9437" xr:uid="{00000000-0005-0000-0000-0000D4240000}"/>
    <cellStyle name="Note 17 22 6" xfId="9438" xr:uid="{00000000-0005-0000-0000-0000D5240000}"/>
    <cellStyle name="Note 17 23" xfId="9439" xr:uid="{00000000-0005-0000-0000-0000D6240000}"/>
    <cellStyle name="Note 17 23 2" xfId="9440" xr:uid="{00000000-0005-0000-0000-0000D7240000}"/>
    <cellStyle name="Note 17 23 2 2" xfId="9441" xr:uid="{00000000-0005-0000-0000-0000D8240000}"/>
    <cellStyle name="Note 17 23 2 2 2" xfId="9442" xr:uid="{00000000-0005-0000-0000-0000D9240000}"/>
    <cellStyle name="Note 17 23 2 3" xfId="9443" xr:uid="{00000000-0005-0000-0000-0000DA240000}"/>
    <cellStyle name="Note 17 23 2 3 2" xfId="9444" xr:uid="{00000000-0005-0000-0000-0000DB240000}"/>
    <cellStyle name="Note 17 23 2 4" xfId="9445" xr:uid="{00000000-0005-0000-0000-0000DC240000}"/>
    <cellStyle name="Note 17 23 2 4 2" xfId="9446" xr:uid="{00000000-0005-0000-0000-0000DD240000}"/>
    <cellStyle name="Note 17 23 2 5" xfId="9447" xr:uid="{00000000-0005-0000-0000-0000DE240000}"/>
    <cellStyle name="Note 17 23 3" xfId="9448" xr:uid="{00000000-0005-0000-0000-0000DF240000}"/>
    <cellStyle name="Note 17 23 3 2" xfId="9449" xr:uid="{00000000-0005-0000-0000-0000E0240000}"/>
    <cellStyle name="Note 17 23 4" xfId="9450" xr:uid="{00000000-0005-0000-0000-0000E1240000}"/>
    <cellStyle name="Note 17 23 4 2" xfId="9451" xr:uid="{00000000-0005-0000-0000-0000E2240000}"/>
    <cellStyle name="Note 17 23 5" xfId="9452" xr:uid="{00000000-0005-0000-0000-0000E3240000}"/>
    <cellStyle name="Note 17 23 5 2" xfId="9453" xr:uid="{00000000-0005-0000-0000-0000E4240000}"/>
    <cellStyle name="Note 17 23 6" xfId="9454" xr:uid="{00000000-0005-0000-0000-0000E5240000}"/>
    <cellStyle name="Note 17 24" xfId="9455" xr:uid="{00000000-0005-0000-0000-0000E6240000}"/>
    <cellStyle name="Note 17 24 2" xfId="9456" xr:uid="{00000000-0005-0000-0000-0000E7240000}"/>
    <cellStyle name="Note 17 24 2 2" xfId="9457" xr:uid="{00000000-0005-0000-0000-0000E8240000}"/>
    <cellStyle name="Note 17 24 2 2 2" xfId="9458" xr:uid="{00000000-0005-0000-0000-0000E9240000}"/>
    <cellStyle name="Note 17 24 2 3" xfId="9459" xr:uid="{00000000-0005-0000-0000-0000EA240000}"/>
    <cellStyle name="Note 17 24 2 3 2" xfId="9460" xr:uid="{00000000-0005-0000-0000-0000EB240000}"/>
    <cellStyle name="Note 17 24 2 4" xfId="9461" xr:uid="{00000000-0005-0000-0000-0000EC240000}"/>
    <cellStyle name="Note 17 24 2 4 2" xfId="9462" xr:uid="{00000000-0005-0000-0000-0000ED240000}"/>
    <cellStyle name="Note 17 24 2 5" xfId="9463" xr:uid="{00000000-0005-0000-0000-0000EE240000}"/>
    <cellStyle name="Note 17 24 3" xfId="9464" xr:uid="{00000000-0005-0000-0000-0000EF240000}"/>
    <cellStyle name="Note 17 24 3 2" xfId="9465" xr:uid="{00000000-0005-0000-0000-0000F0240000}"/>
    <cellStyle name="Note 17 24 4" xfId="9466" xr:uid="{00000000-0005-0000-0000-0000F1240000}"/>
    <cellStyle name="Note 17 24 4 2" xfId="9467" xr:uid="{00000000-0005-0000-0000-0000F2240000}"/>
    <cellStyle name="Note 17 24 5" xfId="9468" xr:uid="{00000000-0005-0000-0000-0000F3240000}"/>
    <cellStyle name="Note 17 24 5 2" xfId="9469" xr:uid="{00000000-0005-0000-0000-0000F4240000}"/>
    <cellStyle name="Note 17 24 6" xfId="9470" xr:uid="{00000000-0005-0000-0000-0000F5240000}"/>
    <cellStyle name="Note 17 25" xfId="9471" xr:uid="{00000000-0005-0000-0000-0000F6240000}"/>
    <cellStyle name="Note 17 25 2" xfId="9472" xr:uid="{00000000-0005-0000-0000-0000F7240000}"/>
    <cellStyle name="Note 17 25 2 2" xfId="9473" xr:uid="{00000000-0005-0000-0000-0000F8240000}"/>
    <cellStyle name="Note 17 25 2 2 2" xfId="9474" xr:uid="{00000000-0005-0000-0000-0000F9240000}"/>
    <cellStyle name="Note 17 25 2 3" xfId="9475" xr:uid="{00000000-0005-0000-0000-0000FA240000}"/>
    <cellStyle name="Note 17 25 2 3 2" xfId="9476" xr:uid="{00000000-0005-0000-0000-0000FB240000}"/>
    <cellStyle name="Note 17 25 2 4" xfId="9477" xr:uid="{00000000-0005-0000-0000-0000FC240000}"/>
    <cellStyle name="Note 17 25 2 4 2" xfId="9478" xr:uid="{00000000-0005-0000-0000-0000FD240000}"/>
    <cellStyle name="Note 17 25 2 5" xfId="9479" xr:uid="{00000000-0005-0000-0000-0000FE240000}"/>
    <cellStyle name="Note 17 25 3" xfId="9480" xr:uid="{00000000-0005-0000-0000-0000FF240000}"/>
    <cellStyle name="Note 17 25 3 2" xfId="9481" xr:uid="{00000000-0005-0000-0000-000000250000}"/>
    <cellStyle name="Note 17 25 4" xfId="9482" xr:uid="{00000000-0005-0000-0000-000001250000}"/>
    <cellStyle name="Note 17 25 4 2" xfId="9483" xr:uid="{00000000-0005-0000-0000-000002250000}"/>
    <cellStyle name="Note 17 25 5" xfId="9484" xr:uid="{00000000-0005-0000-0000-000003250000}"/>
    <cellStyle name="Note 17 25 5 2" xfId="9485" xr:uid="{00000000-0005-0000-0000-000004250000}"/>
    <cellStyle name="Note 17 25 6" xfId="9486" xr:uid="{00000000-0005-0000-0000-000005250000}"/>
    <cellStyle name="Note 17 26" xfId="9487" xr:uid="{00000000-0005-0000-0000-000006250000}"/>
    <cellStyle name="Note 17 26 2" xfId="9488" xr:uid="{00000000-0005-0000-0000-000007250000}"/>
    <cellStyle name="Note 17 26 2 2" xfId="9489" xr:uid="{00000000-0005-0000-0000-000008250000}"/>
    <cellStyle name="Note 17 26 2 2 2" xfId="9490" xr:uid="{00000000-0005-0000-0000-000009250000}"/>
    <cellStyle name="Note 17 26 2 3" xfId="9491" xr:uid="{00000000-0005-0000-0000-00000A250000}"/>
    <cellStyle name="Note 17 26 2 3 2" xfId="9492" xr:uid="{00000000-0005-0000-0000-00000B250000}"/>
    <cellStyle name="Note 17 26 2 4" xfId="9493" xr:uid="{00000000-0005-0000-0000-00000C250000}"/>
    <cellStyle name="Note 17 26 2 4 2" xfId="9494" xr:uid="{00000000-0005-0000-0000-00000D250000}"/>
    <cellStyle name="Note 17 26 2 5" xfId="9495" xr:uid="{00000000-0005-0000-0000-00000E250000}"/>
    <cellStyle name="Note 17 26 3" xfId="9496" xr:uid="{00000000-0005-0000-0000-00000F250000}"/>
    <cellStyle name="Note 17 26 3 2" xfId="9497" xr:uid="{00000000-0005-0000-0000-000010250000}"/>
    <cellStyle name="Note 17 26 4" xfId="9498" xr:uid="{00000000-0005-0000-0000-000011250000}"/>
    <cellStyle name="Note 17 26 4 2" xfId="9499" xr:uid="{00000000-0005-0000-0000-000012250000}"/>
    <cellStyle name="Note 17 26 5" xfId="9500" xr:uid="{00000000-0005-0000-0000-000013250000}"/>
    <cellStyle name="Note 17 26 5 2" xfId="9501" xr:uid="{00000000-0005-0000-0000-000014250000}"/>
    <cellStyle name="Note 17 26 6" xfId="9502" xr:uid="{00000000-0005-0000-0000-000015250000}"/>
    <cellStyle name="Note 17 27" xfId="9503" xr:uid="{00000000-0005-0000-0000-000016250000}"/>
    <cellStyle name="Note 17 27 2" xfId="9504" xr:uid="{00000000-0005-0000-0000-000017250000}"/>
    <cellStyle name="Note 17 27 2 2" xfId="9505" xr:uid="{00000000-0005-0000-0000-000018250000}"/>
    <cellStyle name="Note 17 27 2 2 2" xfId="9506" xr:uid="{00000000-0005-0000-0000-000019250000}"/>
    <cellStyle name="Note 17 27 2 3" xfId="9507" xr:uid="{00000000-0005-0000-0000-00001A250000}"/>
    <cellStyle name="Note 17 27 2 3 2" xfId="9508" xr:uid="{00000000-0005-0000-0000-00001B250000}"/>
    <cellStyle name="Note 17 27 2 4" xfId="9509" xr:uid="{00000000-0005-0000-0000-00001C250000}"/>
    <cellStyle name="Note 17 27 2 4 2" xfId="9510" xr:uid="{00000000-0005-0000-0000-00001D250000}"/>
    <cellStyle name="Note 17 27 2 5" xfId="9511" xr:uid="{00000000-0005-0000-0000-00001E250000}"/>
    <cellStyle name="Note 17 27 3" xfId="9512" xr:uid="{00000000-0005-0000-0000-00001F250000}"/>
    <cellStyle name="Note 17 27 3 2" xfId="9513" xr:uid="{00000000-0005-0000-0000-000020250000}"/>
    <cellStyle name="Note 17 27 4" xfId="9514" xr:uid="{00000000-0005-0000-0000-000021250000}"/>
    <cellStyle name="Note 17 27 4 2" xfId="9515" xr:uid="{00000000-0005-0000-0000-000022250000}"/>
    <cellStyle name="Note 17 27 5" xfId="9516" xr:uid="{00000000-0005-0000-0000-000023250000}"/>
    <cellStyle name="Note 17 27 5 2" xfId="9517" xr:uid="{00000000-0005-0000-0000-000024250000}"/>
    <cellStyle name="Note 17 27 6" xfId="9518" xr:uid="{00000000-0005-0000-0000-000025250000}"/>
    <cellStyle name="Note 17 28" xfId="9519" xr:uid="{00000000-0005-0000-0000-000026250000}"/>
    <cellStyle name="Note 17 28 2" xfId="9520" xr:uid="{00000000-0005-0000-0000-000027250000}"/>
    <cellStyle name="Note 17 28 2 2" xfId="9521" xr:uid="{00000000-0005-0000-0000-000028250000}"/>
    <cellStyle name="Note 17 28 2 2 2" xfId="9522" xr:uid="{00000000-0005-0000-0000-000029250000}"/>
    <cellStyle name="Note 17 28 2 3" xfId="9523" xr:uid="{00000000-0005-0000-0000-00002A250000}"/>
    <cellStyle name="Note 17 28 2 3 2" xfId="9524" xr:uid="{00000000-0005-0000-0000-00002B250000}"/>
    <cellStyle name="Note 17 28 2 4" xfId="9525" xr:uid="{00000000-0005-0000-0000-00002C250000}"/>
    <cellStyle name="Note 17 28 2 4 2" xfId="9526" xr:uid="{00000000-0005-0000-0000-00002D250000}"/>
    <cellStyle name="Note 17 28 2 5" xfId="9527" xr:uid="{00000000-0005-0000-0000-00002E250000}"/>
    <cellStyle name="Note 17 28 3" xfId="9528" xr:uid="{00000000-0005-0000-0000-00002F250000}"/>
    <cellStyle name="Note 17 28 3 2" xfId="9529" xr:uid="{00000000-0005-0000-0000-000030250000}"/>
    <cellStyle name="Note 17 28 4" xfId="9530" xr:uid="{00000000-0005-0000-0000-000031250000}"/>
    <cellStyle name="Note 17 28 4 2" xfId="9531" xr:uid="{00000000-0005-0000-0000-000032250000}"/>
    <cellStyle name="Note 17 28 5" xfId="9532" xr:uid="{00000000-0005-0000-0000-000033250000}"/>
    <cellStyle name="Note 17 28 5 2" xfId="9533" xr:uid="{00000000-0005-0000-0000-000034250000}"/>
    <cellStyle name="Note 17 28 6" xfId="9534" xr:uid="{00000000-0005-0000-0000-000035250000}"/>
    <cellStyle name="Note 17 29" xfId="9535" xr:uid="{00000000-0005-0000-0000-000036250000}"/>
    <cellStyle name="Note 17 29 2" xfId="9536" xr:uid="{00000000-0005-0000-0000-000037250000}"/>
    <cellStyle name="Note 17 29 2 2" xfId="9537" xr:uid="{00000000-0005-0000-0000-000038250000}"/>
    <cellStyle name="Note 17 29 2 2 2" xfId="9538" xr:uid="{00000000-0005-0000-0000-000039250000}"/>
    <cellStyle name="Note 17 29 2 3" xfId="9539" xr:uid="{00000000-0005-0000-0000-00003A250000}"/>
    <cellStyle name="Note 17 29 2 3 2" xfId="9540" xr:uid="{00000000-0005-0000-0000-00003B250000}"/>
    <cellStyle name="Note 17 29 2 4" xfId="9541" xr:uid="{00000000-0005-0000-0000-00003C250000}"/>
    <cellStyle name="Note 17 29 2 4 2" xfId="9542" xr:uid="{00000000-0005-0000-0000-00003D250000}"/>
    <cellStyle name="Note 17 29 2 5" xfId="9543" xr:uid="{00000000-0005-0000-0000-00003E250000}"/>
    <cellStyle name="Note 17 29 3" xfId="9544" xr:uid="{00000000-0005-0000-0000-00003F250000}"/>
    <cellStyle name="Note 17 29 3 2" xfId="9545" xr:uid="{00000000-0005-0000-0000-000040250000}"/>
    <cellStyle name="Note 17 29 4" xfId="9546" xr:uid="{00000000-0005-0000-0000-000041250000}"/>
    <cellStyle name="Note 17 29 4 2" xfId="9547" xr:uid="{00000000-0005-0000-0000-000042250000}"/>
    <cellStyle name="Note 17 29 5" xfId="9548" xr:uid="{00000000-0005-0000-0000-000043250000}"/>
    <cellStyle name="Note 17 29 5 2" xfId="9549" xr:uid="{00000000-0005-0000-0000-000044250000}"/>
    <cellStyle name="Note 17 29 6" xfId="9550" xr:uid="{00000000-0005-0000-0000-000045250000}"/>
    <cellStyle name="Note 17 3" xfId="9551" xr:uid="{00000000-0005-0000-0000-000046250000}"/>
    <cellStyle name="Note 17 3 2" xfId="9552" xr:uid="{00000000-0005-0000-0000-000047250000}"/>
    <cellStyle name="Note 17 3 2 2" xfId="9553" xr:uid="{00000000-0005-0000-0000-000048250000}"/>
    <cellStyle name="Note 17 3 2 2 2" xfId="9554" xr:uid="{00000000-0005-0000-0000-000049250000}"/>
    <cellStyle name="Note 17 3 2 3" xfId="9555" xr:uid="{00000000-0005-0000-0000-00004A250000}"/>
    <cellStyle name="Note 17 3 2 3 2" xfId="9556" xr:uid="{00000000-0005-0000-0000-00004B250000}"/>
    <cellStyle name="Note 17 3 2 4" xfId="9557" xr:uid="{00000000-0005-0000-0000-00004C250000}"/>
    <cellStyle name="Note 17 3 2 4 2" xfId="9558" xr:uid="{00000000-0005-0000-0000-00004D250000}"/>
    <cellStyle name="Note 17 3 2 5" xfId="9559" xr:uid="{00000000-0005-0000-0000-00004E250000}"/>
    <cellStyle name="Note 17 3 3" xfId="9560" xr:uid="{00000000-0005-0000-0000-00004F250000}"/>
    <cellStyle name="Note 17 3 3 2" xfId="9561" xr:uid="{00000000-0005-0000-0000-000050250000}"/>
    <cellStyle name="Note 17 3 4" xfId="9562" xr:uid="{00000000-0005-0000-0000-000051250000}"/>
    <cellStyle name="Note 17 3 4 2" xfId="9563" xr:uid="{00000000-0005-0000-0000-000052250000}"/>
    <cellStyle name="Note 17 3 5" xfId="9564" xr:uid="{00000000-0005-0000-0000-000053250000}"/>
    <cellStyle name="Note 17 3 5 2" xfId="9565" xr:uid="{00000000-0005-0000-0000-000054250000}"/>
    <cellStyle name="Note 17 3 6" xfId="9566" xr:uid="{00000000-0005-0000-0000-000055250000}"/>
    <cellStyle name="Note 17 30" xfId="9567" xr:uid="{00000000-0005-0000-0000-000056250000}"/>
    <cellStyle name="Note 17 30 2" xfId="9568" xr:uid="{00000000-0005-0000-0000-000057250000}"/>
    <cellStyle name="Note 17 30 2 2" xfId="9569" xr:uid="{00000000-0005-0000-0000-000058250000}"/>
    <cellStyle name="Note 17 30 2 2 2" xfId="9570" xr:uid="{00000000-0005-0000-0000-000059250000}"/>
    <cellStyle name="Note 17 30 2 3" xfId="9571" xr:uid="{00000000-0005-0000-0000-00005A250000}"/>
    <cellStyle name="Note 17 30 2 3 2" xfId="9572" xr:uid="{00000000-0005-0000-0000-00005B250000}"/>
    <cellStyle name="Note 17 30 2 4" xfId="9573" xr:uid="{00000000-0005-0000-0000-00005C250000}"/>
    <cellStyle name="Note 17 30 2 4 2" xfId="9574" xr:uid="{00000000-0005-0000-0000-00005D250000}"/>
    <cellStyle name="Note 17 30 2 5" xfId="9575" xr:uid="{00000000-0005-0000-0000-00005E250000}"/>
    <cellStyle name="Note 17 30 3" xfId="9576" xr:uid="{00000000-0005-0000-0000-00005F250000}"/>
    <cellStyle name="Note 17 30 3 2" xfId="9577" xr:uid="{00000000-0005-0000-0000-000060250000}"/>
    <cellStyle name="Note 17 30 4" xfId="9578" xr:uid="{00000000-0005-0000-0000-000061250000}"/>
    <cellStyle name="Note 17 30 4 2" xfId="9579" xr:uid="{00000000-0005-0000-0000-000062250000}"/>
    <cellStyle name="Note 17 30 5" xfId="9580" xr:uid="{00000000-0005-0000-0000-000063250000}"/>
    <cellStyle name="Note 17 30 5 2" xfId="9581" xr:uid="{00000000-0005-0000-0000-000064250000}"/>
    <cellStyle name="Note 17 30 6" xfId="9582" xr:uid="{00000000-0005-0000-0000-000065250000}"/>
    <cellStyle name="Note 17 31" xfId="9583" xr:uid="{00000000-0005-0000-0000-000066250000}"/>
    <cellStyle name="Note 17 31 2" xfId="9584" xr:uid="{00000000-0005-0000-0000-000067250000}"/>
    <cellStyle name="Note 17 31 2 2" xfId="9585" xr:uid="{00000000-0005-0000-0000-000068250000}"/>
    <cellStyle name="Note 17 31 3" xfId="9586" xr:uid="{00000000-0005-0000-0000-000069250000}"/>
    <cellStyle name="Note 17 31 3 2" xfId="9587" xr:uid="{00000000-0005-0000-0000-00006A250000}"/>
    <cellStyle name="Note 17 31 4" xfId="9588" xr:uid="{00000000-0005-0000-0000-00006B250000}"/>
    <cellStyle name="Note 17 31 4 2" xfId="9589" xr:uid="{00000000-0005-0000-0000-00006C250000}"/>
    <cellStyle name="Note 17 31 5" xfId="9590" xr:uid="{00000000-0005-0000-0000-00006D250000}"/>
    <cellStyle name="Note 17 32" xfId="9591" xr:uid="{00000000-0005-0000-0000-00006E250000}"/>
    <cellStyle name="Note 17 32 2" xfId="9592" xr:uid="{00000000-0005-0000-0000-00006F250000}"/>
    <cellStyle name="Note 17 32 2 2" xfId="9593" xr:uid="{00000000-0005-0000-0000-000070250000}"/>
    <cellStyle name="Note 17 32 3" xfId="9594" xr:uid="{00000000-0005-0000-0000-000071250000}"/>
    <cellStyle name="Note 17 32 3 2" xfId="9595" xr:uid="{00000000-0005-0000-0000-000072250000}"/>
    <cellStyle name="Note 17 32 4" xfId="9596" xr:uid="{00000000-0005-0000-0000-000073250000}"/>
    <cellStyle name="Note 17 32 4 2" xfId="9597" xr:uid="{00000000-0005-0000-0000-000074250000}"/>
    <cellStyle name="Note 17 32 5" xfId="9598" xr:uid="{00000000-0005-0000-0000-000075250000}"/>
    <cellStyle name="Note 17 33" xfId="9599" xr:uid="{00000000-0005-0000-0000-000076250000}"/>
    <cellStyle name="Note 17 33 2" xfId="9600" xr:uid="{00000000-0005-0000-0000-000077250000}"/>
    <cellStyle name="Note 17 33 2 2" xfId="9601" xr:uid="{00000000-0005-0000-0000-000078250000}"/>
    <cellStyle name="Note 17 33 3" xfId="9602" xr:uid="{00000000-0005-0000-0000-000079250000}"/>
    <cellStyle name="Note 17 33 3 2" xfId="9603" xr:uid="{00000000-0005-0000-0000-00007A250000}"/>
    <cellStyle name="Note 17 33 4" xfId="9604" xr:uid="{00000000-0005-0000-0000-00007B250000}"/>
    <cellStyle name="Note 17 33 4 2" xfId="9605" xr:uid="{00000000-0005-0000-0000-00007C250000}"/>
    <cellStyle name="Note 17 33 5" xfId="9606" xr:uid="{00000000-0005-0000-0000-00007D250000}"/>
    <cellStyle name="Note 17 34" xfId="9607" xr:uid="{00000000-0005-0000-0000-00007E250000}"/>
    <cellStyle name="Note 17 34 2" xfId="9608" xr:uid="{00000000-0005-0000-0000-00007F250000}"/>
    <cellStyle name="Note 17 34 2 2" xfId="9609" xr:uid="{00000000-0005-0000-0000-000080250000}"/>
    <cellStyle name="Note 17 34 3" xfId="9610" xr:uid="{00000000-0005-0000-0000-000081250000}"/>
    <cellStyle name="Note 17 34 3 2" xfId="9611" xr:uid="{00000000-0005-0000-0000-000082250000}"/>
    <cellStyle name="Note 17 34 4" xfId="9612" xr:uid="{00000000-0005-0000-0000-000083250000}"/>
    <cellStyle name="Note 17 34 4 2" xfId="9613" xr:uid="{00000000-0005-0000-0000-000084250000}"/>
    <cellStyle name="Note 17 34 5" xfId="9614" xr:uid="{00000000-0005-0000-0000-000085250000}"/>
    <cellStyle name="Note 17 35" xfId="9615" xr:uid="{00000000-0005-0000-0000-000086250000}"/>
    <cellStyle name="Note 17 35 2" xfId="9616" xr:uid="{00000000-0005-0000-0000-000087250000}"/>
    <cellStyle name="Note 17 35 2 2" xfId="9617" xr:uid="{00000000-0005-0000-0000-000088250000}"/>
    <cellStyle name="Note 17 35 3" xfId="9618" xr:uid="{00000000-0005-0000-0000-000089250000}"/>
    <cellStyle name="Note 17 35 3 2" xfId="9619" xr:uid="{00000000-0005-0000-0000-00008A250000}"/>
    <cellStyle name="Note 17 35 4" xfId="9620" xr:uid="{00000000-0005-0000-0000-00008B250000}"/>
    <cellStyle name="Note 17 35 4 2" xfId="9621" xr:uid="{00000000-0005-0000-0000-00008C250000}"/>
    <cellStyle name="Note 17 35 5" xfId="9622" xr:uid="{00000000-0005-0000-0000-00008D250000}"/>
    <cellStyle name="Note 17 36" xfId="9623" xr:uid="{00000000-0005-0000-0000-00008E250000}"/>
    <cellStyle name="Note 17 36 2" xfId="9624" xr:uid="{00000000-0005-0000-0000-00008F250000}"/>
    <cellStyle name="Note 17 36 2 2" xfId="9625" xr:uid="{00000000-0005-0000-0000-000090250000}"/>
    <cellStyle name="Note 17 36 3" xfId="9626" xr:uid="{00000000-0005-0000-0000-000091250000}"/>
    <cellStyle name="Note 17 36 3 2" xfId="9627" xr:uid="{00000000-0005-0000-0000-000092250000}"/>
    <cellStyle name="Note 17 36 4" xfId="9628" xr:uid="{00000000-0005-0000-0000-000093250000}"/>
    <cellStyle name="Note 17 36 4 2" xfId="9629" xr:uid="{00000000-0005-0000-0000-000094250000}"/>
    <cellStyle name="Note 17 36 5" xfId="9630" xr:uid="{00000000-0005-0000-0000-000095250000}"/>
    <cellStyle name="Note 17 37" xfId="9631" xr:uid="{00000000-0005-0000-0000-000096250000}"/>
    <cellStyle name="Note 17 37 2" xfId="9632" xr:uid="{00000000-0005-0000-0000-000097250000}"/>
    <cellStyle name="Note 17 37 2 2" xfId="9633" xr:uid="{00000000-0005-0000-0000-000098250000}"/>
    <cellStyle name="Note 17 37 3" xfId="9634" xr:uid="{00000000-0005-0000-0000-000099250000}"/>
    <cellStyle name="Note 17 37 3 2" xfId="9635" xr:uid="{00000000-0005-0000-0000-00009A250000}"/>
    <cellStyle name="Note 17 37 4" xfId="9636" xr:uid="{00000000-0005-0000-0000-00009B250000}"/>
    <cellStyle name="Note 17 37 4 2" xfId="9637" xr:uid="{00000000-0005-0000-0000-00009C250000}"/>
    <cellStyle name="Note 17 37 5" xfId="9638" xr:uid="{00000000-0005-0000-0000-00009D250000}"/>
    <cellStyle name="Note 17 38" xfId="9639" xr:uid="{00000000-0005-0000-0000-00009E250000}"/>
    <cellStyle name="Note 17 38 2" xfId="9640" xr:uid="{00000000-0005-0000-0000-00009F250000}"/>
    <cellStyle name="Note 17 38 2 2" xfId="9641" xr:uid="{00000000-0005-0000-0000-0000A0250000}"/>
    <cellStyle name="Note 17 38 3" xfId="9642" xr:uid="{00000000-0005-0000-0000-0000A1250000}"/>
    <cellStyle name="Note 17 38 3 2" xfId="9643" xr:uid="{00000000-0005-0000-0000-0000A2250000}"/>
    <cellStyle name="Note 17 38 4" xfId="9644" xr:uid="{00000000-0005-0000-0000-0000A3250000}"/>
    <cellStyle name="Note 17 38 4 2" xfId="9645" xr:uid="{00000000-0005-0000-0000-0000A4250000}"/>
    <cellStyle name="Note 17 38 5" xfId="9646" xr:uid="{00000000-0005-0000-0000-0000A5250000}"/>
    <cellStyle name="Note 17 39" xfId="9647" xr:uid="{00000000-0005-0000-0000-0000A6250000}"/>
    <cellStyle name="Note 17 39 2" xfId="9648" xr:uid="{00000000-0005-0000-0000-0000A7250000}"/>
    <cellStyle name="Note 17 39 2 2" xfId="9649" xr:uid="{00000000-0005-0000-0000-0000A8250000}"/>
    <cellStyle name="Note 17 39 3" xfId="9650" xr:uid="{00000000-0005-0000-0000-0000A9250000}"/>
    <cellStyle name="Note 17 39 3 2" xfId="9651" xr:uid="{00000000-0005-0000-0000-0000AA250000}"/>
    <cellStyle name="Note 17 39 4" xfId="9652" xr:uid="{00000000-0005-0000-0000-0000AB250000}"/>
    <cellStyle name="Note 17 39 4 2" xfId="9653" xr:uid="{00000000-0005-0000-0000-0000AC250000}"/>
    <cellStyle name="Note 17 39 5" xfId="9654" xr:uid="{00000000-0005-0000-0000-0000AD250000}"/>
    <cellStyle name="Note 17 4" xfId="9655" xr:uid="{00000000-0005-0000-0000-0000AE250000}"/>
    <cellStyle name="Note 17 4 2" xfId="9656" xr:uid="{00000000-0005-0000-0000-0000AF250000}"/>
    <cellStyle name="Note 17 4 2 2" xfId="9657" xr:uid="{00000000-0005-0000-0000-0000B0250000}"/>
    <cellStyle name="Note 17 4 2 2 2" xfId="9658" xr:uid="{00000000-0005-0000-0000-0000B1250000}"/>
    <cellStyle name="Note 17 4 2 3" xfId="9659" xr:uid="{00000000-0005-0000-0000-0000B2250000}"/>
    <cellStyle name="Note 17 4 2 3 2" xfId="9660" xr:uid="{00000000-0005-0000-0000-0000B3250000}"/>
    <cellStyle name="Note 17 4 2 4" xfId="9661" xr:uid="{00000000-0005-0000-0000-0000B4250000}"/>
    <cellStyle name="Note 17 4 2 4 2" xfId="9662" xr:uid="{00000000-0005-0000-0000-0000B5250000}"/>
    <cellStyle name="Note 17 4 2 5" xfId="9663" xr:uid="{00000000-0005-0000-0000-0000B6250000}"/>
    <cellStyle name="Note 17 4 3" xfId="9664" xr:uid="{00000000-0005-0000-0000-0000B7250000}"/>
    <cellStyle name="Note 17 4 3 2" xfId="9665" xr:uid="{00000000-0005-0000-0000-0000B8250000}"/>
    <cellStyle name="Note 17 4 4" xfId="9666" xr:uid="{00000000-0005-0000-0000-0000B9250000}"/>
    <cellStyle name="Note 17 4 4 2" xfId="9667" xr:uid="{00000000-0005-0000-0000-0000BA250000}"/>
    <cellStyle name="Note 17 4 5" xfId="9668" xr:uid="{00000000-0005-0000-0000-0000BB250000}"/>
    <cellStyle name="Note 17 4 5 2" xfId="9669" xr:uid="{00000000-0005-0000-0000-0000BC250000}"/>
    <cellStyle name="Note 17 4 6" xfId="9670" xr:uid="{00000000-0005-0000-0000-0000BD250000}"/>
    <cellStyle name="Note 17 40" xfId="9671" xr:uid="{00000000-0005-0000-0000-0000BE250000}"/>
    <cellStyle name="Note 17 40 2" xfId="9672" xr:uid="{00000000-0005-0000-0000-0000BF250000}"/>
    <cellStyle name="Note 17 40 2 2" xfId="9673" xr:uid="{00000000-0005-0000-0000-0000C0250000}"/>
    <cellStyle name="Note 17 40 3" xfId="9674" xr:uid="{00000000-0005-0000-0000-0000C1250000}"/>
    <cellStyle name="Note 17 40 3 2" xfId="9675" xr:uid="{00000000-0005-0000-0000-0000C2250000}"/>
    <cellStyle name="Note 17 40 4" xfId="9676" xr:uid="{00000000-0005-0000-0000-0000C3250000}"/>
    <cellStyle name="Note 17 40 4 2" xfId="9677" xr:uid="{00000000-0005-0000-0000-0000C4250000}"/>
    <cellStyle name="Note 17 40 5" xfId="9678" xr:uid="{00000000-0005-0000-0000-0000C5250000}"/>
    <cellStyle name="Note 17 41" xfId="9679" xr:uid="{00000000-0005-0000-0000-0000C6250000}"/>
    <cellStyle name="Note 17 41 2" xfId="9680" xr:uid="{00000000-0005-0000-0000-0000C7250000}"/>
    <cellStyle name="Note 17 41 2 2" xfId="9681" xr:uid="{00000000-0005-0000-0000-0000C8250000}"/>
    <cellStyle name="Note 17 41 3" xfId="9682" xr:uid="{00000000-0005-0000-0000-0000C9250000}"/>
    <cellStyle name="Note 17 41 3 2" xfId="9683" xr:uid="{00000000-0005-0000-0000-0000CA250000}"/>
    <cellStyle name="Note 17 41 4" xfId="9684" xr:uid="{00000000-0005-0000-0000-0000CB250000}"/>
    <cellStyle name="Note 17 41 4 2" xfId="9685" xr:uid="{00000000-0005-0000-0000-0000CC250000}"/>
    <cellStyle name="Note 17 41 5" xfId="9686" xr:uid="{00000000-0005-0000-0000-0000CD250000}"/>
    <cellStyle name="Note 17 42" xfId="9687" xr:uid="{00000000-0005-0000-0000-0000CE250000}"/>
    <cellStyle name="Note 17 42 2" xfId="9688" xr:uid="{00000000-0005-0000-0000-0000CF250000}"/>
    <cellStyle name="Note 17 42 2 2" xfId="9689" xr:uid="{00000000-0005-0000-0000-0000D0250000}"/>
    <cellStyle name="Note 17 42 3" xfId="9690" xr:uid="{00000000-0005-0000-0000-0000D1250000}"/>
    <cellStyle name="Note 17 42 3 2" xfId="9691" xr:uid="{00000000-0005-0000-0000-0000D2250000}"/>
    <cellStyle name="Note 17 42 4" xfId="9692" xr:uid="{00000000-0005-0000-0000-0000D3250000}"/>
    <cellStyle name="Note 17 42 4 2" xfId="9693" xr:uid="{00000000-0005-0000-0000-0000D4250000}"/>
    <cellStyle name="Note 17 42 5" xfId="9694" xr:uid="{00000000-0005-0000-0000-0000D5250000}"/>
    <cellStyle name="Note 17 43" xfId="9695" xr:uid="{00000000-0005-0000-0000-0000D6250000}"/>
    <cellStyle name="Note 17 43 2" xfId="9696" xr:uid="{00000000-0005-0000-0000-0000D7250000}"/>
    <cellStyle name="Note 17 43 2 2" xfId="9697" xr:uid="{00000000-0005-0000-0000-0000D8250000}"/>
    <cellStyle name="Note 17 43 3" xfId="9698" xr:uid="{00000000-0005-0000-0000-0000D9250000}"/>
    <cellStyle name="Note 17 43 3 2" xfId="9699" xr:uid="{00000000-0005-0000-0000-0000DA250000}"/>
    <cellStyle name="Note 17 43 4" xfId="9700" xr:uid="{00000000-0005-0000-0000-0000DB250000}"/>
    <cellStyle name="Note 17 43 4 2" xfId="9701" xr:uid="{00000000-0005-0000-0000-0000DC250000}"/>
    <cellStyle name="Note 17 43 5" xfId="9702" xr:uid="{00000000-0005-0000-0000-0000DD250000}"/>
    <cellStyle name="Note 17 44" xfId="9703" xr:uid="{00000000-0005-0000-0000-0000DE250000}"/>
    <cellStyle name="Note 17 44 2" xfId="9704" xr:uid="{00000000-0005-0000-0000-0000DF250000}"/>
    <cellStyle name="Note 17 44 2 2" xfId="9705" xr:uid="{00000000-0005-0000-0000-0000E0250000}"/>
    <cellStyle name="Note 17 44 3" xfId="9706" xr:uid="{00000000-0005-0000-0000-0000E1250000}"/>
    <cellStyle name="Note 17 44 3 2" xfId="9707" xr:uid="{00000000-0005-0000-0000-0000E2250000}"/>
    <cellStyle name="Note 17 44 4" xfId="9708" xr:uid="{00000000-0005-0000-0000-0000E3250000}"/>
    <cellStyle name="Note 17 44 4 2" xfId="9709" xr:uid="{00000000-0005-0000-0000-0000E4250000}"/>
    <cellStyle name="Note 17 44 5" xfId="9710" xr:uid="{00000000-0005-0000-0000-0000E5250000}"/>
    <cellStyle name="Note 17 45" xfId="9711" xr:uid="{00000000-0005-0000-0000-0000E6250000}"/>
    <cellStyle name="Note 17 45 2" xfId="9712" xr:uid="{00000000-0005-0000-0000-0000E7250000}"/>
    <cellStyle name="Note 17 45 2 2" xfId="9713" xr:uid="{00000000-0005-0000-0000-0000E8250000}"/>
    <cellStyle name="Note 17 45 3" xfId="9714" xr:uid="{00000000-0005-0000-0000-0000E9250000}"/>
    <cellStyle name="Note 17 45 3 2" xfId="9715" xr:uid="{00000000-0005-0000-0000-0000EA250000}"/>
    <cellStyle name="Note 17 45 4" xfId="9716" xr:uid="{00000000-0005-0000-0000-0000EB250000}"/>
    <cellStyle name="Note 17 45 4 2" xfId="9717" xr:uid="{00000000-0005-0000-0000-0000EC250000}"/>
    <cellStyle name="Note 17 45 5" xfId="9718" xr:uid="{00000000-0005-0000-0000-0000ED250000}"/>
    <cellStyle name="Note 17 46" xfId="9719" xr:uid="{00000000-0005-0000-0000-0000EE250000}"/>
    <cellStyle name="Note 17 46 2" xfId="9720" xr:uid="{00000000-0005-0000-0000-0000EF250000}"/>
    <cellStyle name="Note 17 46 2 2" xfId="9721" xr:uid="{00000000-0005-0000-0000-0000F0250000}"/>
    <cellStyle name="Note 17 46 3" xfId="9722" xr:uid="{00000000-0005-0000-0000-0000F1250000}"/>
    <cellStyle name="Note 17 46 3 2" xfId="9723" xr:uid="{00000000-0005-0000-0000-0000F2250000}"/>
    <cellStyle name="Note 17 46 4" xfId="9724" xr:uid="{00000000-0005-0000-0000-0000F3250000}"/>
    <cellStyle name="Note 17 46 4 2" xfId="9725" xr:uid="{00000000-0005-0000-0000-0000F4250000}"/>
    <cellStyle name="Note 17 46 5" xfId="9726" xr:uid="{00000000-0005-0000-0000-0000F5250000}"/>
    <cellStyle name="Note 17 47" xfId="9727" xr:uid="{00000000-0005-0000-0000-0000F6250000}"/>
    <cellStyle name="Note 17 47 2" xfId="9728" xr:uid="{00000000-0005-0000-0000-0000F7250000}"/>
    <cellStyle name="Note 17 47 2 2" xfId="9729" xr:uid="{00000000-0005-0000-0000-0000F8250000}"/>
    <cellStyle name="Note 17 47 3" xfId="9730" xr:uid="{00000000-0005-0000-0000-0000F9250000}"/>
    <cellStyle name="Note 17 47 3 2" xfId="9731" xr:uid="{00000000-0005-0000-0000-0000FA250000}"/>
    <cellStyle name="Note 17 47 4" xfId="9732" xr:uid="{00000000-0005-0000-0000-0000FB250000}"/>
    <cellStyle name="Note 17 47 4 2" xfId="9733" xr:uid="{00000000-0005-0000-0000-0000FC250000}"/>
    <cellStyle name="Note 17 47 5" xfId="9734" xr:uid="{00000000-0005-0000-0000-0000FD250000}"/>
    <cellStyle name="Note 17 48" xfId="9735" xr:uid="{00000000-0005-0000-0000-0000FE250000}"/>
    <cellStyle name="Note 17 48 2" xfId="9736" xr:uid="{00000000-0005-0000-0000-0000FF250000}"/>
    <cellStyle name="Note 17 48 2 2" xfId="9737" xr:uid="{00000000-0005-0000-0000-000000260000}"/>
    <cellStyle name="Note 17 48 3" xfId="9738" xr:uid="{00000000-0005-0000-0000-000001260000}"/>
    <cellStyle name="Note 17 48 3 2" xfId="9739" xr:uid="{00000000-0005-0000-0000-000002260000}"/>
    <cellStyle name="Note 17 48 4" xfId="9740" xr:uid="{00000000-0005-0000-0000-000003260000}"/>
    <cellStyle name="Note 17 48 4 2" xfId="9741" xr:uid="{00000000-0005-0000-0000-000004260000}"/>
    <cellStyle name="Note 17 48 5" xfId="9742" xr:uid="{00000000-0005-0000-0000-000005260000}"/>
    <cellStyle name="Note 17 49" xfId="9743" xr:uid="{00000000-0005-0000-0000-000006260000}"/>
    <cellStyle name="Note 17 49 2" xfId="9744" xr:uid="{00000000-0005-0000-0000-000007260000}"/>
    <cellStyle name="Note 17 49 2 2" xfId="9745" xr:uid="{00000000-0005-0000-0000-000008260000}"/>
    <cellStyle name="Note 17 49 3" xfId="9746" xr:uid="{00000000-0005-0000-0000-000009260000}"/>
    <cellStyle name="Note 17 49 3 2" xfId="9747" xr:uid="{00000000-0005-0000-0000-00000A260000}"/>
    <cellStyle name="Note 17 49 4" xfId="9748" xr:uid="{00000000-0005-0000-0000-00000B260000}"/>
    <cellStyle name="Note 17 49 4 2" xfId="9749" xr:uid="{00000000-0005-0000-0000-00000C260000}"/>
    <cellStyle name="Note 17 49 5" xfId="9750" xr:uid="{00000000-0005-0000-0000-00000D260000}"/>
    <cellStyle name="Note 17 5" xfId="9751" xr:uid="{00000000-0005-0000-0000-00000E260000}"/>
    <cellStyle name="Note 17 5 2" xfId="9752" xr:uid="{00000000-0005-0000-0000-00000F260000}"/>
    <cellStyle name="Note 17 5 2 2" xfId="9753" xr:uid="{00000000-0005-0000-0000-000010260000}"/>
    <cellStyle name="Note 17 5 2 2 2" xfId="9754" xr:uid="{00000000-0005-0000-0000-000011260000}"/>
    <cellStyle name="Note 17 5 2 3" xfId="9755" xr:uid="{00000000-0005-0000-0000-000012260000}"/>
    <cellStyle name="Note 17 5 2 3 2" xfId="9756" xr:uid="{00000000-0005-0000-0000-000013260000}"/>
    <cellStyle name="Note 17 5 2 4" xfId="9757" xr:uid="{00000000-0005-0000-0000-000014260000}"/>
    <cellStyle name="Note 17 5 2 4 2" xfId="9758" xr:uid="{00000000-0005-0000-0000-000015260000}"/>
    <cellStyle name="Note 17 5 2 5" xfId="9759" xr:uid="{00000000-0005-0000-0000-000016260000}"/>
    <cellStyle name="Note 17 5 3" xfId="9760" xr:uid="{00000000-0005-0000-0000-000017260000}"/>
    <cellStyle name="Note 17 5 3 2" xfId="9761" xr:uid="{00000000-0005-0000-0000-000018260000}"/>
    <cellStyle name="Note 17 5 4" xfId="9762" xr:uid="{00000000-0005-0000-0000-000019260000}"/>
    <cellStyle name="Note 17 5 4 2" xfId="9763" xr:uid="{00000000-0005-0000-0000-00001A260000}"/>
    <cellStyle name="Note 17 5 5" xfId="9764" xr:uid="{00000000-0005-0000-0000-00001B260000}"/>
    <cellStyle name="Note 17 5 5 2" xfId="9765" xr:uid="{00000000-0005-0000-0000-00001C260000}"/>
    <cellStyle name="Note 17 5 6" xfId="9766" xr:uid="{00000000-0005-0000-0000-00001D260000}"/>
    <cellStyle name="Note 17 50" xfId="9767" xr:uid="{00000000-0005-0000-0000-00001E260000}"/>
    <cellStyle name="Note 17 50 2" xfId="9768" xr:uid="{00000000-0005-0000-0000-00001F260000}"/>
    <cellStyle name="Note 17 50 2 2" xfId="9769" xr:uid="{00000000-0005-0000-0000-000020260000}"/>
    <cellStyle name="Note 17 50 3" xfId="9770" xr:uid="{00000000-0005-0000-0000-000021260000}"/>
    <cellStyle name="Note 17 50 3 2" xfId="9771" xr:uid="{00000000-0005-0000-0000-000022260000}"/>
    <cellStyle name="Note 17 50 4" xfId="9772" xr:uid="{00000000-0005-0000-0000-000023260000}"/>
    <cellStyle name="Note 17 50 4 2" xfId="9773" xr:uid="{00000000-0005-0000-0000-000024260000}"/>
    <cellStyle name="Note 17 50 5" xfId="9774" xr:uid="{00000000-0005-0000-0000-000025260000}"/>
    <cellStyle name="Note 17 51" xfId="9775" xr:uid="{00000000-0005-0000-0000-000026260000}"/>
    <cellStyle name="Note 17 51 2" xfId="9776" xr:uid="{00000000-0005-0000-0000-000027260000}"/>
    <cellStyle name="Note 17 51 2 2" xfId="9777" xr:uid="{00000000-0005-0000-0000-000028260000}"/>
    <cellStyle name="Note 17 51 3" xfId="9778" xr:uid="{00000000-0005-0000-0000-000029260000}"/>
    <cellStyle name="Note 17 51 3 2" xfId="9779" xr:uid="{00000000-0005-0000-0000-00002A260000}"/>
    <cellStyle name="Note 17 51 4" xfId="9780" xr:uid="{00000000-0005-0000-0000-00002B260000}"/>
    <cellStyle name="Note 17 51 4 2" xfId="9781" xr:uid="{00000000-0005-0000-0000-00002C260000}"/>
    <cellStyle name="Note 17 51 5" xfId="9782" xr:uid="{00000000-0005-0000-0000-00002D260000}"/>
    <cellStyle name="Note 17 52" xfId="9783" xr:uid="{00000000-0005-0000-0000-00002E260000}"/>
    <cellStyle name="Note 17 52 2" xfId="9784" xr:uid="{00000000-0005-0000-0000-00002F260000}"/>
    <cellStyle name="Note 17 52 2 2" xfId="9785" xr:uid="{00000000-0005-0000-0000-000030260000}"/>
    <cellStyle name="Note 17 52 3" xfId="9786" xr:uid="{00000000-0005-0000-0000-000031260000}"/>
    <cellStyle name="Note 17 52 3 2" xfId="9787" xr:uid="{00000000-0005-0000-0000-000032260000}"/>
    <cellStyle name="Note 17 52 4" xfId="9788" xr:uid="{00000000-0005-0000-0000-000033260000}"/>
    <cellStyle name="Note 17 52 4 2" xfId="9789" xr:uid="{00000000-0005-0000-0000-000034260000}"/>
    <cellStyle name="Note 17 52 5" xfId="9790" xr:uid="{00000000-0005-0000-0000-000035260000}"/>
    <cellStyle name="Note 17 53" xfId="9791" xr:uid="{00000000-0005-0000-0000-000036260000}"/>
    <cellStyle name="Note 17 53 2" xfId="9792" xr:uid="{00000000-0005-0000-0000-000037260000}"/>
    <cellStyle name="Note 17 53 2 2" xfId="9793" xr:uid="{00000000-0005-0000-0000-000038260000}"/>
    <cellStyle name="Note 17 53 3" xfId="9794" xr:uid="{00000000-0005-0000-0000-000039260000}"/>
    <cellStyle name="Note 17 53 3 2" xfId="9795" xr:uid="{00000000-0005-0000-0000-00003A260000}"/>
    <cellStyle name="Note 17 53 4" xfId="9796" xr:uid="{00000000-0005-0000-0000-00003B260000}"/>
    <cellStyle name="Note 17 53 4 2" xfId="9797" xr:uid="{00000000-0005-0000-0000-00003C260000}"/>
    <cellStyle name="Note 17 53 5" xfId="9798" xr:uid="{00000000-0005-0000-0000-00003D260000}"/>
    <cellStyle name="Note 17 54" xfId="9799" xr:uid="{00000000-0005-0000-0000-00003E260000}"/>
    <cellStyle name="Note 17 54 2" xfId="9800" xr:uid="{00000000-0005-0000-0000-00003F260000}"/>
    <cellStyle name="Note 17 54 2 2" xfId="9801" xr:uid="{00000000-0005-0000-0000-000040260000}"/>
    <cellStyle name="Note 17 54 3" xfId="9802" xr:uid="{00000000-0005-0000-0000-000041260000}"/>
    <cellStyle name="Note 17 54 3 2" xfId="9803" xr:uid="{00000000-0005-0000-0000-000042260000}"/>
    <cellStyle name="Note 17 54 4" xfId="9804" xr:uid="{00000000-0005-0000-0000-000043260000}"/>
    <cellStyle name="Note 17 54 4 2" xfId="9805" xr:uid="{00000000-0005-0000-0000-000044260000}"/>
    <cellStyle name="Note 17 54 5" xfId="9806" xr:uid="{00000000-0005-0000-0000-000045260000}"/>
    <cellStyle name="Note 17 55" xfId="9807" xr:uid="{00000000-0005-0000-0000-000046260000}"/>
    <cellStyle name="Note 17 55 2" xfId="9808" xr:uid="{00000000-0005-0000-0000-000047260000}"/>
    <cellStyle name="Note 17 55 2 2" xfId="9809" xr:uid="{00000000-0005-0000-0000-000048260000}"/>
    <cellStyle name="Note 17 55 3" xfId="9810" xr:uid="{00000000-0005-0000-0000-000049260000}"/>
    <cellStyle name="Note 17 55 3 2" xfId="9811" xr:uid="{00000000-0005-0000-0000-00004A260000}"/>
    <cellStyle name="Note 17 55 4" xfId="9812" xr:uid="{00000000-0005-0000-0000-00004B260000}"/>
    <cellStyle name="Note 17 55 4 2" xfId="9813" xr:uid="{00000000-0005-0000-0000-00004C260000}"/>
    <cellStyle name="Note 17 55 5" xfId="9814" xr:uid="{00000000-0005-0000-0000-00004D260000}"/>
    <cellStyle name="Note 17 56" xfId="9815" xr:uid="{00000000-0005-0000-0000-00004E260000}"/>
    <cellStyle name="Note 17 56 2" xfId="9816" xr:uid="{00000000-0005-0000-0000-00004F260000}"/>
    <cellStyle name="Note 17 57" xfId="9817" xr:uid="{00000000-0005-0000-0000-000050260000}"/>
    <cellStyle name="Note 17 57 2" xfId="9818" xr:uid="{00000000-0005-0000-0000-000051260000}"/>
    <cellStyle name="Note 17 58" xfId="9819" xr:uid="{00000000-0005-0000-0000-000052260000}"/>
    <cellStyle name="Note 17 58 2" xfId="9820" xr:uid="{00000000-0005-0000-0000-000053260000}"/>
    <cellStyle name="Note 17 59" xfId="9821" xr:uid="{00000000-0005-0000-0000-000054260000}"/>
    <cellStyle name="Note 17 6" xfId="9822" xr:uid="{00000000-0005-0000-0000-000055260000}"/>
    <cellStyle name="Note 17 6 2" xfId="9823" xr:uid="{00000000-0005-0000-0000-000056260000}"/>
    <cellStyle name="Note 17 6 2 2" xfId="9824" xr:uid="{00000000-0005-0000-0000-000057260000}"/>
    <cellStyle name="Note 17 6 2 2 2" xfId="9825" xr:uid="{00000000-0005-0000-0000-000058260000}"/>
    <cellStyle name="Note 17 6 2 3" xfId="9826" xr:uid="{00000000-0005-0000-0000-000059260000}"/>
    <cellStyle name="Note 17 6 2 3 2" xfId="9827" xr:uid="{00000000-0005-0000-0000-00005A260000}"/>
    <cellStyle name="Note 17 6 2 4" xfId="9828" xr:uid="{00000000-0005-0000-0000-00005B260000}"/>
    <cellStyle name="Note 17 6 2 4 2" xfId="9829" xr:uid="{00000000-0005-0000-0000-00005C260000}"/>
    <cellStyle name="Note 17 6 2 5" xfId="9830" xr:uid="{00000000-0005-0000-0000-00005D260000}"/>
    <cellStyle name="Note 17 6 3" xfId="9831" xr:uid="{00000000-0005-0000-0000-00005E260000}"/>
    <cellStyle name="Note 17 6 3 2" xfId="9832" xr:uid="{00000000-0005-0000-0000-00005F260000}"/>
    <cellStyle name="Note 17 6 4" xfId="9833" xr:uid="{00000000-0005-0000-0000-000060260000}"/>
    <cellStyle name="Note 17 6 4 2" xfId="9834" xr:uid="{00000000-0005-0000-0000-000061260000}"/>
    <cellStyle name="Note 17 6 5" xfId="9835" xr:uid="{00000000-0005-0000-0000-000062260000}"/>
    <cellStyle name="Note 17 6 5 2" xfId="9836" xr:uid="{00000000-0005-0000-0000-000063260000}"/>
    <cellStyle name="Note 17 6 6" xfId="9837" xr:uid="{00000000-0005-0000-0000-000064260000}"/>
    <cellStyle name="Note 17 7" xfId="9838" xr:uid="{00000000-0005-0000-0000-000065260000}"/>
    <cellStyle name="Note 17 7 2" xfId="9839" xr:uid="{00000000-0005-0000-0000-000066260000}"/>
    <cellStyle name="Note 17 7 2 2" xfId="9840" xr:uid="{00000000-0005-0000-0000-000067260000}"/>
    <cellStyle name="Note 17 7 2 2 2" xfId="9841" xr:uid="{00000000-0005-0000-0000-000068260000}"/>
    <cellStyle name="Note 17 7 2 3" xfId="9842" xr:uid="{00000000-0005-0000-0000-000069260000}"/>
    <cellStyle name="Note 17 7 2 3 2" xfId="9843" xr:uid="{00000000-0005-0000-0000-00006A260000}"/>
    <cellStyle name="Note 17 7 2 4" xfId="9844" xr:uid="{00000000-0005-0000-0000-00006B260000}"/>
    <cellStyle name="Note 17 7 2 4 2" xfId="9845" xr:uid="{00000000-0005-0000-0000-00006C260000}"/>
    <cellStyle name="Note 17 7 2 5" xfId="9846" xr:uid="{00000000-0005-0000-0000-00006D260000}"/>
    <cellStyle name="Note 17 7 3" xfId="9847" xr:uid="{00000000-0005-0000-0000-00006E260000}"/>
    <cellStyle name="Note 17 7 3 2" xfId="9848" xr:uid="{00000000-0005-0000-0000-00006F260000}"/>
    <cellStyle name="Note 17 7 4" xfId="9849" xr:uid="{00000000-0005-0000-0000-000070260000}"/>
    <cellStyle name="Note 17 7 4 2" xfId="9850" xr:uid="{00000000-0005-0000-0000-000071260000}"/>
    <cellStyle name="Note 17 7 5" xfId="9851" xr:uid="{00000000-0005-0000-0000-000072260000}"/>
    <cellStyle name="Note 17 7 5 2" xfId="9852" xr:uid="{00000000-0005-0000-0000-000073260000}"/>
    <cellStyle name="Note 17 7 6" xfId="9853" xr:uid="{00000000-0005-0000-0000-000074260000}"/>
    <cellStyle name="Note 17 8" xfId="9854" xr:uid="{00000000-0005-0000-0000-000075260000}"/>
    <cellStyle name="Note 17 8 2" xfId="9855" xr:uid="{00000000-0005-0000-0000-000076260000}"/>
    <cellStyle name="Note 17 8 2 2" xfId="9856" xr:uid="{00000000-0005-0000-0000-000077260000}"/>
    <cellStyle name="Note 17 8 2 2 2" xfId="9857" xr:uid="{00000000-0005-0000-0000-000078260000}"/>
    <cellStyle name="Note 17 8 2 3" xfId="9858" xr:uid="{00000000-0005-0000-0000-000079260000}"/>
    <cellStyle name="Note 17 8 2 3 2" xfId="9859" xr:uid="{00000000-0005-0000-0000-00007A260000}"/>
    <cellStyle name="Note 17 8 2 4" xfId="9860" xr:uid="{00000000-0005-0000-0000-00007B260000}"/>
    <cellStyle name="Note 17 8 2 4 2" xfId="9861" xr:uid="{00000000-0005-0000-0000-00007C260000}"/>
    <cellStyle name="Note 17 8 2 5" xfId="9862" xr:uid="{00000000-0005-0000-0000-00007D260000}"/>
    <cellStyle name="Note 17 8 3" xfId="9863" xr:uid="{00000000-0005-0000-0000-00007E260000}"/>
    <cellStyle name="Note 17 8 3 2" xfId="9864" xr:uid="{00000000-0005-0000-0000-00007F260000}"/>
    <cellStyle name="Note 17 8 4" xfId="9865" xr:uid="{00000000-0005-0000-0000-000080260000}"/>
    <cellStyle name="Note 17 8 4 2" xfId="9866" xr:uid="{00000000-0005-0000-0000-000081260000}"/>
    <cellStyle name="Note 17 8 5" xfId="9867" xr:uid="{00000000-0005-0000-0000-000082260000}"/>
    <cellStyle name="Note 17 8 5 2" xfId="9868" xr:uid="{00000000-0005-0000-0000-000083260000}"/>
    <cellStyle name="Note 17 8 6" xfId="9869" xr:uid="{00000000-0005-0000-0000-000084260000}"/>
    <cellStyle name="Note 17 9" xfId="9870" xr:uid="{00000000-0005-0000-0000-000085260000}"/>
    <cellStyle name="Note 17 9 2" xfId="9871" xr:uid="{00000000-0005-0000-0000-000086260000}"/>
    <cellStyle name="Note 17 9 2 2" xfId="9872" xr:uid="{00000000-0005-0000-0000-000087260000}"/>
    <cellStyle name="Note 17 9 2 2 2" xfId="9873" xr:uid="{00000000-0005-0000-0000-000088260000}"/>
    <cellStyle name="Note 17 9 2 3" xfId="9874" xr:uid="{00000000-0005-0000-0000-000089260000}"/>
    <cellStyle name="Note 17 9 2 3 2" xfId="9875" xr:uid="{00000000-0005-0000-0000-00008A260000}"/>
    <cellStyle name="Note 17 9 2 4" xfId="9876" xr:uid="{00000000-0005-0000-0000-00008B260000}"/>
    <cellStyle name="Note 17 9 2 4 2" xfId="9877" xr:uid="{00000000-0005-0000-0000-00008C260000}"/>
    <cellStyle name="Note 17 9 2 5" xfId="9878" xr:uid="{00000000-0005-0000-0000-00008D260000}"/>
    <cellStyle name="Note 17 9 3" xfId="9879" xr:uid="{00000000-0005-0000-0000-00008E260000}"/>
    <cellStyle name="Note 17 9 3 2" xfId="9880" xr:uid="{00000000-0005-0000-0000-00008F260000}"/>
    <cellStyle name="Note 17 9 4" xfId="9881" xr:uid="{00000000-0005-0000-0000-000090260000}"/>
    <cellStyle name="Note 17 9 4 2" xfId="9882" xr:uid="{00000000-0005-0000-0000-000091260000}"/>
    <cellStyle name="Note 17 9 5" xfId="9883" xr:uid="{00000000-0005-0000-0000-000092260000}"/>
    <cellStyle name="Note 17 9 5 2" xfId="9884" xr:uid="{00000000-0005-0000-0000-000093260000}"/>
    <cellStyle name="Note 17 9 6" xfId="9885" xr:uid="{00000000-0005-0000-0000-000094260000}"/>
    <cellStyle name="Note 18" xfId="9886" xr:uid="{00000000-0005-0000-0000-000095260000}"/>
    <cellStyle name="Note 18 10" xfId="9887" xr:uid="{00000000-0005-0000-0000-000096260000}"/>
    <cellStyle name="Note 18 10 2" xfId="9888" xr:uid="{00000000-0005-0000-0000-000097260000}"/>
    <cellStyle name="Note 18 10 2 2" xfId="9889" xr:uid="{00000000-0005-0000-0000-000098260000}"/>
    <cellStyle name="Note 18 10 2 2 2" xfId="9890" xr:uid="{00000000-0005-0000-0000-000099260000}"/>
    <cellStyle name="Note 18 10 2 3" xfId="9891" xr:uid="{00000000-0005-0000-0000-00009A260000}"/>
    <cellStyle name="Note 18 10 2 3 2" xfId="9892" xr:uid="{00000000-0005-0000-0000-00009B260000}"/>
    <cellStyle name="Note 18 10 2 4" xfId="9893" xr:uid="{00000000-0005-0000-0000-00009C260000}"/>
    <cellStyle name="Note 18 10 2 4 2" xfId="9894" xr:uid="{00000000-0005-0000-0000-00009D260000}"/>
    <cellStyle name="Note 18 10 2 5" xfId="9895" xr:uid="{00000000-0005-0000-0000-00009E260000}"/>
    <cellStyle name="Note 18 10 3" xfId="9896" xr:uid="{00000000-0005-0000-0000-00009F260000}"/>
    <cellStyle name="Note 18 10 3 2" xfId="9897" xr:uid="{00000000-0005-0000-0000-0000A0260000}"/>
    <cellStyle name="Note 18 10 4" xfId="9898" xr:uid="{00000000-0005-0000-0000-0000A1260000}"/>
    <cellStyle name="Note 18 10 4 2" xfId="9899" xr:uid="{00000000-0005-0000-0000-0000A2260000}"/>
    <cellStyle name="Note 18 10 5" xfId="9900" xr:uid="{00000000-0005-0000-0000-0000A3260000}"/>
    <cellStyle name="Note 18 10 5 2" xfId="9901" xr:uid="{00000000-0005-0000-0000-0000A4260000}"/>
    <cellStyle name="Note 18 10 6" xfId="9902" xr:uid="{00000000-0005-0000-0000-0000A5260000}"/>
    <cellStyle name="Note 18 11" xfId="9903" xr:uid="{00000000-0005-0000-0000-0000A6260000}"/>
    <cellStyle name="Note 18 11 2" xfId="9904" xr:uid="{00000000-0005-0000-0000-0000A7260000}"/>
    <cellStyle name="Note 18 11 2 2" xfId="9905" xr:uid="{00000000-0005-0000-0000-0000A8260000}"/>
    <cellStyle name="Note 18 11 2 2 2" xfId="9906" xr:uid="{00000000-0005-0000-0000-0000A9260000}"/>
    <cellStyle name="Note 18 11 2 3" xfId="9907" xr:uid="{00000000-0005-0000-0000-0000AA260000}"/>
    <cellStyle name="Note 18 11 2 3 2" xfId="9908" xr:uid="{00000000-0005-0000-0000-0000AB260000}"/>
    <cellStyle name="Note 18 11 2 4" xfId="9909" xr:uid="{00000000-0005-0000-0000-0000AC260000}"/>
    <cellStyle name="Note 18 11 2 4 2" xfId="9910" xr:uid="{00000000-0005-0000-0000-0000AD260000}"/>
    <cellStyle name="Note 18 11 2 5" xfId="9911" xr:uid="{00000000-0005-0000-0000-0000AE260000}"/>
    <cellStyle name="Note 18 11 3" xfId="9912" xr:uid="{00000000-0005-0000-0000-0000AF260000}"/>
    <cellStyle name="Note 18 11 3 2" xfId="9913" xr:uid="{00000000-0005-0000-0000-0000B0260000}"/>
    <cellStyle name="Note 18 11 4" xfId="9914" xr:uid="{00000000-0005-0000-0000-0000B1260000}"/>
    <cellStyle name="Note 18 11 4 2" xfId="9915" xr:uid="{00000000-0005-0000-0000-0000B2260000}"/>
    <cellStyle name="Note 18 11 5" xfId="9916" xr:uid="{00000000-0005-0000-0000-0000B3260000}"/>
    <cellStyle name="Note 18 11 5 2" xfId="9917" xr:uid="{00000000-0005-0000-0000-0000B4260000}"/>
    <cellStyle name="Note 18 11 6" xfId="9918" xr:uid="{00000000-0005-0000-0000-0000B5260000}"/>
    <cellStyle name="Note 18 12" xfId="9919" xr:uid="{00000000-0005-0000-0000-0000B6260000}"/>
    <cellStyle name="Note 18 12 2" xfId="9920" xr:uid="{00000000-0005-0000-0000-0000B7260000}"/>
    <cellStyle name="Note 18 12 2 2" xfId="9921" xr:uid="{00000000-0005-0000-0000-0000B8260000}"/>
    <cellStyle name="Note 18 12 2 2 2" xfId="9922" xr:uid="{00000000-0005-0000-0000-0000B9260000}"/>
    <cellStyle name="Note 18 12 2 3" xfId="9923" xr:uid="{00000000-0005-0000-0000-0000BA260000}"/>
    <cellStyle name="Note 18 12 2 3 2" xfId="9924" xr:uid="{00000000-0005-0000-0000-0000BB260000}"/>
    <cellStyle name="Note 18 12 2 4" xfId="9925" xr:uid="{00000000-0005-0000-0000-0000BC260000}"/>
    <cellStyle name="Note 18 12 2 4 2" xfId="9926" xr:uid="{00000000-0005-0000-0000-0000BD260000}"/>
    <cellStyle name="Note 18 12 2 5" xfId="9927" xr:uid="{00000000-0005-0000-0000-0000BE260000}"/>
    <cellStyle name="Note 18 12 3" xfId="9928" xr:uid="{00000000-0005-0000-0000-0000BF260000}"/>
    <cellStyle name="Note 18 12 3 2" xfId="9929" xr:uid="{00000000-0005-0000-0000-0000C0260000}"/>
    <cellStyle name="Note 18 12 4" xfId="9930" xr:uid="{00000000-0005-0000-0000-0000C1260000}"/>
    <cellStyle name="Note 18 12 4 2" xfId="9931" xr:uid="{00000000-0005-0000-0000-0000C2260000}"/>
    <cellStyle name="Note 18 12 5" xfId="9932" xr:uid="{00000000-0005-0000-0000-0000C3260000}"/>
    <cellStyle name="Note 18 12 5 2" xfId="9933" xr:uid="{00000000-0005-0000-0000-0000C4260000}"/>
    <cellStyle name="Note 18 12 6" xfId="9934" xr:uid="{00000000-0005-0000-0000-0000C5260000}"/>
    <cellStyle name="Note 18 13" xfId="9935" xr:uid="{00000000-0005-0000-0000-0000C6260000}"/>
    <cellStyle name="Note 18 13 2" xfId="9936" xr:uid="{00000000-0005-0000-0000-0000C7260000}"/>
    <cellStyle name="Note 18 13 2 2" xfId="9937" xr:uid="{00000000-0005-0000-0000-0000C8260000}"/>
    <cellStyle name="Note 18 13 2 2 2" xfId="9938" xr:uid="{00000000-0005-0000-0000-0000C9260000}"/>
    <cellStyle name="Note 18 13 2 3" xfId="9939" xr:uid="{00000000-0005-0000-0000-0000CA260000}"/>
    <cellStyle name="Note 18 13 2 3 2" xfId="9940" xr:uid="{00000000-0005-0000-0000-0000CB260000}"/>
    <cellStyle name="Note 18 13 2 4" xfId="9941" xr:uid="{00000000-0005-0000-0000-0000CC260000}"/>
    <cellStyle name="Note 18 13 2 4 2" xfId="9942" xr:uid="{00000000-0005-0000-0000-0000CD260000}"/>
    <cellStyle name="Note 18 13 2 5" xfId="9943" xr:uid="{00000000-0005-0000-0000-0000CE260000}"/>
    <cellStyle name="Note 18 13 3" xfId="9944" xr:uid="{00000000-0005-0000-0000-0000CF260000}"/>
    <cellStyle name="Note 18 13 3 2" xfId="9945" xr:uid="{00000000-0005-0000-0000-0000D0260000}"/>
    <cellStyle name="Note 18 13 4" xfId="9946" xr:uid="{00000000-0005-0000-0000-0000D1260000}"/>
    <cellStyle name="Note 18 13 4 2" xfId="9947" xr:uid="{00000000-0005-0000-0000-0000D2260000}"/>
    <cellStyle name="Note 18 13 5" xfId="9948" xr:uid="{00000000-0005-0000-0000-0000D3260000}"/>
    <cellStyle name="Note 18 13 5 2" xfId="9949" xr:uid="{00000000-0005-0000-0000-0000D4260000}"/>
    <cellStyle name="Note 18 13 6" xfId="9950" xr:uid="{00000000-0005-0000-0000-0000D5260000}"/>
    <cellStyle name="Note 18 14" xfId="9951" xr:uid="{00000000-0005-0000-0000-0000D6260000}"/>
    <cellStyle name="Note 18 14 2" xfId="9952" xr:uid="{00000000-0005-0000-0000-0000D7260000}"/>
    <cellStyle name="Note 18 14 2 2" xfId="9953" xr:uid="{00000000-0005-0000-0000-0000D8260000}"/>
    <cellStyle name="Note 18 14 2 2 2" xfId="9954" xr:uid="{00000000-0005-0000-0000-0000D9260000}"/>
    <cellStyle name="Note 18 14 2 3" xfId="9955" xr:uid="{00000000-0005-0000-0000-0000DA260000}"/>
    <cellStyle name="Note 18 14 2 3 2" xfId="9956" xr:uid="{00000000-0005-0000-0000-0000DB260000}"/>
    <cellStyle name="Note 18 14 2 4" xfId="9957" xr:uid="{00000000-0005-0000-0000-0000DC260000}"/>
    <cellStyle name="Note 18 14 2 4 2" xfId="9958" xr:uid="{00000000-0005-0000-0000-0000DD260000}"/>
    <cellStyle name="Note 18 14 2 5" xfId="9959" xr:uid="{00000000-0005-0000-0000-0000DE260000}"/>
    <cellStyle name="Note 18 14 3" xfId="9960" xr:uid="{00000000-0005-0000-0000-0000DF260000}"/>
    <cellStyle name="Note 18 14 3 2" xfId="9961" xr:uid="{00000000-0005-0000-0000-0000E0260000}"/>
    <cellStyle name="Note 18 14 4" xfId="9962" xr:uid="{00000000-0005-0000-0000-0000E1260000}"/>
    <cellStyle name="Note 18 14 4 2" xfId="9963" xr:uid="{00000000-0005-0000-0000-0000E2260000}"/>
    <cellStyle name="Note 18 14 5" xfId="9964" xr:uid="{00000000-0005-0000-0000-0000E3260000}"/>
    <cellStyle name="Note 18 14 5 2" xfId="9965" xr:uid="{00000000-0005-0000-0000-0000E4260000}"/>
    <cellStyle name="Note 18 14 6" xfId="9966" xr:uid="{00000000-0005-0000-0000-0000E5260000}"/>
    <cellStyle name="Note 18 15" xfId="9967" xr:uid="{00000000-0005-0000-0000-0000E6260000}"/>
    <cellStyle name="Note 18 15 2" xfId="9968" xr:uid="{00000000-0005-0000-0000-0000E7260000}"/>
    <cellStyle name="Note 18 15 2 2" xfId="9969" xr:uid="{00000000-0005-0000-0000-0000E8260000}"/>
    <cellStyle name="Note 18 15 2 2 2" xfId="9970" xr:uid="{00000000-0005-0000-0000-0000E9260000}"/>
    <cellStyle name="Note 18 15 2 3" xfId="9971" xr:uid="{00000000-0005-0000-0000-0000EA260000}"/>
    <cellStyle name="Note 18 15 2 3 2" xfId="9972" xr:uid="{00000000-0005-0000-0000-0000EB260000}"/>
    <cellStyle name="Note 18 15 2 4" xfId="9973" xr:uid="{00000000-0005-0000-0000-0000EC260000}"/>
    <cellStyle name="Note 18 15 2 4 2" xfId="9974" xr:uid="{00000000-0005-0000-0000-0000ED260000}"/>
    <cellStyle name="Note 18 15 2 5" xfId="9975" xr:uid="{00000000-0005-0000-0000-0000EE260000}"/>
    <cellStyle name="Note 18 15 3" xfId="9976" xr:uid="{00000000-0005-0000-0000-0000EF260000}"/>
    <cellStyle name="Note 18 15 3 2" xfId="9977" xr:uid="{00000000-0005-0000-0000-0000F0260000}"/>
    <cellStyle name="Note 18 15 4" xfId="9978" xr:uid="{00000000-0005-0000-0000-0000F1260000}"/>
    <cellStyle name="Note 18 15 4 2" xfId="9979" xr:uid="{00000000-0005-0000-0000-0000F2260000}"/>
    <cellStyle name="Note 18 15 5" xfId="9980" xr:uid="{00000000-0005-0000-0000-0000F3260000}"/>
    <cellStyle name="Note 18 15 5 2" xfId="9981" xr:uid="{00000000-0005-0000-0000-0000F4260000}"/>
    <cellStyle name="Note 18 15 6" xfId="9982" xr:uid="{00000000-0005-0000-0000-0000F5260000}"/>
    <cellStyle name="Note 18 16" xfId="9983" xr:uid="{00000000-0005-0000-0000-0000F6260000}"/>
    <cellStyle name="Note 18 16 2" xfId="9984" xr:uid="{00000000-0005-0000-0000-0000F7260000}"/>
    <cellStyle name="Note 18 16 2 2" xfId="9985" xr:uid="{00000000-0005-0000-0000-0000F8260000}"/>
    <cellStyle name="Note 18 16 2 2 2" xfId="9986" xr:uid="{00000000-0005-0000-0000-0000F9260000}"/>
    <cellStyle name="Note 18 16 2 3" xfId="9987" xr:uid="{00000000-0005-0000-0000-0000FA260000}"/>
    <cellStyle name="Note 18 16 2 3 2" xfId="9988" xr:uid="{00000000-0005-0000-0000-0000FB260000}"/>
    <cellStyle name="Note 18 16 2 4" xfId="9989" xr:uid="{00000000-0005-0000-0000-0000FC260000}"/>
    <cellStyle name="Note 18 16 2 4 2" xfId="9990" xr:uid="{00000000-0005-0000-0000-0000FD260000}"/>
    <cellStyle name="Note 18 16 2 5" xfId="9991" xr:uid="{00000000-0005-0000-0000-0000FE260000}"/>
    <cellStyle name="Note 18 16 3" xfId="9992" xr:uid="{00000000-0005-0000-0000-0000FF260000}"/>
    <cellStyle name="Note 18 16 3 2" xfId="9993" xr:uid="{00000000-0005-0000-0000-000000270000}"/>
    <cellStyle name="Note 18 16 4" xfId="9994" xr:uid="{00000000-0005-0000-0000-000001270000}"/>
    <cellStyle name="Note 18 16 4 2" xfId="9995" xr:uid="{00000000-0005-0000-0000-000002270000}"/>
    <cellStyle name="Note 18 16 5" xfId="9996" xr:uid="{00000000-0005-0000-0000-000003270000}"/>
    <cellStyle name="Note 18 16 5 2" xfId="9997" xr:uid="{00000000-0005-0000-0000-000004270000}"/>
    <cellStyle name="Note 18 16 6" xfId="9998" xr:uid="{00000000-0005-0000-0000-000005270000}"/>
    <cellStyle name="Note 18 17" xfId="9999" xr:uid="{00000000-0005-0000-0000-000006270000}"/>
    <cellStyle name="Note 18 17 2" xfId="10000" xr:uid="{00000000-0005-0000-0000-000007270000}"/>
    <cellStyle name="Note 18 17 2 2" xfId="10001" xr:uid="{00000000-0005-0000-0000-000008270000}"/>
    <cellStyle name="Note 18 17 2 2 2" xfId="10002" xr:uid="{00000000-0005-0000-0000-000009270000}"/>
    <cellStyle name="Note 18 17 2 3" xfId="10003" xr:uid="{00000000-0005-0000-0000-00000A270000}"/>
    <cellStyle name="Note 18 17 2 3 2" xfId="10004" xr:uid="{00000000-0005-0000-0000-00000B270000}"/>
    <cellStyle name="Note 18 17 2 4" xfId="10005" xr:uid="{00000000-0005-0000-0000-00000C270000}"/>
    <cellStyle name="Note 18 17 2 4 2" xfId="10006" xr:uid="{00000000-0005-0000-0000-00000D270000}"/>
    <cellStyle name="Note 18 17 2 5" xfId="10007" xr:uid="{00000000-0005-0000-0000-00000E270000}"/>
    <cellStyle name="Note 18 17 3" xfId="10008" xr:uid="{00000000-0005-0000-0000-00000F270000}"/>
    <cellStyle name="Note 18 17 3 2" xfId="10009" xr:uid="{00000000-0005-0000-0000-000010270000}"/>
    <cellStyle name="Note 18 17 4" xfId="10010" xr:uid="{00000000-0005-0000-0000-000011270000}"/>
    <cellStyle name="Note 18 17 4 2" xfId="10011" xr:uid="{00000000-0005-0000-0000-000012270000}"/>
    <cellStyle name="Note 18 17 5" xfId="10012" xr:uid="{00000000-0005-0000-0000-000013270000}"/>
    <cellStyle name="Note 18 17 5 2" xfId="10013" xr:uid="{00000000-0005-0000-0000-000014270000}"/>
    <cellStyle name="Note 18 17 6" xfId="10014" xr:uid="{00000000-0005-0000-0000-000015270000}"/>
    <cellStyle name="Note 18 18" xfId="10015" xr:uid="{00000000-0005-0000-0000-000016270000}"/>
    <cellStyle name="Note 18 18 2" xfId="10016" xr:uid="{00000000-0005-0000-0000-000017270000}"/>
    <cellStyle name="Note 18 18 2 2" xfId="10017" xr:uid="{00000000-0005-0000-0000-000018270000}"/>
    <cellStyle name="Note 18 18 2 2 2" xfId="10018" xr:uid="{00000000-0005-0000-0000-000019270000}"/>
    <cellStyle name="Note 18 18 2 3" xfId="10019" xr:uid="{00000000-0005-0000-0000-00001A270000}"/>
    <cellStyle name="Note 18 18 2 3 2" xfId="10020" xr:uid="{00000000-0005-0000-0000-00001B270000}"/>
    <cellStyle name="Note 18 18 2 4" xfId="10021" xr:uid="{00000000-0005-0000-0000-00001C270000}"/>
    <cellStyle name="Note 18 18 2 4 2" xfId="10022" xr:uid="{00000000-0005-0000-0000-00001D270000}"/>
    <cellStyle name="Note 18 18 2 5" xfId="10023" xr:uid="{00000000-0005-0000-0000-00001E270000}"/>
    <cellStyle name="Note 18 18 3" xfId="10024" xr:uid="{00000000-0005-0000-0000-00001F270000}"/>
    <cellStyle name="Note 18 18 3 2" xfId="10025" xr:uid="{00000000-0005-0000-0000-000020270000}"/>
    <cellStyle name="Note 18 18 4" xfId="10026" xr:uid="{00000000-0005-0000-0000-000021270000}"/>
    <cellStyle name="Note 18 18 4 2" xfId="10027" xr:uid="{00000000-0005-0000-0000-000022270000}"/>
    <cellStyle name="Note 18 18 5" xfId="10028" xr:uid="{00000000-0005-0000-0000-000023270000}"/>
    <cellStyle name="Note 18 18 5 2" xfId="10029" xr:uid="{00000000-0005-0000-0000-000024270000}"/>
    <cellStyle name="Note 18 18 6" xfId="10030" xr:uid="{00000000-0005-0000-0000-000025270000}"/>
    <cellStyle name="Note 18 19" xfId="10031" xr:uid="{00000000-0005-0000-0000-000026270000}"/>
    <cellStyle name="Note 18 19 2" xfId="10032" xr:uid="{00000000-0005-0000-0000-000027270000}"/>
    <cellStyle name="Note 18 19 2 2" xfId="10033" xr:uid="{00000000-0005-0000-0000-000028270000}"/>
    <cellStyle name="Note 18 19 2 2 2" xfId="10034" xr:uid="{00000000-0005-0000-0000-000029270000}"/>
    <cellStyle name="Note 18 19 2 3" xfId="10035" xr:uid="{00000000-0005-0000-0000-00002A270000}"/>
    <cellStyle name="Note 18 19 2 3 2" xfId="10036" xr:uid="{00000000-0005-0000-0000-00002B270000}"/>
    <cellStyle name="Note 18 19 2 4" xfId="10037" xr:uid="{00000000-0005-0000-0000-00002C270000}"/>
    <cellStyle name="Note 18 19 2 4 2" xfId="10038" xr:uid="{00000000-0005-0000-0000-00002D270000}"/>
    <cellStyle name="Note 18 19 2 5" xfId="10039" xr:uid="{00000000-0005-0000-0000-00002E270000}"/>
    <cellStyle name="Note 18 19 3" xfId="10040" xr:uid="{00000000-0005-0000-0000-00002F270000}"/>
    <cellStyle name="Note 18 19 3 2" xfId="10041" xr:uid="{00000000-0005-0000-0000-000030270000}"/>
    <cellStyle name="Note 18 19 4" xfId="10042" xr:uid="{00000000-0005-0000-0000-000031270000}"/>
    <cellStyle name="Note 18 19 4 2" xfId="10043" xr:uid="{00000000-0005-0000-0000-000032270000}"/>
    <cellStyle name="Note 18 19 5" xfId="10044" xr:uid="{00000000-0005-0000-0000-000033270000}"/>
    <cellStyle name="Note 18 19 5 2" xfId="10045" xr:uid="{00000000-0005-0000-0000-000034270000}"/>
    <cellStyle name="Note 18 19 6" xfId="10046" xr:uid="{00000000-0005-0000-0000-000035270000}"/>
    <cellStyle name="Note 18 2" xfId="10047" xr:uid="{00000000-0005-0000-0000-000036270000}"/>
    <cellStyle name="Note 18 2 2" xfId="10048" xr:uid="{00000000-0005-0000-0000-000037270000}"/>
    <cellStyle name="Note 18 2 2 2" xfId="10049" xr:uid="{00000000-0005-0000-0000-000038270000}"/>
    <cellStyle name="Note 18 2 2 2 2" xfId="10050" xr:uid="{00000000-0005-0000-0000-000039270000}"/>
    <cellStyle name="Note 18 2 2 3" xfId="10051" xr:uid="{00000000-0005-0000-0000-00003A270000}"/>
    <cellStyle name="Note 18 2 2 3 2" xfId="10052" xr:uid="{00000000-0005-0000-0000-00003B270000}"/>
    <cellStyle name="Note 18 2 2 4" xfId="10053" xr:uid="{00000000-0005-0000-0000-00003C270000}"/>
    <cellStyle name="Note 18 2 2 4 2" xfId="10054" xr:uid="{00000000-0005-0000-0000-00003D270000}"/>
    <cellStyle name="Note 18 2 2 5" xfId="10055" xr:uid="{00000000-0005-0000-0000-00003E270000}"/>
    <cellStyle name="Note 18 2 3" xfId="10056" xr:uid="{00000000-0005-0000-0000-00003F270000}"/>
    <cellStyle name="Note 18 2 3 2" xfId="10057" xr:uid="{00000000-0005-0000-0000-000040270000}"/>
    <cellStyle name="Note 18 2 4" xfId="10058" xr:uid="{00000000-0005-0000-0000-000041270000}"/>
    <cellStyle name="Note 18 2 4 2" xfId="10059" xr:uid="{00000000-0005-0000-0000-000042270000}"/>
    <cellStyle name="Note 18 2 5" xfId="10060" xr:uid="{00000000-0005-0000-0000-000043270000}"/>
    <cellStyle name="Note 18 2 5 2" xfId="10061" xr:uid="{00000000-0005-0000-0000-000044270000}"/>
    <cellStyle name="Note 18 2 6" xfId="10062" xr:uid="{00000000-0005-0000-0000-000045270000}"/>
    <cellStyle name="Note 18 20" xfId="10063" xr:uid="{00000000-0005-0000-0000-000046270000}"/>
    <cellStyle name="Note 18 20 2" xfId="10064" xr:uid="{00000000-0005-0000-0000-000047270000}"/>
    <cellStyle name="Note 18 20 2 2" xfId="10065" xr:uid="{00000000-0005-0000-0000-000048270000}"/>
    <cellStyle name="Note 18 20 2 2 2" xfId="10066" xr:uid="{00000000-0005-0000-0000-000049270000}"/>
    <cellStyle name="Note 18 20 2 3" xfId="10067" xr:uid="{00000000-0005-0000-0000-00004A270000}"/>
    <cellStyle name="Note 18 20 2 3 2" xfId="10068" xr:uid="{00000000-0005-0000-0000-00004B270000}"/>
    <cellStyle name="Note 18 20 2 4" xfId="10069" xr:uid="{00000000-0005-0000-0000-00004C270000}"/>
    <cellStyle name="Note 18 20 2 4 2" xfId="10070" xr:uid="{00000000-0005-0000-0000-00004D270000}"/>
    <cellStyle name="Note 18 20 2 5" xfId="10071" xr:uid="{00000000-0005-0000-0000-00004E270000}"/>
    <cellStyle name="Note 18 20 3" xfId="10072" xr:uid="{00000000-0005-0000-0000-00004F270000}"/>
    <cellStyle name="Note 18 20 3 2" xfId="10073" xr:uid="{00000000-0005-0000-0000-000050270000}"/>
    <cellStyle name="Note 18 20 4" xfId="10074" xr:uid="{00000000-0005-0000-0000-000051270000}"/>
    <cellStyle name="Note 18 20 4 2" xfId="10075" xr:uid="{00000000-0005-0000-0000-000052270000}"/>
    <cellStyle name="Note 18 20 5" xfId="10076" xr:uid="{00000000-0005-0000-0000-000053270000}"/>
    <cellStyle name="Note 18 20 5 2" xfId="10077" xr:uid="{00000000-0005-0000-0000-000054270000}"/>
    <cellStyle name="Note 18 20 6" xfId="10078" xr:uid="{00000000-0005-0000-0000-000055270000}"/>
    <cellStyle name="Note 18 21" xfId="10079" xr:uid="{00000000-0005-0000-0000-000056270000}"/>
    <cellStyle name="Note 18 21 2" xfId="10080" xr:uid="{00000000-0005-0000-0000-000057270000}"/>
    <cellStyle name="Note 18 21 2 2" xfId="10081" xr:uid="{00000000-0005-0000-0000-000058270000}"/>
    <cellStyle name="Note 18 21 2 2 2" xfId="10082" xr:uid="{00000000-0005-0000-0000-000059270000}"/>
    <cellStyle name="Note 18 21 2 3" xfId="10083" xr:uid="{00000000-0005-0000-0000-00005A270000}"/>
    <cellStyle name="Note 18 21 2 3 2" xfId="10084" xr:uid="{00000000-0005-0000-0000-00005B270000}"/>
    <cellStyle name="Note 18 21 2 4" xfId="10085" xr:uid="{00000000-0005-0000-0000-00005C270000}"/>
    <cellStyle name="Note 18 21 2 4 2" xfId="10086" xr:uid="{00000000-0005-0000-0000-00005D270000}"/>
    <cellStyle name="Note 18 21 2 5" xfId="10087" xr:uid="{00000000-0005-0000-0000-00005E270000}"/>
    <cellStyle name="Note 18 21 3" xfId="10088" xr:uid="{00000000-0005-0000-0000-00005F270000}"/>
    <cellStyle name="Note 18 21 3 2" xfId="10089" xr:uid="{00000000-0005-0000-0000-000060270000}"/>
    <cellStyle name="Note 18 21 4" xfId="10090" xr:uid="{00000000-0005-0000-0000-000061270000}"/>
    <cellStyle name="Note 18 21 4 2" xfId="10091" xr:uid="{00000000-0005-0000-0000-000062270000}"/>
    <cellStyle name="Note 18 21 5" xfId="10092" xr:uid="{00000000-0005-0000-0000-000063270000}"/>
    <cellStyle name="Note 18 21 5 2" xfId="10093" xr:uid="{00000000-0005-0000-0000-000064270000}"/>
    <cellStyle name="Note 18 21 6" xfId="10094" xr:uid="{00000000-0005-0000-0000-000065270000}"/>
    <cellStyle name="Note 18 22" xfId="10095" xr:uid="{00000000-0005-0000-0000-000066270000}"/>
    <cellStyle name="Note 18 22 2" xfId="10096" xr:uid="{00000000-0005-0000-0000-000067270000}"/>
    <cellStyle name="Note 18 22 2 2" xfId="10097" xr:uid="{00000000-0005-0000-0000-000068270000}"/>
    <cellStyle name="Note 18 22 2 2 2" xfId="10098" xr:uid="{00000000-0005-0000-0000-000069270000}"/>
    <cellStyle name="Note 18 22 2 3" xfId="10099" xr:uid="{00000000-0005-0000-0000-00006A270000}"/>
    <cellStyle name="Note 18 22 2 3 2" xfId="10100" xr:uid="{00000000-0005-0000-0000-00006B270000}"/>
    <cellStyle name="Note 18 22 2 4" xfId="10101" xr:uid="{00000000-0005-0000-0000-00006C270000}"/>
    <cellStyle name="Note 18 22 2 4 2" xfId="10102" xr:uid="{00000000-0005-0000-0000-00006D270000}"/>
    <cellStyle name="Note 18 22 2 5" xfId="10103" xr:uid="{00000000-0005-0000-0000-00006E270000}"/>
    <cellStyle name="Note 18 22 3" xfId="10104" xr:uid="{00000000-0005-0000-0000-00006F270000}"/>
    <cellStyle name="Note 18 22 3 2" xfId="10105" xr:uid="{00000000-0005-0000-0000-000070270000}"/>
    <cellStyle name="Note 18 22 4" xfId="10106" xr:uid="{00000000-0005-0000-0000-000071270000}"/>
    <cellStyle name="Note 18 22 4 2" xfId="10107" xr:uid="{00000000-0005-0000-0000-000072270000}"/>
    <cellStyle name="Note 18 22 5" xfId="10108" xr:uid="{00000000-0005-0000-0000-000073270000}"/>
    <cellStyle name="Note 18 22 5 2" xfId="10109" xr:uid="{00000000-0005-0000-0000-000074270000}"/>
    <cellStyle name="Note 18 22 6" xfId="10110" xr:uid="{00000000-0005-0000-0000-000075270000}"/>
    <cellStyle name="Note 18 23" xfId="10111" xr:uid="{00000000-0005-0000-0000-000076270000}"/>
    <cellStyle name="Note 18 23 2" xfId="10112" xr:uid="{00000000-0005-0000-0000-000077270000}"/>
    <cellStyle name="Note 18 23 2 2" xfId="10113" xr:uid="{00000000-0005-0000-0000-000078270000}"/>
    <cellStyle name="Note 18 23 2 2 2" xfId="10114" xr:uid="{00000000-0005-0000-0000-000079270000}"/>
    <cellStyle name="Note 18 23 2 3" xfId="10115" xr:uid="{00000000-0005-0000-0000-00007A270000}"/>
    <cellStyle name="Note 18 23 2 3 2" xfId="10116" xr:uid="{00000000-0005-0000-0000-00007B270000}"/>
    <cellStyle name="Note 18 23 2 4" xfId="10117" xr:uid="{00000000-0005-0000-0000-00007C270000}"/>
    <cellStyle name="Note 18 23 2 4 2" xfId="10118" xr:uid="{00000000-0005-0000-0000-00007D270000}"/>
    <cellStyle name="Note 18 23 2 5" xfId="10119" xr:uid="{00000000-0005-0000-0000-00007E270000}"/>
    <cellStyle name="Note 18 23 3" xfId="10120" xr:uid="{00000000-0005-0000-0000-00007F270000}"/>
    <cellStyle name="Note 18 23 3 2" xfId="10121" xr:uid="{00000000-0005-0000-0000-000080270000}"/>
    <cellStyle name="Note 18 23 4" xfId="10122" xr:uid="{00000000-0005-0000-0000-000081270000}"/>
    <cellStyle name="Note 18 23 4 2" xfId="10123" xr:uid="{00000000-0005-0000-0000-000082270000}"/>
    <cellStyle name="Note 18 23 5" xfId="10124" xr:uid="{00000000-0005-0000-0000-000083270000}"/>
    <cellStyle name="Note 18 23 5 2" xfId="10125" xr:uid="{00000000-0005-0000-0000-000084270000}"/>
    <cellStyle name="Note 18 23 6" xfId="10126" xr:uid="{00000000-0005-0000-0000-000085270000}"/>
    <cellStyle name="Note 18 24" xfId="10127" xr:uid="{00000000-0005-0000-0000-000086270000}"/>
    <cellStyle name="Note 18 24 2" xfId="10128" xr:uid="{00000000-0005-0000-0000-000087270000}"/>
    <cellStyle name="Note 18 24 2 2" xfId="10129" xr:uid="{00000000-0005-0000-0000-000088270000}"/>
    <cellStyle name="Note 18 24 2 2 2" xfId="10130" xr:uid="{00000000-0005-0000-0000-000089270000}"/>
    <cellStyle name="Note 18 24 2 3" xfId="10131" xr:uid="{00000000-0005-0000-0000-00008A270000}"/>
    <cellStyle name="Note 18 24 2 3 2" xfId="10132" xr:uid="{00000000-0005-0000-0000-00008B270000}"/>
    <cellStyle name="Note 18 24 2 4" xfId="10133" xr:uid="{00000000-0005-0000-0000-00008C270000}"/>
    <cellStyle name="Note 18 24 2 4 2" xfId="10134" xr:uid="{00000000-0005-0000-0000-00008D270000}"/>
    <cellStyle name="Note 18 24 2 5" xfId="10135" xr:uid="{00000000-0005-0000-0000-00008E270000}"/>
    <cellStyle name="Note 18 24 3" xfId="10136" xr:uid="{00000000-0005-0000-0000-00008F270000}"/>
    <cellStyle name="Note 18 24 3 2" xfId="10137" xr:uid="{00000000-0005-0000-0000-000090270000}"/>
    <cellStyle name="Note 18 24 4" xfId="10138" xr:uid="{00000000-0005-0000-0000-000091270000}"/>
    <cellStyle name="Note 18 24 4 2" xfId="10139" xr:uid="{00000000-0005-0000-0000-000092270000}"/>
    <cellStyle name="Note 18 24 5" xfId="10140" xr:uid="{00000000-0005-0000-0000-000093270000}"/>
    <cellStyle name="Note 18 24 5 2" xfId="10141" xr:uid="{00000000-0005-0000-0000-000094270000}"/>
    <cellStyle name="Note 18 24 6" xfId="10142" xr:uid="{00000000-0005-0000-0000-000095270000}"/>
    <cellStyle name="Note 18 25" xfId="10143" xr:uid="{00000000-0005-0000-0000-000096270000}"/>
    <cellStyle name="Note 18 25 2" xfId="10144" xr:uid="{00000000-0005-0000-0000-000097270000}"/>
    <cellStyle name="Note 18 25 2 2" xfId="10145" xr:uid="{00000000-0005-0000-0000-000098270000}"/>
    <cellStyle name="Note 18 25 2 2 2" xfId="10146" xr:uid="{00000000-0005-0000-0000-000099270000}"/>
    <cellStyle name="Note 18 25 2 3" xfId="10147" xr:uid="{00000000-0005-0000-0000-00009A270000}"/>
    <cellStyle name="Note 18 25 2 3 2" xfId="10148" xr:uid="{00000000-0005-0000-0000-00009B270000}"/>
    <cellStyle name="Note 18 25 2 4" xfId="10149" xr:uid="{00000000-0005-0000-0000-00009C270000}"/>
    <cellStyle name="Note 18 25 2 4 2" xfId="10150" xr:uid="{00000000-0005-0000-0000-00009D270000}"/>
    <cellStyle name="Note 18 25 2 5" xfId="10151" xr:uid="{00000000-0005-0000-0000-00009E270000}"/>
    <cellStyle name="Note 18 25 3" xfId="10152" xr:uid="{00000000-0005-0000-0000-00009F270000}"/>
    <cellStyle name="Note 18 25 3 2" xfId="10153" xr:uid="{00000000-0005-0000-0000-0000A0270000}"/>
    <cellStyle name="Note 18 25 4" xfId="10154" xr:uid="{00000000-0005-0000-0000-0000A1270000}"/>
    <cellStyle name="Note 18 25 4 2" xfId="10155" xr:uid="{00000000-0005-0000-0000-0000A2270000}"/>
    <cellStyle name="Note 18 25 5" xfId="10156" xr:uid="{00000000-0005-0000-0000-0000A3270000}"/>
    <cellStyle name="Note 18 25 5 2" xfId="10157" xr:uid="{00000000-0005-0000-0000-0000A4270000}"/>
    <cellStyle name="Note 18 25 6" xfId="10158" xr:uid="{00000000-0005-0000-0000-0000A5270000}"/>
    <cellStyle name="Note 18 26" xfId="10159" xr:uid="{00000000-0005-0000-0000-0000A6270000}"/>
    <cellStyle name="Note 18 26 2" xfId="10160" xr:uid="{00000000-0005-0000-0000-0000A7270000}"/>
    <cellStyle name="Note 18 26 2 2" xfId="10161" xr:uid="{00000000-0005-0000-0000-0000A8270000}"/>
    <cellStyle name="Note 18 26 2 2 2" xfId="10162" xr:uid="{00000000-0005-0000-0000-0000A9270000}"/>
    <cellStyle name="Note 18 26 2 3" xfId="10163" xr:uid="{00000000-0005-0000-0000-0000AA270000}"/>
    <cellStyle name="Note 18 26 2 3 2" xfId="10164" xr:uid="{00000000-0005-0000-0000-0000AB270000}"/>
    <cellStyle name="Note 18 26 2 4" xfId="10165" xr:uid="{00000000-0005-0000-0000-0000AC270000}"/>
    <cellStyle name="Note 18 26 2 4 2" xfId="10166" xr:uid="{00000000-0005-0000-0000-0000AD270000}"/>
    <cellStyle name="Note 18 26 2 5" xfId="10167" xr:uid="{00000000-0005-0000-0000-0000AE270000}"/>
    <cellStyle name="Note 18 26 3" xfId="10168" xr:uid="{00000000-0005-0000-0000-0000AF270000}"/>
    <cellStyle name="Note 18 26 3 2" xfId="10169" xr:uid="{00000000-0005-0000-0000-0000B0270000}"/>
    <cellStyle name="Note 18 26 4" xfId="10170" xr:uid="{00000000-0005-0000-0000-0000B1270000}"/>
    <cellStyle name="Note 18 26 4 2" xfId="10171" xr:uid="{00000000-0005-0000-0000-0000B2270000}"/>
    <cellStyle name="Note 18 26 5" xfId="10172" xr:uid="{00000000-0005-0000-0000-0000B3270000}"/>
    <cellStyle name="Note 18 26 5 2" xfId="10173" xr:uid="{00000000-0005-0000-0000-0000B4270000}"/>
    <cellStyle name="Note 18 26 6" xfId="10174" xr:uid="{00000000-0005-0000-0000-0000B5270000}"/>
    <cellStyle name="Note 18 27" xfId="10175" xr:uid="{00000000-0005-0000-0000-0000B6270000}"/>
    <cellStyle name="Note 18 27 2" xfId="10176" xr:uid="{00000000-0005-0000-0000-0000B7270000}"/>
    <cellStyle name="Note 18 27 2 2" xfId="10177" xr:uid="{00000000-0005-0000-0000-0000B8270000}"/>
    <cellStyle name="Note 18 27 2 2 2" xfId="10178" xr:uid="{00000000-0005-0000-0000-0000B9270000}"/>
    <cellStyle name="Note 18 27 2 3" xfId="10179" xr:uid="{00000000-0005-0000-0000-0000BA270000}"/>
    <cellStyle name="Note 18 27 2 3 2" xfId="10180" xr:uid="{00000000-0005-0000-0000-0000BB270000}"/>
    <cellStyle name="Note 18 27 2 4" xfId="10181" xr:uid="{00000000-0005-0000-0000-0000BC270000}"/>
    <cellStyle name="Note 18 27 2 4 2" xfId="10182" xr:uid="{00000000-0005-0000-0000-0000BD270000}"/>
    <cellStyle name="Note 18 27 2 5" xfId="10183" xr:uid="{00000000-0005-0000-0000-0000BE270000}"/>
    <cellStyle name="Note 18 27 3" xfId="10184" xr:uid="{00000000-0005-0000-0000-0000BF270000}"/>
    <cellStyle name="Note 18 27 3 2" xfId="10185" xr:uid="{00000000-0005-0000-0000-0000C0270000}"/>
    <cellStyle name="Note 18 27 4" xfId="10186" xr:uid="{00000000-0005-0000-0000-0000C1270000}"/>
    <cellStyle name="Note 18 27 4 2" xfId="10187" xr:uid="{00000000-0005-0000-0000-0000C2270000}"/>
    <cellStyle name="Note 18 27 5" xfId="10188" xr:uid="{00000000-0005-0000-0000-0000C3270000}"/>
    <cellStyle name="Note 18 27 5 2" xfId="10189" xr:uid="{00000000-0005-0000-0000-0000C4270000}"/>
    <cellStyle name="Note 18 27 6" xfId="10190" xr:uid="{00000000-0005-0000-0000-0000C5270000}"/>
    <cellStyle name="Note 18 28" xfId="10191" xr:uid="{00000000-0005-0000-0000-0000C6270000}"/>
    <cellStyle name="Note 18 28 2" xfId="10192" xr:uid="{00000000-0005-0000-0000-0000C7270000}"/>
    <cellStyle name="Note 18 28 2 2" xfId="10193" xr:uid="{00000000-0005-0000-0000-0000C8270000}"/>
    <cellStyle name="Note 18 28 2 2 2" xfId="10194" xr:uid="{00000000-0005-0000-0000-0000C9270000}"/>
    <cellStyle name="Note 18 28 2 3" xfId="10195" xr:uid="{00000000-0005-0000-0000-0000CA270000}"/>
    <cellStyle name="Note 18 28 2 3 2" xfId="10196" xr:uid="{00000000-0005-0000-0000-0000CB270000}"/>
    <cellStyle name="Note 18 28 2 4" xfId="10197" xr:uid="{00000000-0005-0000-0000-0000CC270000}"/>
    <cellStyle name="Note 18 28 2 4 2" xfId="10198" xr:uid="{00000000-0005-0000-0000-0000CD270000}"/>
    <cellStyle name="Note 18 28 2 5" xfId="10199" xr:uid="{00000000-0005-0000-0000-0000CE270000}"/>
    <cellStyle name="Note 18 28 3" xfId="10200" xr:uid="{00000000-0005-0000-0000-0000CF270000}"/>
    <cellStyle name="Note 18 28 3 2" xfId="10201" xr:uid="{00000000-0005-0000-0000-0000D0270000}"/>
    <cellStyle name="Note 18 28 4" xfId="10202" xr:uid="{00000000-0005-0000-0000-0000D1270000}"/>
    <cellStyle name="Note 18 28 4 2" xfId="10203" xr:uid="{00000000-0005-0000-0000-0000D2270000}"/>
    <cellStyle name="Note 18 28 5" xfId="10204" xr:uid="{00000000-0005-0000-0000-0000D3270000}"/>
    <cellStyle name="Note 18 28 5 2" xfId="10205" xr:uid="{00000000-0005-0000-0000-0000D4270000}"/>
    <cellStyle name="Note 18 28 6" xfId="10206" xr:uid="{00000000-0005-0000-0000-0000D5270000}"/>
    <cellStyle name="Note 18 29" xfId="10207" xr:uid="{00000000-0005-0000-0000-0000D6270000}"/>
    <cellStyle name="Note 18 29 2" xfId="10208" xr:uid="{00000000-0005-0000-0000-0000D7270000}"/>
    <cellStyle name="Note 18 29 2 2" xfId="10209" xr:uid="{00000000-0005-0000-0000-0000D8270000}"/>
    <cellStyle name="Note 18 29 2 2 2" xfId="10210" xr:uid="{00000000-0005-0000-0000-0000D9270000}"/>
    <cellStyle name="Note 18 29 2 3" xfId="10211" xr:uid="{00000000-0005-0000-0000-0000DA270000}"/>
    <cellStyle name="Note 18 29 2 3 2" xfId="10212" xr:uid="{00000000-0005-0000-0000-0000DB270000}"/>
    <cellStyle name="Note 18 29 2 4" xfId="10213" xr:uid="{00000000-0005-0000-0000-0000DC270000}"/>
    <cellStyle name="Note 18 29 2 4 2" xfId="10214" xr:uid="{00000000-0005-0000-0000-0000DD270000}"/>
    <cellStyle name="Note 18 29 2 5" xfId="10215" xr:uid="{00000000-0005-0000-0000-0000DE270000}"/>
    <cellStyle name="Note 18 29 3" xfId="10216" xr:uid="{00000000-0005-0000-0000-0000DF270000}"/>
    <cellStyle name="Note 18 29 3 2" xfId="10217" xr:uid="{00000000-0005-0000-0000-0000E0270000}"/>
    <cellStyle name="Note 18 29 4" xfId="10218" xr:uid="{00000000-0005-0000-0000-0000E1270000}"/>
    <cellStyle name="Note 18 29 4 2" xfId="10219" xr:uid="{00000000-0005-0000-0000-0000E2270000}"/>
    <cellStyle name="Note 18 29 5" xfId="10220" xr:uid="{00000000-0005-0000-0000-0000E3270000}"/>
    <cellStyle name="Note 18 29 5 2" xfId="10221" xr:uid="{00000000-0005-0000-0000-0000E4270000}"/>
    <cellStyle name="Note 18 29 6" xfId="10222" xr:uid="{00000000-0005-0000-0000-0000E5270000}"/>
    <cellStyle name="Note 18 3" xfId="10223" xr:uid="{00000000-0005-0000-0000-0000E6270000}"/>
    <cellStyle name="Note 18 3 2" xfId="10224" xr:uid="{00000000-0005-0000-0000-0000E7270000}"/>
    <cellStyle name="Note 18 3 2 2" xfId="10225" xr:uid="{00000000-0005-0000-0000-0000E8270000}"/>
    <cellStyle name="Note 18 3 2 2 2" xfId="10226" xr:uid="{00000000-0005-0000-0000-0000E9270000}"/>
    <cellStyle name="Note 18 3 2 3" xfId="10227" xr:uid="{00000000-0005-0000-0000-0000EA270000}"/>
    <cellStyle name="Note 18 3 2 3 2" xfId="10228" xr:uid="{00000000-0005-0000-0000-0000EB270000}"/>
    <cellStyle name="Note 18 3 2 4" xfId="10229" xr:uid="{00000000-0005-0000-0000-0000EC270000}"/>
    <cellStyle name="Note 18 3 2 4 2" xfId="10230" xr:uid="{00000000-0005-0000-0000-0000ED270000}"/>
    <cellStyle name="Note 18 3 2 5" xfId="10231" xr:uid="{00000000-0005-0000-0000-0000EE270000}"/>
    <cellStyle name="Note 18 3 3" xfId="10232" xr:uid="{00000000-0005-0000-0000-0000EF270000}"/>
    <cellStyle name="Note 18 3 3 2" xfId="10233" xr:uid="{00000000-0005-0000-0000-0000F0270000}"/>
    <cellStyle name="Note 18 3 4" xfId="10234" xr:uid="{00000000-0005-0000-0000-0000F1270000}"/>
    <cellStyle name="Note 18 3 4 2" xfId="10235" xr:uid="{00000000-0005-0000-0000-0000F2270000}"/>
    <cellStyle name="Note 18 3 5" xfId="10236" xr:uid="{00000000-0005-0000-0000-0000F3270000}"/>
    <cellStyle name="Note 18 3 5 2" xfId="10237" xr:uid="{00000000-0005-0000-0000-0000F4270000}"/>
    <cellStyle name="Note 18 3 6" xfId="10238" xr:uid="{00000000-0005-0000-0000-0000F5270000}"/>
    <cellStyle name="Note 18 30" xfId="10239" xr:uid="{00000000-0005-0000-0000-0000F6270000}"/>
    <cellStyle name="Note 18 30 2" xfId="10240" xr:uid="{00000000-0005-0000-0000-0000F7270000}"/>
    <cellStyle name="Note 18 30 2 2" xfId="10241" xr:uid="{00000000-0005-0000-0000-0000F8270000}"/>
    <cellStyle name="Note 18 30 2 2 2" xfId="10242" xr:uid="{00000000-0005-0000-0000-0000F9270000}"/>
    <cellStyle name="Note 18 30 2 3" xfId="10243" xr:uid="{00000000-0005-0000-0000-0000FA270000}"/>
    <cellStyle name="Note 18 30 2 3 2" xfId="10244" xr:uid="{00000000-0005-0000-0000-0000FB270000}"/>
    <cellStyle name="Note 18 30 2 4" xfId="10245" xr:uid="{00000000-0005-0000-0000-0000FC270000}"/>
    <cellStyle name="Note 18 30 2 4 2" xfId="10246" xr:uid="{00000000-0005-0000-0000-0000FD270000}"/>
    <cellStyle name="Note 18 30 2 5" xfId="10247" xr:uid="{00000000-0005-0000-0000-0000FE270000}"/>
    <cellStyle name="Note 18 30 3" xfId="10248" xr:uid="{00000000-0005-0000-0000-0000FF270000}"/>
    <cellStyle name="Note 18 30 3 2" xfId="10249" xr:uid="{00000000-0005-0000-0000-000000280000}"/>
    <cellStyle name="Note 18 30 4" xfId="10250" xr:uid="{00000000-0005-0000-0000-000001280000}"/>
    <cellStyle name="Note 18 30 4 2" xfId="10251" xr:uid="{00000000-0005-0000-0000-000002280000}"/>
    <cellStyle name="Note 18 30 5" xfId="10252" xr:uid="{00000000-0005-0000-0000-000003280000}"/>
    <cellStyle name="Note 18 30 5 2" xfId="10253" xr:uid="{00000000-0005-0000-0000-000004280000}"/>
    <cellStyle name="Note 18 30 6" xfId="10254" xr:uid="{00000000-0005-0000-0000-000005280000}"/>
    <cellStyle name="Note 18 31" xfId="10255" xr:uid="{00000000-0005-0000-0000-000006280000}"/>
    <cellStyle name="Note 18 31 2" xfId="10256" xr:uid="{00000000-0005-0000-0000-000007280000}"/>
    <cellStyle name="Note 18 31 2 2" xfId="10257" xr:uid="{00000000-0005-0000-0000-000008280000}"/>
    <cellStyle name="Note 18 31 3" xfId="10258" xr:uid="{00000000-0005-0000-0000-000009280000}"/>
    <cellStyle name="Note 18 31 3 2" xfId="10259" xr:uid="{00000000-0005-0000-0000-00000A280000}"/>
    <cellStyle name="Note 18 31 4" xfId="10260" xr:uid="{00000000-0005-0000-0000-00000B280000}"/>
    <cellStyle name="Note 18 31 4 2" xfId="10261" xr:uid="{00000000-0005-0000-0000-00000C280000}"/>
    <cellStyle name="Note 18 31 5" xfId="10262" xr:uid="{00000000-0005-0000-0000-00000D280000}"/>
    <cellStyle name="Note 18 32" xfId="10263" xr:uid="{00000000-0005-0000-0000-00000E280000}"/>
    <cellStyle name="Note 18 32 2" xfId="10264" xr:uid="{00000000-0005-0000-0000-00000F280000}"/>
    <cellStyle name="Note 18 32 2 2" xfId="10265" xr:uid="{00000000-0005-0000-0000-000010280000}"/>
    <cellStyle name="Note 18 32 3" xfId="10266" xr:uid="{00000000-0005-0000-0000-000011280000}"/>
    <cellStyle name="Note 18 32 3 2" xfId="10267" xr:uid="{00000000-0005-0000-0000-000012280000}"/>
    <cellStyle name="Note 18 32 4" xfId="10268" xr:uid="{00000000-0005-0000-0000-000013280000}"/>
    <cellStyle name="Note 18 32 4 2" xfId="10269" xr:uid="{00000000-0005-0000-0000-000014280000}"/>
    <cellStyle name="Note 18 32 5" xfId="10270" xr:uid="{00000000-0005-0000-0000-000015280000}"/>
    <cellStyle name="Note 18 33" xfId="10271" xr:uid="{00000000-0005-0000-0000-000016280000}"/>
    <cellStyle name="Note 18 33 2" xfId="10272" xr:uid="{00000000-0005-0000-0000-000017280000}"/>
    <cellStyle name="Note 18 33 2 2" xfId="10273" xr:uid="{00000000-0005-0000-0000-000018280000}"/>
    <cellStyle name="Note 18 33 3" xfId="10274" xr:uid="{00000000-0005-0000-0000-000019280000}"/>
    <cellStyle name="Note 18 33 3 2" xfId="10275" xr:uid="{00000000-0005-0000-0000-00001A280000}"/>
    <cellStyle name="Note 18 33 4" xfId="10276" xr:uid="{00000000-0005-0000-0000-00001B280000}"/>
    <cellStyle name="Note 18 33 4 2" xfId="10277" xr:uid="{00000000-0005-0000-0000-00001C280000}"/>
    <cellStyle name="Note 18 33 5" xfId="10278" xr:uid="{00000000-0005-0000-0000-00001D280000}"/>
    <cellStyle name="Note 18 34" xfId="10279" xr:uid="{00000000-0005-0000-0000-00001E280000}"/>
    <cellStyle name="Note 18 34 2" xfId="10280" xr:uid="{00000000-0005-0000-0000-00001F280000}"/>
    <cellStyle name="Note 18 34 2 2" xfId="10281" xr:uid="{00000000-0005-0000-0000-000020280000}"/>
    <cellStyle name="Note 18 34 3" xfId="10282" xr:uid="{00000000-0005-0000-0000-000021280000}"/>
    <cellStyle name="Note 18 34 3 2" xfId="10283" xr:uid="{00000000-0005-0000-0000-000022280000}"/>
    <cellStyle name="Note 18 34 4" xfId="10284" xr:uid="{00000000-0005-0000-0000-000023280000}"/>
    <cellStyle name="Note 18 34 4 2" xfId="10285" xr:uid="{00000000-0005-0000-0000-000024280000}"/>
    <cellStyle name="Note 18 34 5" xfId="10286" xr:uid="{00000000-0005-0000-0000-000025280000}"/>
    <cellStyle name="Note 18 35" xfId="10287" xr:uid="{00000000-0005-0000-0000-000026280000}"/>
    <cellStyle name="Note 18 35 2" xfId="10288" xr:uid="{00000000-0005-0000-0000-000027280000}"/>
    <cellStyle name="Note 18 35 2 2" xfId="10289" xr:uid="{00000000-0005-0000-0000-000028280000}"/>
    <cellStyle name="Note 18 35 3" xfId="10290" xr:uid="{00000000-0005-0000-0000-000029280000}"/>
    <cellStyle name="Note 18 35 3 2" xfId="10291" xr:uid="{00000000-0005-0000-0000-00002A280000}"/>
    <cellStyle name="Note 18 35 4" xfId="10292" xr:uid="{00000000-0005-0000-0000-00002B280000}"/>
    <cellStyle name="Note 18 35 4 2" xfId="10293" xr:uid="{00000000-0005-0000-0000-00002C280000}"/>
    <cellStyle name="Note 18 35 5" xfId="10294" xr:uid="{00000000-0005-0000-0000-00002D280000}"/>
    <cellStyle name="Note 18 36" xfId="10295" xr:uid="{00000000-0005-0000-0000-00002E280000}"/>
    <cellStyle name="Note 18 36 2" xfId="10296" xr:uid="{00000000-0005-0000-0000-00002F280000}"/>
    <cellStyle name="Note 18 36 2 2" xfId="10297" xr:uid="{00000000-0005-0000-0000-000030280000}"/>
    <cellStyle name="Note 18 36 3" xfId="10298" xr:uid="{00000000-0005-0000-0000-000031280000}"/>
    <cellStyle name="Note 18 36 3 2" xfId="10299" xr:uid="{00000000-0005-0000-0000-000032280000}"/>
    <cellStyle name="Note 18 36 4" xfId="10300" xr:uid="{00000000-0005-0000-0000-000033280000}"/>
    <cellStyle name="Note 18 36 4 2" xfId="10301" xr:uid="{00000000-0005-0000-0000-000034280000}"/>
    <cellStyle name="Note 18 36 5" xfId="10302" xr:uid="{00000000-0005-0000-0000-000035280000}"/>
    <cellStyle name="Note 18 37" xfId="10303" xr:uid="{00000000-0005-0000-0000-000036280000}"/>
    <cellStyle name="Note 18 37 2" xfId="10304" xr:uid="{00000000-0005-0000-0000-000037280000}"/>
    <cellStyle name="Note 18 37 2 2" xfId="10305" xr:uid="{00000000-0005-0000-0000-000038280000}"/>
    <cellStyle name="Note 18 37 3" xfId="10306" xr:uid="{00000000-0005-0000-0000-000039280000}"/>
    <cellStyle name="Note 18 37 3 2" xfId="10307" xr:uid="{00000000-0005-0000-0000-00003A280000}"/>
    <cellStyle name="Note 18 37 4" xfId="10308" xr:uid="{00000000-0005-0000-0000-00003B280000}"/>
    <cellStyle name="Note 18 37 4 2" xfId="10309" xr:uid="{00000000-0005-0000-0000-00003C280000}"/>
    <cellStyle name="Note 18 37 5" xfId="10310" xr:uid="{00000000-0005-0000-0000-00003D280000}"/>
    <cellStyle name="Note 18 38" xfId="10311" xr:uid="{00000000-0005-0000-0000-00003E280000}"/>
    <cellStyle name="Note 18 38 2" xfId="10312" xr:uid="{00000000-0005-0000-0000-00003F280000}"/>
    <cellStyle name="Note 18 38 2 2" xfId="10313" xr:uid="{00000000-0005-0000-0000-000040280000}"/>
    <cellStyle name="Note 18 38 3" xfId="10314" xr:uid="{00000000-0005-0000-0000-000041280000}"/>
    <cellStyle name="Note 18 38 3 2" xfId="10315" xr:uid="{00000000-0005-0000-0000-000042280000}"/>
    <cellStyle name="Note 18 38 4" xfId="10316" xr:uid="{00000000-0005-0000-0000-000043280000}"/>
    <cellStyle name="Note 18 38 4 2" xfId="10317" xr:uid="{00000000-0005-0000-0000-000044280000}"/>
    <cellStyle name="Note 18 38 5" xfId="10318" xr:uid="{00000000-0005-0000-0000-000045280000}"/>
    <cellStyle name="Note 18 39" xfId="10319" xr:uid="{00000000-0005-0000-0000-000046280000}"/>
    <cellStyle name="Note 18 39 2" xfId="10320" xr:uid="{00000000-0005-0000-0000-000047280000}"/>
    <cellStyle name="Note 18 39 2 2" xfId="10321" xr:uid="{00000000-0005-0000-0000-000048280000}"/>
    <cellStyle name="Note 18 39 3" xfId="10322" xr:uid="{00000000-0005-0000-0000-000049280000}"/>
    <cellStyle name="Note 18 39 3 2" xfId="10323" xr:uid="{00000000-0005-0000-0000-00004A280000}"/>
    <cellStyle name="Note 18 39 4" xfId="10324" xr:uid="{00000000-0005-0000-0000-00004B280000}"/>
    <cellStyle name="Note 18 39 4 2" xfId="10325" xr:uid="{00000000-0005-0000-0000-00004C280000}"/>
    <cellStyle name="Note 18 39 5" xfId="10326" xr:uid="{00000000-0005-0000-0000-00004D280000}"/>
    <cellStyle name="Note 18 4" xfId="10327" xr:uid="{00000000-0005-0000-0000-00004E280000}"/>
    <cellStyle name="Note 18 4 2" xfId="10328" xr:uid="{00000000-0005-0000-0000-00004F280000}"/>
    <cellStyle name="Note 18 4 2 2" xfId="10329" xr:uid="{00000000-0005-0000-0000-000050280000}"/>
    <cellStyle name="Note 18 4 2 2 2" xfId="10330" xr:uid="{00000000-0005-0000-0000-000051280000}"/>
    <cellStyle name="Note 18 4 2 3" xfId="10331" xr:uid="{00000000-0005-0000-0000-000052280000}"/>
    <cellStyle name="Note 18 4 2 3 2" xfId="10332" xr:uid="{00000000-0005-0000-0000-000053280000}"/>
    <cellStyle name="Note 18 4 2 4" xfId="10333" xr:uid="{00000000-0005-0000-0000-000054280000}"/>
    <cellStyle name="Note 18 4 2 4 2" xfId="10334" xr:uid="{00000000-0005-0000-0000-000055280000}"/>
    <cellStyle name="Note 18 4 2 5" xfId="10335" xr:uid="{00000000-0005-0000-0000-000056280000}"/>
    <cellStyle name="Note 18 4 3" xfId="10336" xr:uid="{00000000-0005-0000-0000-000057280000}"/>
    <cellStyle name="Note 18 4 3 2" xfId="10337" xr:uid="{00000000-0005-0000-0000-000058280000}"/>
    <cellStyle name="Note 18 4 4" xfId="10338" xr:uid="{00000000-0005-0000-0000-000059280000}"/>
    <cellStyle name="Note 18 4 4 2" xfId="10339" xr:uid="{00000000-0005-0000-0000-00005A280000}"/>
    <cellStyle name="Note 18 4 5" xfId="10340" xr:uid="{00000000-0005-0000-0000-00005B280000}"/>
    <cellStyle name="Note 18 4 5 2" xfId="10341" xr:uid="{00000000-0005-0000-0000-00005C280000}"/>
    <cellStyle name="Note 18 4 6" xfId="10342" xr:uid="{00000000-0005-0000-0000-00005D280000}"/>
    <cellStyle name="Note 18 40" xfId="10343" xr:uid="{00000000-0005-0000-0000-00005E280000}"/>
    <cellStyle name="Note 18 40 2" xfId="10344" xr:uid="{00000000-0005-0000-0000-00005F280000}"/>
    <cellStyle name="Note 18 40 2 2" xfId="10345" xr:uid="{00000000-0005-0000-0000-000060280000}"/>
    <cellStyle name="Note 18 40 3" xfId="10346" xr:uid="{00000000-0005-0000-0000-000061280000}"/>
    <cellStyle name="Note 18 40 3 2" xfId="10347" xr:uid="{00000000-0005-0000-0000-000062280000}"/>
    <cellStyle name="Note 18 40 4" xfId="10348" xr:uid="{00000000-0005-0000-0000-000063280000}"/>
    <cellStyle name="Note 18 40 4 2" xfId="10349" xr:uid="{00000000-0005-0000-0000-000064280000}"/>
    <cellStyle name="Note 18 40 5" xfId="10350" xr:uid="{00000000-0005-0000-0000-000065280000}"/>
    <cellStyle name="Note 18 41" xfId="10351" xr:uid="{00000000-0005-0000-0000-000066280000}"/>
    <cellStyle name="Note 18 41 2" xfId="10352" xr:uid="{00000000-0005-0000-0000-000067280000}"/>
    <cellStyle name="Note 18 41 2 2" xfId="10353" xr:uid="{00000000-0005-0000-0000-000068280000}"/>
    <cellStyle name="Note 18 41 3" xfId="10354" xr:uid="{00000000-0005-0000-0000-000069280000}"/>
    <cellStyle name="Note 18 41 3 2" xfId="10355" xr:uid="{00000000-0005-0000-0000-00006A280000}"/>
    <cellStyle name="Note 18 41 4" xfId="10356" xr:uid="{00000000-0005-0000-0000-00006B280000}"/>
    <cellStyle name="Note 18 41 4 2" xfId="10357" xr:uid="{00000000-0005-0000-0000-00006C280000}"/>
    <cellStyle name="Note 18 41 5" xfId="10358" xr:uid="{00000000-0005-0000-0000-00006D280000}"/>
    <cellStyle name="Note 18 42" xfId="10359" xr:uid="{00000000-0005-0000-0000-00006E280000}"/>
    <cellStyle name="Note 18 42 2" xfId="10360" xr:uid="{00000000-0005-0000-0000-00006F280000}"/>
    <cellStyle name="Note 18 42 2 2" xfId="10361" xr:uid="{00000000-0005-0000-0000-000070280000}"/>
    <cellStyle name="Note 18 42 3" xfId="10362" xr:uid="{00000000-0005-0000-0000-000071280000}"/>
    <cellStyle name="Note 18 42 3 2" xfId="10363" xr:uid="{00000000-0005-0000-0000-000072280000}"/>
    <cellStyle name="Note 18 42 4" xfId="10364" xr:uid="{00000000-0005-0000-0000-000073280000}"/>
    <cellStyle name="Note 18 42 4 2" xfId="10365" xr:uid="{00000000-0005-0000-0000-000074280000}"/>
    <cellStyle name="Note 18 42 5" xfId="10366" xr:uid="{00000000-0005-0000-0000-000075280000}"/>
    <cellStyle name="Note 18 43" xfId="10367" xr:uid="{00000000-0005-0000-0000-000076280000}"/>
    <cellStyle name="Note 18 43 2" xfId="10368" xr:uid="{00000000-0005-0000-0000-000077280000}"/>
    <cellStyle name="Note 18 43 2 2" xfId="10369" xr:uid="{00000000-0005-0000-0000-000078280000}"/>
    <cellStyle name="Note 18 43 3" xfId="10370" xr:uid="{00000000-0005-0000-0000-000079280000}"/>
    <cellStyle name="Note 18 43 3 2" xfId="10371" xr:uid="{00000000-0005-0000-0000-00007A280000}"/>
    <cellStyle name="Note 18 43 4" xfId="10372" xr:uid="{00000000-0005-0000-0000-00007B280000}"/>
    <cellStyle name="Note 18 43 4 2" xfId="10373" xr:uid="{00000000-0005-0000-0000-00007C280000}"/>
    <cellStyle name="Note 18 43 5" xfId="10374" xr:uid="{00000000-0005-0000-0000-00007D280000}"/>
    <cellStyle name="Note 18 44" xfId="10375" xr:uid="{00000000-0005-0000-0000-00007E280000}"/>
    <cellStyle name="Note 18 44 2" xfId="10376" xr:uid="{00000000-0005-0000-0000-00007F280000}"/>
    <cellStyle name="Note 18 44 2 2" xfId="10377" xr:uid="{00000000-0005-0000-0000-000080280000}"/>
    <cellStyle name="Note 18 44 3" xfId="10378" xr:uid="{00000000-0005-0000-0000-000081280000}"/>
    <cellStyle name="Note 18 44 3 2" xfId="10379" xr:uid="{00000000-0005-0000-0000-000082280000}"/>
    <cellStyle name="Note 18 44 4" xfId="10380" xr:uid="{00000000-0005-0000-0000-000083280000}"/>
    <cellStyle name="Note 18 44 4 2" xfId="10381" xr:uid="{00000000-0005-0000-0000-000084280000}"/>
    <cellStyle name="Note 18 44 5" xfId="10382" xr:uid="{00000000-0005-0000-0000-000085280000}"/>
    <cellStyle name="Note 18 45" xfId="10383" xr:uid="{00000000-0005-0000-0000-000086280000}"/>
    <cellStyle name="Note 18 45 2" xfId="10384" xr:uid="{00000000-0005-0000-0000-000087280000}"/>
    <cellStyle name="Note 18 45 2 2" xfId="10385" xr:uid="{00000000-0005-0000-0000-000088280000}"/>
    <cellStyle name="Note 18 45 3" xfId="10386" xr:uid="{00000000-0005-0000-0000-000089280000}"/>
    <cellStyle name="Note 18 45 3 2" xfId="10387" xr:uid="{00000000-0005-0000-0000-00008A280000}"/>
    <cellStyle name="Note 18 45 4" xfId="10388" xr:uid="{00000000-0005-0000-0000-00008B280000}"/>
    <cellStyle name="Note 18 45 4 2" xfId="10389" xr:uid="{00000000-0005-0000-0000-00008C280000}"/>
    <cellStyle name="Note 18 45 5" xfId="10390" xr:uid="{00000000-0005-0000-0000-00008D280000}"/>
    <cellStyle name="Note 18 46" xfId="10391" xr:uid="{00000000-0005-0000-0000-00008E280000}"/>
    <cellStyle name="Note 18 46 2" xfId="10392" xr:uid="{00000000-0005-0000-0000-00008F280000}"/>
    <cellStyle name="Note 18 46 2 2" xfId="10393" xr:uid="{00000000-0005-0000-0000-000090280000}"/>
    <cellStyle name="Note 18 46 3" xfId="10394" xr:uid="{00000000-0005-0000-0000-000091280000}"/>
    <cellStyle name="Note 18 46 3 2" xfId="10395" xr:uid="{00000000-0005-0000-0000-000092280000}"/>
    <cellStyle name="Note 18 46 4" xfId="10396" xr:uid="{00000000-0005-0000-0000-000093280000}"/>
    <cellStyle name="Note 18 46 4 2" xfId="10397" xr:uid="{00000000-0005-0000-0000-000094280000}"/>
    <cellStyle name="Note 18 46 5" xfId="10398" xr:uid="{00000000-0005-0000-0000-000095280000}"/>
    <cellStyle name="Note 18 47" xfId="10399" xr:uid="{00000000-0005-0000-0000-000096280000}"/>
    <cellStyle name="Note 18 47 2" xfId="10400" xr:uid="{00000000-0005-0000-0000-000097280000}"/>
    <cellStyle name="Note 18 47 2 2" xfId="10401" xr:uid="{00000000-0005-0000-0000-000098280000}"/>
    <cellStyle name="Note 18 47 3" xfId="10402" xr:uid="{00000000-0005-0000-0000-000099280000}"/>
    <cellStyle name="Note 18 47 3 2" xfId="10403" xr:uid="{00000000-0005-0000-0000-00009A280000}"/>
    <cellStyle name="Note 18 47 4" xfId="10404" xr:uid="{00000000-0005-0000-0000-00009B280000}"/>
    <cellStyle name="Note 18 47 4 2" xfId="10405" xr:uid="{00000000-0005-0000-0000-00009C280000}"/>
    <cellStyle name="Note 18 47 5" xfId="10406" xr:uid="{00000000-0005-0000-0000-00009D280000}"/>
    <cellStyle name="Note 18 48" xfId="10407" xr:uid="{00000000-0005-0000-0000-00009E280000}"/>
    <cellStyle name="Note 18 48 2" xfId="10408" xr:uid="{00000000-0005-0000-0000-00009F280000}"/>
    <cellStyle name="Note 18 48 2 2" xfId="10409" xr:uid="{00000000-0005-0000-0000-0000A0280000}"/>
    <cellStyle name="Note 18 48 3" xfId="10410" xr:uid="{00000000-0005-0000-0000-0000A1280000}"/>
    <cellStyle name="Note 18 48 3 2" xfId="10411" xr:uid="{00000000-0005-0000-0000-0000A2280000}"/>
    <cellStyle name="Note 18 48 4" xfId="10412" xr:uid="{00000000-0005-0000-0000-0000A3280000}"/>
    <cellStyle name="Note 18 48 4 2" xfId="10413" xr:uid="{00000000-0005-0000-0000-0000A4280000}"/>
    <cellStyle name="Note 18 48 5" xfId="10414" xr:uid="{00000000-0005-0000-0000-0000A5280000}"/>
    <cellStyle name="Note 18 49" xfId="10415" xr:uid="{00000000-0005-0000-0000-0000A6280000}"/>
    <cellStyle name="Note 18 49 2" xfId="10416" xr:uid="{00000000-0005-0000-0000-0000A7280000}"/>
    <cellStyle name="Note 18 49 2 2" xfId="10417" xr:uid="{00000000-0005-0000-0000-0000A8280000}"/>
    <cellStyle name="Note 18 49 3" xfId="10418" xr:uid="{00000000-0005-0000-0000-0000A9280000}"/>
    <cellStyle name="Note 18 49 3 2" xfId="10419" xr:uid="{00000000-0005-0000-0000-0000AA280000}"/>
    <cellStyle name="Note 18 49 4" xfId="10420" xr:uid="{00000000-0005-0000-0000-0000AB280000}"/>
    <cellStyle name="Note 18 49 4 2" xfId="10421" xr:uid="{00000000-0005-0000-0000-0000AC280000}"/>
    <cellStyle name="Note 18 49 5" xfId="10422" xr:uid="{00000000-0005-0000-0000-0000AD280000}"/>
    <cellStyle name="Note 18 5" xfId="10423" xr:uid="{00000000-0005-0000-0000-0000AE280000}"/>
    <cellStyle name="Note 18 5 2" xfId="10424" xr:uid="{00000000-0005-0000-0000-0000AF280000}"/>
    <cellStyle name="Note 18 5 2 2" xfId="10425" xr:uid="{00000000-0005-0000-0000-0000B0280000}"/>
    <cellStyle name="Note 18 5 2 2 2" xfId="10426" xr:uid="{00000000-0005-0000-0000-0000B1280000}"/>
    <cellStyle name="Note 18 5 2 3" xfId="10427" xr:uid="{00000000-0005-0000-0000-0000B2280000}"/>
    <cellStyle name="Note 18 5 2 3 2" xfId="10428" xr:uid="{00000000-0005-0000-0000-0000B3280000}"/>
    <cellStyle name="Note 18 5 2 4" xfId="10429" xr:uid="{00000000-0005-0000-0000-0000B4280000}"/>
    <cellStyle name="Note 18 5 2 4 2" xfId="10430" xr:uid="{00000000-0005-0000-0000-0000B5280000}"/>
    <cellStyle name="Note 18 5 2 5" xfId="10431" xr:uid="{00000000-0005-0000-0000-0000B6280000}"/>
    <cellStyle name="Note 18 5 3" xfId="10432" xr:uid="{00000000-0005-0000-0000-0000B7280000}"/>
    <cellStyle name="Note 18 5 3 2" xfId="10433" xr:uid="{00000000-0005-0000-0000-0000B8280000}"/>
    <cellStyle name="Note 18 5 4" xfId="10434" xr:uid="{00000000-0005-0000-0000-0000B9280000}"/>
    <cellStyle name="Note 18 5 4 2" xfId="10435" xr:uid="{00000000-0005-0000-0000-0000BA280000}"/>
    <cellStyle name="Note 18 5 5" xfId="10436" xr:uid="{00000000-0005-0000-0000-0000BB280000}"/>
    <cellStyle name="Note 18 5 5 2" xfId="10437" xr:uid="{00000000-0005-0000-0000-0000BC280000}"/>
    <cellStyle name="Note 18 5 6" xfId="10438" xr:uid="{00000000-0005-0000-0000-0000BD280000}"/>
    <cellStyle name="Note 18 50" xfId="10439" xr:uid="{00000000-0005-0000-0000-0000BE280000}"/>
    <cellStyle name="Note 18 50 2" xfId="10440" xr:uid="{00000000-0005-0000-0000-0000BF280000}"/>
    <cellStyle name="Note 18 50 2 2" xfId="10441" xr:uid="{00000000-0005-0000-0000-0000C0280000}"/>
    <cellStyle name="Note 18 50 3" xfId="10442" xr:uid="{00000000-0005-0000-0000-0000C1280000}"/>
    <cellStyle name="Note 18 50 3 2" xfId="10443" xr:uid="{00000000-0005-0000-0000-0000C2280000}"/>
    <cellStyle name="Note 18 50 4" xfId="10444" xr:uid="{00000000-0005-0000-0000-0000C3280000}"/>
    <cellStyle name="Note 18 50 4 2" xfId="10445" xr:uid="{00000000-0005-0000-0000-0000C4280000}"/>
    <cellStyle name="Note 18 50 5" xfId="10446" xr:uid="{00000000-0005-0000-0000-0000C5280000}"/>
    <cellStyle name="Note 18 51" xfId="10447" xr:uid="{00000000-0005-0000-0000-0000C6280000}"/>
    <cellStyle name="Note 18 51 2" xfId="10448" xr:uid="{00000000-0005-0000-0000-0000C7280000}"/>
    <cellStyle name="Note 18 51 2 2" xfId="10449" xr:uid="{00000000-0005-0000-0000-0000C8280000}"/>
    <cellStyle name="Note 18 51 3" xfId="10450" xr:uid="{00000000-0005-0000-0000-0000C9280000}"/>
    <cellStyle name="Note 18 51 3 2" xfId="10451" xr:uid="{00000000-0005-0000-0000-0000CA280000}"/>
    <cellStyle name="Note 18 51 4" xfId="10452" xr:uid="{00000000-0005-0000-0000-0000CB280000}"/>
    <cellStyle name="Note 18 51 4 2" xfId="10453" xr:uid="{00000000-0005-0000-0000-0000CC280000}"/>
    <cellStyle name="Note 18 51 5" xfId="10454" xr:uid="{00000000-0005-0000-0000-0000CD280000}"/>
    <cellStyle name="Note 18 52" xfId="10455" xr:uid="{00000000-0005-0000-0000-0000CE280000}"/>
    <cellStyle name="Note 18 52 2" xfId="10456" xr:uid="{00000000-0005-0000-0000-0000CF280000}"/>
    <cellStyle name="Note 18 52 2 2" xfId="10457" xr:uid="{00000000-0005-0000-0000-0000D0280000}"/>
    <cellStyle name="Note 18 52 3" xfId="10458" xr:uid="{00000000-0005-0000-0000-0000D1280000}"/>
    <cellStyle name="Note 18 52 3 2" xfId="10459" xr:uid="{00000000-0005-0000-0000-0000D2280000}"/>
    <cellStyle name="Note 18 52 4" xfId="10460" xr:uid="{00000000-0005-0000-0000-0000D3280000}"/>
    <cellStyle name="Note 18 52 4 2" xfId="10461" xr:uid="{00000000-0005-0000-0000-0000D4280000}"/>
    <cellStyle name="Note 18 52 5" xfId="10462" xr:uid="{00000000-0005-0000-0000-0000D5280000}"/>
    <cellStyle name="Note 18 53" xfId="10463" xr:uid="{00000000-0005-0000-0000-0000D6280000}"/>
    <cellStyle name="Note 18 53 2" xfId="10464" xr:uid="{00000000-0005-0000-0000-0000D7280000}"/>
    <cellStyle name="Note 18 53 2 2" xfId="10465" xr:uid="{00000000-0005-0000-0000-0000D8280000}"/>
    <cellStyle name="Note 18 53 3" xfId="10466" xr:uid="{00000000-0005-0000-0000-0000D9280000}"/>
    <cellStyle name="Note 18 53 3 2" xfId="10467" xr:uid="{00000000-0005-0000-0000-0000DA280000}"/>
    <cellStyle name="Note 18 53 4" xfId="10468" xr:uid="{00000000-0005-0000-0000-0000DB280000}"/>
    <cellStyle name="Note 18 53 4 2" xfId="10469" xr:uid="{00000000-0005-0000-0000-0000DC280000}"/>
    <cellStyle name="Note 18 53 5" xfId="10470" xr:uid="{00000000-0005-0000-0000-0000DD280000}"/>
    <cellStyle name="Note 18 54" xfId="10471" xr:uid="{00000000-0005-0000-0000-0000DE280000}"/>
    <cellStyle name="Note 18 54 2" xfId="10472" xr:uid="{00000000-0005-0000-0000-0000DF280000}"/>
    <cellStyle name="Note 18 54 2 2" xfId="10473" xr:uid="{00000000-0005-0000-0000-0000E0280000}"/>
    <cellStyle name="Note 18 54 3" xfId="10474" xr:uid="{00000000-0005-0000-0000-0000E1280000}"/>
    <cellStyle name="Note 18 54 3 2" xfId="10475" xr:uid="{00000000-0005-0000-0000-0000E2280000}"/>
    <cellStyle name="Note 18 54 4" xfId="10476" xr:uid="{00000000-0005-0000-0000-0000E3280000}"/>
    <cellStyle name="Note 18 54 4 2" xfId="10477" xr:uid="{00000000-0005-0000-0000-0000E4280000}"/>
    <cellStyle name="Note 18 54 5" xfId="10478" xr:uid="{00000000-0005-0000-0000-0000E5280000}"/>
    <cellStyle name="Note 18 55" xfId="10479" xr:uid="{00000000-0005-0000-0000-0000E6280000}"/>
    <cellStyle name="Note 18 55 2" xfId="10480" xr:uid="{00000000-0005-0000-0000-0000E7280000}"/>
    <cellStyle name="Note 18 55 2 2" xfId="10481" xr:uid="{00000000-0005-0000-0000-0000E8280000}"/>
    <cellStyle name="Note 18 55 3" xfId="10482" xr:uid="{00000000-0005-0000-0000-0000E9280000}"/>
    <cellStyle name="Note 18 55 3 2" xfId="10483" xr:uid="{00000000-0005-0000-0000-0000EA280000}"/>
    <cellStyle name="Note 18 55 4" xfId="10484" xr:uid="{00000000-0005-0000-0000-0000EB280000}"/>
    <cellStyle name="Note 18 55 4 2" xfId="10485" xr:uid="{00000000-0005-0000-0000-0000EC280000}"/>
    <cellStyle name="Note 18 55 5" xfId="10486" xr:uid="{00000000-0005-0000-0000-0000ED280000}"/>
    <cellStyle name="Note 18 56" xfId="10487" xr:uid="{00000000-0005-0000-0000-0000EE280000}"/>
    <cellStyle name="Note 18 56 2" xfId="10488" xr:uid="{00000000-0005-0000-0000-0000EF280000}"/>
    <cellStyle name="Note 18 56 2 2" xfId="10489" xr:uid="{00000000-0005-0000-0000-0000F0280000}"/>
    <cellStyle name="Note 18 56 3" xfId="10490" xr:uid="{00000000-0005-0000-0000-0000F1280000}"/>
    <cellStyle name="Note 18 56 3 2" xfId="10491" xr:uid="{00000000-0005-0000-0000-0000F2280000}"/>
    <cellStyle name="Note 18 56 4" xfId="10492" xr:uid="{00000000-0005-0000-0000-0000F3280000}"/>
    <cellStyle name="Note 18 56 4 2" xfId="10493" xr:uid="{00000000-0005-0000-0000-0000F4280000}"/>
    <cellStyle name="Note 18 56 5" xfId="10494" xr:uid="{00000000-0005-0000-0000-0000F5280000}"/>
    <cellStyle name="Note 18 57" xfId="10495" xr:uid="{00000000-0005-0000-0000-0000F6280000}"/>
    <cellStyle name="Note 18 57 2" xfId="10496" xr:uid="{00000000-0005-0000-0000-0000F7280000}"/>
    <cellStyle name="Note 18 57 2 2" xfId="10497" xr:uid="{00000000-0005-0000-0000-0000F8280000}"/>
    <cellStyle name="Note 18 57 3" xfId="10498" xr:uid="{00000000-0005-0000-0000-0000F9280000}"/>
    <cellStyle name="Note 18 57 3 2" xfId="10499" xr:uid="{00000000-0005-0000-0000-0000FA280000}"/>
    <cellStyle name="Note 18 57 4" xfId="10500" xr:uid="{00000000-0005-0000-0000-0000FB280000}"/>
    <cellStyle name="Note 18 57 4 2" xfId="10501" xr:uid="{00000000-0005-0000-0000-0000FC280000}"/>
    <cellStyle name="Note 18 57 5" xfId="10502" xr:uid="{00000000-0005-0000-0000-0000FD280000}"/>
    <cellStyle name="Note 18 58" xfId="10503" xr:uid="{00000000-0005-0000-0000-0000FE280000}"/>
    <cellStyle name="Note 18 58 2" xfId="10504" xr:uid="{00000000-0005-0000-0000-0000FF280000}"/>
    <cellStyle name="Note 18 58 2 2" xfId="10505" xr:uid="{00000000-0005-0000-0000-000000290000}"/>
    <cellStyle name="Note 18 58 3" xfId="10506" xr:uid="{00000000-0005-0000-0000-000001290000}"/>
    <cellStyle name="Note 18 58 3 2" xfId="10507" xr:uid="{00000000-0005-0000-0000-000002290000}"/>
    <cellStyle name="Note 18 58 4" xfId="10508" xr:uid="{00000000-0005-0000-0000-000003290000}"/>
    <cellStyle name="Note 18 58 4 2" xfId="10509" xr:uid="{00000000-0005-0000-0000-000004290000}"/>
    <cellStyle name="Note 18 58 5" xfId="10510" xr:uid="{00000000-0005-0000-0000-000005290000}"/>
    <cellStyle name="Note 18 59" xfId="10511" xr:uid="{00000000-0005-0000-0000-000006290000}"/>
    <cellStyle name="Note 18 59 2" xfId="10512" xr:uid="{00000000-0005-0000-0000-000007290000}"/>
    <cellStyle name="Note 18 59 2 2" xfId="10513" xr:uid="{00000000-0005-0000-0000-000008290000}"/>
    <cellStyle name="Note 18 59 3" xfId="10514" xr:uid="{00000000-0005-0000-0000-000009290000}"/>
    <cellStyle name="Note 18 59 3 2" xfId="10515" xr:uid="{00000000-0005-0000-0000-00000A290000}"/>
    <cellStyle name="Note 18 59 4" xfId="10516" xr:uid="{00000000-0005-0000-0000-00000B290000}"/>
    <cellStyle name="Note 18 59 4 2" xfId="10517" xr:uid="{00000000-0005-0000-0000-00000C290000}"/>
    <cellStyle name="Note 18 59 5" xfId="10518" xr:uid="{00000000-0005-0000-0000-00000D290000}"/>
    <cellStyle name="Note 18 6" xfId="10519" xr:uid="{00000000-0005-0000-0000-00000E290000}"/>
    <cellStyle name="Note 18 6 2" xfId="10520" xr:uid="{00000000-0005-0000-0000-00000F290000}"/>
    <cellStyle name="Note 18 6 2 2" xfId="10521" xr:uid="{00000000-0005-0000-0000-000010290000}"/>
    <cellStyle name="Note 18 6 2 2 2" xfId="10522" xr:uid="{00000000-0005-0000-0000-000011290000}"/>
    <cellStyle name="Note 18 6 2 3" xfId="10523" xr:uid="{00000000-0005-0000-0000-000012290000}"/>
    <cellStyle name="Note 18 6 2 3 2" xfId="10524" xr:uid="{00000000-0005-0000-0000-000013290000}"/>
    <cellStyle name="Note 18 6 2 4" xfId="10525" xr:uid="{00000000-0005-0000-0000-000014290000}"/>
    <cellStyle name="Note 18 6 2 4 2" xfId="10526" xr:uid="{00000000-0005-0000-0000-000015290000}"/>
    <cellStyle name="Note 18 6 2 5" xfId="10527" xr:uid="{00000000-0005-0000-0000-000016290000}"/>
    <cellStyle name="Note 18 6 3" xfId="10528" xr:uid="{00000000-0005-0000-0000-000017290000}"/>
    <cellStyle name="Note 18 6 3 2" xfId="10529" xr:uid="{00000000-0005-0000-0000-000018290000}"/>
    <cellStyle name="Note 18 6 4" xfId="10530" xr:uid="{00000000-0005-0000-0000-000019290000}"/>
    <cellStyle name="Note 18 6 4 2" xfId="10531" xr:uid="{00000000-0005-0000-0000-00001A290000}"/>
    <cellStyle name="Note 18 6 5" xfId="10532" xr:uid="{00000000-0005-0000-0000-00001B290000}"/>
    <cellStyle name="Note 18 6 5 2" xfId="10533" xr:uid="{00000000-0005-0000-0000-00001C290000}"/>
    <cellStyle name="Note 18 6 6" xfId="10534" xr:uid="{00000000-0005-0000-0000-00001D290000}"/>
    <cellStyle name="Note 18 60" xfId="10535" xr:uid="{00000000-0005-0000-0000-00001E290000}"/>
    <cellStyle name="Note 18 60 2" xfId="10536" xr:uid="{00000000-0005-0000-0000-00001F290000}"/>
    <cellStyle name="Note 18 60 2 2" xfId="10537" xr:uid="{00000000-0005-0000-0000-000020290000}"/>
    <cellStyle name="Note 18 60 3" xfId="10538" xr:uid="{00000000-0005-0000-0000-000021290000}"/>
    <cellStyle name="Note 18 60 3 2" xfId="10539" xr:uid="{00000000-0005-0000-0000-000022290000}"/>
    <cellStyle name="Note 18 60 4" xfId="10540" xr:uid="{00000000-0005-0000-0000-000023290000}"/>
    <cellStyle name="Note 18 60 4 2" xfId="10541" xr:uid="{00000000-0005-0000-0000-000024290000}"/>
    <cellStyle name="Note 18 60 5" xfId="10542" xr:uid="{00000000-0005-0000-0000-000025290000}"/>
    <cellStyle name="Note 18 61" xfId="10543" xr:uid="{00000000-0005-0000-0000-000026290000}"/>
    <cellStyle name="Note 18 61 2" xfId="10544" xr:uid="{00000000-0005-0000-0000-000027290000}"/>
    <cellStyle name="Note 18 61 2 2" xfId="10545" xr:uid="{00000000-0005-0000-0000-000028290000}"/>
    <cellStyle name="Note 18 61 3" xfId="10546" xr:uid="{00000000-0005-0000-0000-000029290000}"/>
    <cellStyle name="Note 18 61 3 2" xfId="10547" xr:uid="{00000000-0005-0000-0000-00002A290000}"/>
    <cellStyle name="Note 18 61 4" xfId="10548" xr:uid="{00000000-0005-0000-0000-00002B290000}"/>
    <cellStyle name="Note 18 61 4 2" xfId="10549" xr:uid="{00000000-0005-0000-0000-00002C290000}"/>
    <cellStyle name="Note 18 61 5" xfId="10550" xr:uid="{00000000-0005-0000-0000-00002D290000}"/>
    <cellStyle name="Note 18 62" xfId="10551" xr:uid="{00000000-0005-0000-0000-00002E290000}"/>
    <cellStyle name="Note 18 62 2" xfId="10552" xr:uid="{00000000-0005-0000-0000-00002F290000}"/>
    <cellStyle name="Note 18 62 2 2" xfId="10553" xr:uid="{00000000-0005-0000-0000-000030290000}"/>
    <cellStyle name="Note 18 62 3" xfId="10554" xr:uid="{00000000-0005-0000-0000-000031290000}"/>
    <cellStyle name="Note 18 62 3 2" xfId="10555" xr:uid="{00000000-0005-0000-0000-000032290000}"/>
    <cellStyle name="Note 18 62 4" xfId="10556" xr:uid="{00000000-0005-0000-0000-000033290000}"/>
    <cellStyle name="Note 18 62 4 2" xfId="10557" xr:uid="{00000000-0005-0000-0000-000034290000}"/>
    <cellStyle name="Note 18 62 5" xfId="10558" xr:uid="{00000000-0005-0000-0000-000035290000}"/>
    <cellStyle name="Note 18 63" xfId="10559" xr:uid="{00000000-0005-0000-0000-000036290000}"/>
    <cellStyle name="Note 18 63 2" xfId="10560" xr:uid="{00000000-0005-0000-0000-000037290000}"/>
    <cellStyle name="Note 18 63 2 2" xfId="10561" xr:uid="{00000000-0005-0000-0000-000038290000}"/>
    <cellStyle name="Note 18 63 3" xfId="10562" xr:uid="{00000000-0005-0000-0000-000039290000}"/>
    <cellStyle name="Note 18 63 3 2" xfId="10563" xr:uid="{00000000-0005-0000-0000-00003A290000}"/>
    <cellStyle name="Note 18 63 4" xfId="10564" xr:uid="{00000000-0005-0000-0000-00003B290000}"/>
    <cellStyle name="Note 18 63 4 2" xfId="10565" xr:uid="{00000000-0005-0000-0000-00003C290000}"/>
    <cellStyle name="Note 18 63 5" xfId="10566" xr:uid="{00000000-0005-0000-0000-00003D290000}"/>
    <cellStyle name="Note 18 64" xfId="10567" xr:uid="{00000000-0005-0000-0000-00003E290000}"/>
    <cellStyle name="Note 18 64 2" xfId="10568" xr:uid="{00000000-0005-0000-0000-00003F290000}"/>
    <cellStyle name="Note 18 64 2 2" xfId="10569" xr:uid="{00000000-0005-0000-0000-000040290000}"/>
    <cellStyle name="Note 18 64 3" xfId="10570" xr:uid="{00000000-0005-0000-0000-000041290000}"/>
    <cellStyle name="Note 18 64 3 2" xfId="10571" xr:uid="{00000000-0005-0000-0000-000042290000}"/>
    <cellStyle name="Note 18 64 4" xfId="10572" xr:uid="{00000000-0005-0000-0000-000043290000}"/>
    <cellStyle name="Note 18 64 4 2" xfId="10573" xr:uid="{00000000-0005-0000-0000-000044290000}"/>
    <cellStyle name="Note 18 64 5" xfId="10574" xr:uid="{00000000-0005-0000-0000-000045290000}"/>
    <cellStyle name="Note 18 65" xfId="10575" xr:uid="{00000000-0005-0000-0000-000046290000}"/>
    <cellStyle name="Note 18 65 2" xfId="10576" xr:uid="{00000000-0005-0000-0000-000047290000}"/>
    <cellStyle name="Note 18 65 2 2" xfId="10577" xr:uid="{00000000-0005-0000-0000-000048290000}"/>
    <cellStyle name="Note 18 65 3" xfId="10578" xr:uid="{00000000-0005-0000-0000-000049290000}"/>
    <cellStyle name="Note 18 65 3 2" xfId="10579" xr:uid="{00000000-0005-0000-0000-00004A290000}"/>
    <cellStyle name="Note 18 65 4" xfId="10580" xr:uid="{00000000-0005-0000-0000-00004B290000}"/>
    <cellStyle name="Note 18 65 4 2" xfId="10581" xr:uid="{00000000-0005-0000-0000-00004C290000}"/>
    <cellStyle name="Note 18 65 5" xfId="10582" xr:uid="{00000000-0005-0000-0000-00004D290000}"/>
    <cellStyle name="Note 18 66" xfId="10583" xr:uid="{00000000-0005-0000-0000-00004E290000}"/>
    <cellStyle name="Note 18 66 2" xfId="10584" xr:uid="{00000000-0005-0000-0000-00004F290000}"/>
    <cellStyle name="Note 18 66 2 2" xfId="10585" xr:uid="{00000000-0005-0000-0000-000050290000}"/>
    <cellStyle name="Note 18 66 3" xfId="10586" xr:uid="{00000000-0005-0000-0000-000051290000}"/>
    <cellStyle name="Note 18 66 3 2" xfId="10587" xr:uid="{00000000-0005-0000-0000-000052290000}"/>
    <cellStyle name="Note 18 66 4" xfId="10588" xr:uid="{00000000-0005-0000-0000-000053290000}"/>
    <cellStyle name="Note 18 66 4 2" xfId="10589" xr:uid="{00000000-0005-0000-0000-000054290000}"/>
    <cellStyle name="Note 18 66 5" xfId="10590" xr:uid="{00000000-0005-0000-0000-000055290000}"/>
    <cellStyle name="Note 18 67" xfId="10591" xr:uid="{00000000-0005-0000-0000-000056290000}"/>
    <cellStyle name="Note 18 67 2" xfId="10592" xr:uid="{00000000-0005-0000-0000-000057290000}"/>
    <cellStyle name="Note 18 67 2 2" xfId="10593" xr:uid="{00000000-0005-0000-0000-000058290000}"/>
    <cellStyle name="Note 18 67 3" xfId="10594" xr:uid="{00000000-0005-0000-0000-000059290000}"/>
    <cellStyle name="Note 18 67 3 2" xfId="10595" xr:uid="{00000000-0005-0000-0000-00005A290000}"/>
    <cellStyle name="Note 18 67 4" xfId="10596" xr:uid="{00000000-0005-0000-0000-00005B290000}"/>
    <cellStyle name="Note 18 67 4 2" xfId="10597" xr:uid="{00000000-0005-0000-0000-00005C290000}"/>
    <cellStyle name="Note 18 67 5" xfId="10598" xr:uid="{00000000-0005-0000-0000-00005D290000}"/>
    <cellStyle name="Note 18 68" xfId="10599" xr:uid="{00000000-0005-0000-0000-00005E290000}"/>
    <cellStyle name="Note 18 68 2" xfId="10600" xr:uid="{00000000-0005-0000-0000-00005F290000}"/>
    <cellStyle name="Note 18 68 2 2" xfId="10601" xr:uid="{00000000-0005-0000-0000-000060290000}"/>
    <cellStyle name="Note 18 68 3" xfId="10602" xr:uid="{00000000-0005-0000-0000-000061290000}"/>
    <cellStyle name="Note 18 68 3 2" xfId="10603" xr:uid="{00000000-0005-0000-0000-000062290000}"/>
    <cellStyle name="Note 18 68 4" xfId="10604" xr:uid="{00000000-0005-0000-0000-000063290000}"/>
    <cellStyle name="Note 18 68 4 2" xfId="10605" xr:uid="{00000000-0005-0000-0000-000064290000}"/>
    <cellStyle name="Note 18 68 5" xfId="10606" xr:uid="{00000000-0005-0000-0000-000065290000}"/>
    <cellStyle name="Note 18 69" xfId="10607" xr:uid="{00000000-0005-0000-0000-000066290000}"/>
    <cellStyle name="Note 18 69 2" xfId="10608" xr:uid="{00000000-0005-0000-0000-000067290000}"/>
    <cellStyle name="Note 18 69 2 2" xfId="10609" xr:uid="{00000000-0005-0000-0000-000068290000}"/>
    <cellStyle name="Note 18 69 3" xfId="10610" xr:uid="{00000000-0005-0000-0000-000069290000}"/>
    <cellStyle name="Note 18 69 3 2" xfId="10611" xr:uid="{00000000-0005-0000-0000-00006A290000}"/>
    <cellStyle name="Note 18 69 4" xfId="10612" xr:uid="{00000000-0005-0000-0000-00006B290000}"/>
    <cellStyle name="Note 18 69 4 2" xfId="10613" xr:uid="{00000000-0005-0000-0000-00006C290000}"/>
    <cellStyle name="Note 18 69 5" xfId="10614" xr:uid="{00000000-0005-0000-0000-00006D290000}"/>
    <cellStyle name="Note 18 7" xfId="10615" xr:uid="{00000000-0005-0000-0000-00006E290000}"/>
    <cellStyle name="Note 18 7 2" xfId="10616" xr:uid="{00000000-0005-0000-0000-00006F290000}"/>
    <cellStyle name="Note 18 7 2 2" xfId="10617" xr:uid="{00000000-0005-0000-0000-000070290000}"/>
    <cellStyle name="Note 18 7 2 2 2" xfId="10618" xr:uid="{00000000-0005-0000-0000-000071290000}"/>
    <cellStyle name="Note 18 7 2 3" xfId="10619" xr:uid="{00000000-0005-0000-0000-000072290000}"/>
    <cellStyle name="Note 18 7 2 3 2" xfId="10620" xr:uid="{00000000-0005-0000-0000-000073290000}"/>
    <cellStyle name="Note 18 7 2 4" xfId="10621" xr:uid="{00000000-0005-0000-0000-000074290000}"/>
    <cellStyle name="Note 18 7 2 4 2" xfId="10622" xr:uid="{00000000-0005-0000-0000-000075290000}"/>
    <cellStyle name="Note 18 7 2 5" xfId="10623" xr:uid="{00000000-0005-0000-0000-000076290000}"/>
    <cellStyle name="Note 18 7 3" xfId="10624" xr:uid="{00000000-0005-0000-0000-000077290000}"/>
    <cellStyle name="Note 18 7 3 2" xfId="10625" xr:uid="{00000000-0005-0000-0000-000078290000}"/>
    <cellStyle name="Note 18 7 4" xfId="10626" xr:uid="{00000000-0005-0000-0000-000079290000}"/>
    <cellStyle name="Note 18 7 4 2" xfId="10627" xr:uid="{00000000-0005-0000-0000-00007A290000}"/>
    <cellStyle name="Note 18 7 5" xfId="10628" xr:uid="{00000000-0005-0000-0000-00007B290000}"/>
    <cellStyle name="Note 18 7 5 2" xfId="10629" xr:uid="{00000000-0005-0000-0000-00007C290000}"/>
    <cellStyle name="Note 18 7 6" xfId="10630" xr:uid="{00000000-0005-0000-0000-00007D290000}"/>
    <cellStyle name="Note 18 70" xfId="10631" xr:uid="{00000000-0005-0000-0000-00007E290000}"/>
    <cellStyle name="Note 18 70 2" xfId="10632" xr:uid="{00000000-0005-0000-0000-00007F290000}"/>
    <cellStyle name="Note 18 70 2 2" xfId="10633" xr:uid="{00000000-0005-0000-0000-000080290000}"/>
    <cellStyle name="Note 18 70 3" xfId="10634" xr:uid="{00000000-0005-0000-0000-000081290000}"/>
    <cellStyle name="Note 18 70 3 2" xfId="10635" xr:uid="{00000000-0005-0000-0000-000082290000}"/>
    <cellStyle name="Note 18 70 4" xfId="10636" xr:uid="{00000000-0005-0000-0000-000083290000}"/>
    <cellStyle name="Note 18 70 4 2" xfId="10637" xr:uid="{00000000-0005-0000-0000-000084290000}"/>
    <cellStyle name="Note 18 70 5" xfId="10638" xr:uid="{00000000-0005-0000-0000-000085290000}"/>
    <cellStyle name="Note 18 71" xfId="10639" xr:uid="{00000000-0005-0000-0000-000086290000}"/>
    <cellStyle name="Note 18 71 2" xfId="10640" xr:uid="{00000000-0005-0000-0000-000087290000}"/>
    <cellStyle name="Note 18 71 2 2" xfId="10641" xr:uid="{00000000-0005-0000-0000-000088290000}"/>
    <cellStyle name="Note 18 71 3" xfId="10642" xr:uid="{00000000-0005-0000-0000-000089290000}"/>
    <cellStyle name="Note 18 71 3 2" xfId="10643" xr:uid="{00000000-0005-0000-0000-00008A290000}"/>
    <cellStyle name="Note 18 71 4" xfId="10644" xr:uid="{00000000-0005-0000-0000-00008B290000}"/>
    <cellStyle name="Note 18 71 4 2" xfId="10645" xr:uid="{00000000-0005-0000-0000-00008C290000}"/>
    <cellStyle name="Note 18 71 5" xfId="10646" xr:uid="{00000000-0005-0000-0000-00008D290000}"/>
    <cellStyle name="Note 18 72" xfId="10647" xr:uid="{00000000-0005-0000-0000-00008E290000}"/>
    <cellStyle name="Note 18 72 2" xfId="10648" xr:uid="{00000000-0005-0000-0000-00008F290000}"/>
    <cellStyle name="Note 18 72 2 2" xfId="10649" xr:uid="{00000000-0005-0000-0000-000090290000}"/>
    <cellStyle name="Note 18 72 3" xfId="10650" xr:uid="{00000000-0005-0000-0000-000091290000}"/>
    <cellStyle name="Note 18 72 3 2" xfId="10651" xr:uid="{00000000-0005-0000-0000-000092290000}"/>
    <cellStyle name="Note 18 72 4" xfId="10652" xr:uid="{00000000-0005-0000-0000-000093290000}"/>
    <cellStyle name="Note 18 72 4 2" xfId="10653" xr:uid="{00000000-0005-0000-0000-000094290000}"/>
    <cellStyle name="Note 18 72 5" xfId="10654" xr:uid="{00000000-0005-0000-0000-000095290000}"/>
    <cellStyle name="Note 18 73" xfId="10655" xr:uid="{00000000-0005-0000-0000-000096290000}"/>
    <cellStyle name="Note 18 73 2" xfId="10656" xr:uid="{00000000-0005-0000-0000-000097290000}"/>
    <cellStyle name="Note 18 74" xfId="10657" xr:uid="{00000000-0005-0000-0000-000098290000}"/>
    <cellStyle name="Note 18 74 2" xfId="10658" xr:uid="{00000000-0005-0000-0000-000099290000}"/>
    <cellStyle name="Note 18 75" xfId="10659" xr:uid="{00000000-0005-0000-0000-00009A290000}"/>
    <cellStyle name="Note 18 75 2" xfId="10660" xr:uid="{00000000-0005-0000-0000-00009B290000}"/>
    <cellStyle name="Note 18 76" xfId="10661" xr:uid="{00000000-0005-0000-0000-00009C290000}"/>
    <cellStyle name="Note 18 8" xfId="10662" xr:uid="{00000000-0005-0000-0000-00009D290000}"/>
    <cellStyle name="Note 18 8 2" xfId="10663" xr:uid="{00000000-0005-0000-0000-00009E290000}"/>
    <cellStyle name="Note 18 8 2 2" xfId="10664" xr:uid="{00000000-0005-0000-0000-00009F290000}"/>
    <cellStyle name="Note 18 8 2 2 2" xfId="10665" xr:uid="{00000000-0005-0000-0000-0000A0290000}"/>
    <cellStyle name="Note 18 8 2 3" xfId="10666" xr:uid="{00000000-0005-0000-0000-0000A1290000}"/>
    <cellStyle name="Note 18 8 2 3 2" xfId="10667" xr:uid="{00000000-0005-0000-0000-0000A2290000}"/>
    <cellStyle name="Note 18 8 2 4" xfId="10668" xr:uid="{00000000-0005-0000-0000-0000A3290000}"/>
    <cellStyle name="Note 18 8 2 4 2" xfId="10669" xr:uid="{00000000-0005-0000-0000-0000A4290000}"/>
    <cellStyle name="Note 18 8 2 5" xfId="10670" xr:uid="{00000000-0005-0000-0000-0000A5290000}"/>
    <cellStyle name="Note 18 8 3" xfId="10671" xr:uid="{00000000-0005-0000-0000-0000A6290000}"/>
    <cellStyle name="Note 18 8 3 2" xfId="10672" xr:uid="{00000000-0005-0000-0000-0000A7290000}"/>
    <cellStyle name="Note 18 8 4" xfId="10673" xr:uid="{00000000-0005-0000-0000-0000A8290000}"/>
    <cellStyle name="Note 18 8 4 2" xfId="10674" xr:uid="{00000000-0005-0000-0000-0000A9290000}"/>
    <cellStyle name="Note 18 8 5" xfId="10675" xr:uid="{00000000-0005-0000-0000-0000AA290000}"/>
    <cellStyle name="Note 18 8 5 2" xfId="10676" xr:uid="{00000000-0005-0000-0000-0000AB290000}"/>
    <cellStyle name="Note 18 8 6" xfId="10677" xr:uid="{00000000-0005-0000-0000-0000AC290000}"/>
    <cellStyle name="Note 18 9" xfId="10678" xr:uid="{00000000-0005-0000-0000-0000AD290000}"/>
    <cellStyle name="Note 18 9 2" xfId="10679" xr:uid="{00000000-0005-0000-0000-0000AE290000}"/>
    <cellStyle name="Note 18 9 2 2" xfId="10680" xr:uid="{00000000-0005-0000-0000-0000AF290000}"/>
    <cellStyle name="Note 18 9 2 2 2" xfId="10681" xr:uid="{00000000-0005-0000-0000-0000B0290000}"/>
    <cellStyle name="Note 18 9 2 3" xfId="10682" xr:uid="{00000000-0005-0000-0000-0000B1290000}"/>
    <cellStyle name="Note 18 9 2 3 2" xfId="10683" xr:uid="{00000000-0005-0000-0000-0000B2290000}"/>
    <cellStyle name="Note 18 9 2 4" xfId="10684" xr:uid="{00000000-0005-0000-0000-0000B3290000}"/>
    <cellStyle name="Note 18 9 2 4 2" xfId="10685" xr:uid="{00000000-0005-0000-0000-0000B4290000}"/>
    <cellStyle name="Note 18 9 2 5" xfId="10686" xr:uid="{00000000-0005-0000-0000-0000B5290000}"/>
    <cellStyle name="Note 18 9 3" xfId="10687" xr:uid="{00000000-0005-0000-0000-0000B6290000}"/>
    <cellStyle name="Note 18 9 3 2" xfId="10688" xr:uid="{00000000-0005-0000-0000-0000B7290000}"/>
    <cellStyle name="Note 18 9 4" xfId="10689" xr:uid="{00000000-0005-0000-0000-0000B8290000}"/>
    <cellStyle name="Note 18 9 4 2" xfId="10690" xr:uid="{00000000-0005-0000-0000-0000B9290000}"/>
    <cellStyle name="Note 18 9 5" xfId="10691" xr:uid="{00000000-0005-0000-0000-0000BA290000}"/>
    <cellStyle name="Note 18 9 5 2" xfId="10692" xr:uid="{00000000-0005-0000-0000-0000BB290000}"/>
    <cellStyle name="Note 18 9 6" xfId="10693" xr:uid="{00000000-0005-0000-0000-0000BC290000}"/>
    <cellStyle name="Note 19" xfId="10694" xr:uid="{00000000-0005-0000-0000-0000BD290000}"/>
    <cellStyle name="Note 19 10" xfId="10695" xr:uid="{00000000-0005-0000-0000-0000BE290000}"/>
    <cellStyle name="Note 19 10 2" xfId="10696" xr:uid="{00000000-0005-0000-0000-0000BF290000}"/>
    <cellStyle name="Note 19 10 2 2" xfId="10697" xr:uid="{00000000-0005-0000-0000-0000C0290000}"/>
    <cellStyle name="Note 19 10 3" xfId="10698" xr:uid="{00000000-0005-0000-0000-0000C1290000}"/>
    <cellStyle name="Note 19 10 3 2" xfId="10699" xr:uid="{00000000-0005-0000-0000-0000C2290000}"/>
    <cellStyle name="Note 19 10 4" xfId="10700" xr:uid="{00000000-0005-0000-0000-0000C3290000}"/>
    <cellStyle name="Note 19 10 4 2" xfId="10701" xr:uid="{00000000-0005-0000-0000-0000C4290000}"/>
    <cellStyle name="Note 19 10 5" xfId="10702" xr:uid="{00000000-0005-0000-0000-0000C5290000}"/>
    <cellStyle name="Note 19 11" xfId="10703" xr:uid="{00000000-0005-0000-0000-0000C6290000}"/>
    <cellStyle name="Note 19 11 2" xfId="10704" xr:uid="{00000000-0005-0000-0000-0000C7290000}"/>
    <cellStyle name="Note 19 11 2 2" xfId="10705" xr:uid="{00000000-0005-0000-0000-0000C8290000}"/>
    <cellStyle name="Note 19 11 3" xfId="10706" xr:uid="{00000000-0005-0000-0000-0000C9290000}"/>
    <cellStyle name="Note 19 11 3 2" xfId="10707" xr:uid="{00000000-0005-0000-0000-0000CA290000}"/>
    <cellStyle name="Note 19 11 4" xfId="10708" xr:uid="{00000000-0005-0000-0000-0000CB290000}"/>
    <cellStyle name="Note 19 11 4 2" xfId="10709" xr:uid="{00000000-0005-0000-0000-0000CC290000}"/>
    <cellStyle name="Note 19 11 5" xfId="10710" xr:uid="{00000000-0005-0000-0000-0000CD290000}"/>
    <cellStyle name="Note 19 12" xfId="10711" xr:uid="{00000000-0005-0000-0000-0000CE290000}"/>
    <cellStyle name="Note 19 12 2" xfId="10712" xr:uid="{00000000-0005-0000-0000-0000CF290000}"/>
    <cellStyle name="Note 19 12 2 2" xfId="10713" xr:uid="{00000000-0005-0000-0000-0000D0290000}"/>
    <cellStyle name="Note 19 12 3" xfId="10714" xr:uid="{00000000-0005-0000-0000-0000D1290000}"/>
    <cellStyle name="Note 19 12 3 2" xfId="10715" xr:uid="{00000000-0005-0000-0000-0000D2290000}"/>
    <cellStyle name="Note 19 12 4" xfId="10716" xr:uid="{00000000-0005-0000-0000-0000D3290000}"/>
    <cellStyle name="Note 19 12 4 2" xfId="10717" xr:uid="{00000000-0005-0000-0000-0000D4290000}"/>
    <cellStyle name="Note 19 12 5" xfId="10718" xr:uid="{00000000-0005-0000-0000-0000D5290000}"/>
    <cellStyle name="Note 19 13" xfId="10719" xr:uid="{00000000-0005-0000-0000-0000D6290000}"/>
    <cellStyle name="Note 19 13 2" xfId="10720" xr:uid="{00000000-0005-0000-0000-0000D7290000}"/>
    <cellStyle name="Note 19 13 2 2" xfId="10721" xr:uid="{00000000-0005-0000-0000-0000D8290000}"/>
    <cellStyle name="Note 19 13 3" xfId="10722" xr:uid="{00000000-0005-0000-0000-0000D9290000}"/>
    <cellStyle name="Note 19 13 3 2" xfId="10723" xr:uid="{00000000-0005-0000-0000-0000DA290000}"/>
    <cellStyle name="Note 19 13 4" xfId="10724" xr:uid="{00000000-0005-0000-0000-0000DB290000}"/>
    <cellStyle name="Note 19 13 4 2" xfId="10725" xr:uid="{00000000-0005-0000-0000-0000DC290000}"/>
    <cellStyle name="Note 19 13 5" xfId="10726" xr:uid="{00000000-0005-0000-0000-0000DD290000}"/>
    <cellStyle name="Note 19 14" xfId="10727" xr:uid="{00000000-0005-0000-0000-0000DE290000}"/>
    <cellStyle name="Note 19 14 2" xfId="10728" xr:uid="{00000000-0005-0000-0000-0000DF290000}"/>
    <cellStyle name="Note 19 14 2 2" xfId="10729" xr:uid="{00000000-0005-0000-0000-0000E0290000}"/>
    <cellStyle name="Note 19 14 3" xfId="10730" xr:uid="{00000000-0005-0000-0000-0000E1290000}"/>
    <cellStyle name="Note 19 14 3 2" xfId="10731" xr:uid="{00000000-0005-0000-0000-0000E2290000}"/>
    <cellStyle name="Note 19 14 4" xfId="10732" xr:uid="{00000000-0005-0000-0000-0000E3290000}"/>
    <cellStyle name="Note 19 14 4 2" xfId="10733" xr:uid="{00000000-0005-0000-0000-0000E4290000}"/>
    <cellStyle name="Note 19 14 5" xfId="10734" xr:uid="{00000000-0005-0000-0000-0000E5290000}"/>
    <cellStyle name="Note 19 15" xfId="10735" xr:uid="{00000000-0005-0000-0000-0000E6290000}"/>
    <cellStyle name="Note 19 15 2" xfId="10736" xr:uid="{00000000-0005-0000-0000-0000E7290000}"/>
    <cellStyle name="Note 19 15 2 2" xfId="10737" xr:uid="{00000000-0005-0000-0000-0000E8290000}"/>
    <cellStyle name="Note 19 15 3" xfId="10738" xr:uid="{00000000-0005-0000-0000-0000E9290000}"/>
    <cellStyle name="Note 19 15 3 2" xfId="10739" xr:uid="{00000000-0005-0000-0000-0000EA290000}"/>
    <cellStyle name="Note 19 15 4" xfId="10740" xr:uid="{00000000-0005-0000-0000-0000EB290000}"/>
    <cellStyle name="Note 19 15 4 2" xfId="10741" xr:uid="{00000000-0005-0000-0000-0000EC290000}"/>
    <cellStyle name="Note 19 15 5" xfId="10742" xr:uid="{00000000-0005-0000-0000-0000ED290000}"/>
    <cellStyle name="Note 19 16" xfId="10743" xr:uid="{00000000-0005-0000-0000-0000EE290000}"/>
    <cellStyle name="Note 19 16 2" xfId="10744" xr:uid="{00000000-0005-0000-0000-0000EF290000}"/>
    <cellStyle name="Note 19 16 2 2" xfId="10745" xr:uid="{00000000-0005-0000-0000-0000F0290000}"/>
    <cellStyle name="Note 19 16 3" xfId="10746" xr:uid="{00000000-0005-0000-0000-0000F1290000}"/>
    <cellStyle name="Note 19 16 3 2" xfId="10747" xr:uid="{00000000-0005-0000-0000-0000F2290000}"/>
    <cellStyle name="Note 19 16 4" xfId="10748" xr:uid="{00000000-0005-0000-0000-0000F3290000}"/>
    <cellStyle name="Note 19 16 4 2" xfId="10749" xr:uid="{00000000-0005-0000-0000-0000F4290000}"/>
    <cellStyle name="Note 19 16 5" xfId="10750" xr:uid="{00000000-0005-0000-0000-0000F5290000}"/>
    <cellStyle name="Note 19 17" xfId="10751" xr:uid="{00000000-0005-0000-0000-0000F6290000}"/>
    <cellStyle name="Note 19 17 2" xfId="10752" xr:uid="{00000000-0005-0000-0000-0000F7290000}"/>
    <cellStyle name="Note 19 17 2 2" xfId="10753" xr:uid="{00000000-0005-0000-0000-0000F8290000}"/>
    <cellStyle name="Note 19 17 3" xfId="10754" xr:uid="{00000000-0005-0000-0000-0000F9290000}"/>
    <cellStyle name="Note 19 17 3 2" xfId="10755" xr:uid="{00000000-0005-0000-0000-0000FA290000}"/>
    <cellStyle name="Note 19 17 4" xfId="10756" xr:uid="{00000000-0005-0000-0000-0000FB290000}"/>
    <cellStyle name="Note 19 17 4 2" xfId="10757" xr:uid="{00000000-0005-0000-0000-0000FC290000}"/>
    <cellStyle name="Note 19 17 5" xfId="10758" xr:uid="{00000000-0005-0000-0000-0000FD290000}"/>
    <cellStyle name="Note 19 18" xfId="10759" xr:uid="{00000000-0005-0000-0000-0000FE290000}"/>
    <cellStyle name="Note 19 18 2" xfId="10760" xr:uid="{00000000-0005-0000-0000-0000FF290000}"/>
    <cellStyle name="Note 19 18 2 2" xfId="10761" xr:uid="{00000000-0005-0000-0000-0000002A0000}"/>
    <cellStyle name="Note 19 18 3" xfId="10762" xr:uid="{00000000-0005-0000-0000-0000012A0000}"/>
    <cellStyle name="Note 19 18 3 2" xfId="10763" xr:uid="{00000000-0005-0000-0000-0000022A0000}"/>
    <cellStyle name="Note 19 18 4" xfId="10764" xr:uid="{00000000-0005-0000-0000-0000032A0000}"/>
    <cellStyle name="Note 19 18 4 2" xfId="10765" xr:uid="{00000000-0005-0000-0000-0000042A0000}"/>
    <cellStyle name="Note 19 18 5" xfId="10766" xr:uid="{00000000-0005-0000-0000-0000052A0000}"/>
    <cellStyle name="Note 19 19" xfId="10767" xr:uid="{00000000-0005-0000-0000-0000062A0000}"/>
    <cellStyle name="Note 19 19 2" xfId="10768" xr:uid="{00000000-0005-0000-0000-0000072A0000}"/>
    <cellStyle name="Note 19 19 2 2" xfId="10769" xr:uid="{00000000-0005-0000-0000-0000082A0000}"/>
    <cellStyle name="Note 19 19 3" xfId="10770" xr:uid="{00000000-0005-0000-0000-0000092A0000}"/>
    <cellStyle name="Note 19 19 3 2" xfId="10771" xr:uid="{00000000-0005-0000-0000-00000A2A0000}"/>
    <cellStyle name="Note 19 19 4" xfId="10772" xr:uid="{00000000-0005-0000-0000-00000B2A0000}"/>
    <cellStyle name="Note 19 19 4 2" xfId="10773" xr:uid="{00000000-0005-0000-0000-00000C2A0000}"/>
    <cellStyle name="Note 19 19 5" xfId="10774" xr:uid="{00000000-0005-0000-0000-00000D2A0000}"/>
    <cellStyle name="Note 19 2" xfId="10775" xr:uid="{00000000-0005-0000-0000-00000E2A0000}"/>
    <cellStyle name="Note 19 2 2" xfId="10776" xr:uid="{00000000-0005-0000-0000-00000F2A0000}"/>
    <cellStyle name="Note 19 2 2 2" xfId="10777" xr:uid="{00000000-0005-0000-0000-0000102A0000}"/>
    <cellStyle name="Note 19 2 3" xfId="10778" xr:uid="{00000000-0005-0000-0000-0000112A0000}"/>
    <cellStyle name="Note 19 2 3 2" xfId="10779" xr:uid="{00000000-0005-0000-0000-0000122A0000}"/>
    <cellStyle name="Note 19 2 4" xfId="10780" xr:uid="{00000000-0005-0000-0000-0000132A0000}"/>
    <cellStyle name="Note 19 2 4 2" xfId="10781" xr:uid="{00000000-0005-0000-0000-0000142A0000}"/>
    <cellStyle name="Note 19 2 5" xfId="10782" xr:uid="{00000000-0005-0000-0000-0000152A0000}"/>
    <cellStyle name="Note 19 20" xfId="10783" xr:uid="{00000000-0005-0000-0000-0000162A0000}"/>
    <cellStyle name="Note 19 20 2" xfId="10784" xr:uid="{00000000-0005-0000-0000-0000172A0000}"/>
    <cellStyle name="Note 19 20 2 2" xfId="10785" xr:uid="{00000000-0005-0000-0000-0000182A0000}"/>
    <cellStyle name="Note 19 20 3" xfId="10786" xr:uid="{00000000-0005-0000-0000-0000192A0000}"/>
    <cellStyle name="Note 19 20 3 2" xfId="10787" xr:uid="{00000000-0005-0000-0000-00001A2A0000}"/>
    <cellStyle name="Note 19 20 4" xfId="10788" xr:uid="{00000000-0005-0000-0000-00001B2A0000}"/>
    <cellStyle name="Note 19 20 4 2" xfId="10789" xr:uid="{00000000-0005-0000-0000-00001C2A0000}"/>
    <cellStyle name="Note 19 20 5" xfId="10790" xr:uid="{00000000-0005-0000-0000-00001D2A0000}"/>
    <cellStyle name="Note 19 21" xfId="10791" xr:uid="{00000000-0005-0000-0000-00001E2A0000}"/>
    <cellStyle name="Note 19 21 2" xfId="10792" xr:uid="{00000000-0005-0000-0000-00001F2A0000}"/>
    <cellStyle name="Note 19 21 2 2" xfId="10793" xr:uid="{00000000-0005-0000-0000-0000202A0000}"/>
    <cellStyle name="Note 19 21 3" xfId="10794" xr:uid="{00000000-0005-0000-0000-0000212A0000}"/>
    <cellStyle name="Note 19 21 3 2" xfId="10795" xr:uid="{00000000-0005-0000-0000-0000222A0000}"/>
    <cellStyle name="Note 19 21 4" xfId="10796" xr:uid="{00000000-0005-0000-0000-0000232A0000}"/>
    <cellStyle name="Note 19 21 4 2" xfId="10797" xr:uid="{00000000-0005-0000-0000-0000242A0000}"/>
    <cellStyle name="Note 19 21 5" xfId="10798" xr:uid="{00000000-0005-0000-0000-0000252A0000}"/>
    <cellStyle name="Note 19 22" xfId="10799" xr:uid="{00000000-0005-0000-0000-0000262A0000}"/>
    <cellStyle name="Note 19 22 2" xfId="10800" xr:uid="{00000000-0005-0000-0000-0000272A0000}"/>
    <cellStyle name="Note 19 22 2 2" xfId="10801" xr:uid="{00000000-0005-0000-0000-0000282A0000}"/>
    <cellStyle name="Note 19 22 3" xfId="10802" xr:uid="{00000000-0005-0000-0000-0000292A0000}"/>
    <cellStyle name="Note 19 22 3 2" xfId="10803" xr:uid="{00000000-0005-0000-0000-00002A2A0000}"/>
    <cellStyle name="Note 19 22 4" xfId="10804" xr:uid="{00000000-0005-0000-0000-00002B2A0000}"/>
    <cellStyle name="Note 19 22 4 2" xfId="10805" xr:uid="{00000000-0005-0000-0000-00002C2A0000}"/>
    <cellStyle name="Note 19 22 5" xfId="10806" xr:uid="{00000000-0005-0000-0000-00002D2A0000}"/>
    <cellStyle name="Note 19 23" xfId="10807" xr:uid="{00000000-0005-0000-0000-00002E2A0000}"/>
    <cellStyle name="Note 19 23 2" xfId="10808" xr:uid="{00000000-0005-0000-0000-00002F2A0000}"/>
    <cellStyle name="Note 19 23 2 2" xfId="10809" xr:uid="{00000000-0005-0000-0000-0000302A0000}"/>
    <cellStyle name="Note 19 23 3" xfId="10810" xr:uid="{00000000-0005-0000-0000-0000312A0000}"/>
    <cellStyle name="Note 19 23 3 2" xfId="10811" xr:uid="{00000000-0005-0000-0000-0000322A0000}"/>
    <cellStyle name="Note 19 23 4" xfId="10812" xr:uid="{00000000-0005-0000-0000-0000332A0000}"/>
    <cellStyle name="Note 19 23 4 2" xfId="10813" xr:uid="{00000000-0005-0000-0000-0000342A0000}"/>
    <cellStyle name="Note 19 23 5" xfId="10814" xr:uid="{00000000-0005-0000-0000-0000352A0000}"/>
    <cellStyle name="Note 19 24" xfId="10815" xr:uid="{00000000-0005-0000-0000-0000362A0000}"/>
    <cellStyle name="Note 19 24 2" xfId="10816" xr:uid="{00000000-0005-0000-0000-0000372A0000}"/>
    <cellStyle name="Note 19 24 2 2" xfId="10817" xr:uid="{00000000-0005-0000-0000-0000382A0000}"/>
    <cellStyle name="Note 19 24 3" xfId="10818" xr:uid="{00000000-0005-0000-0000-0000392A0000}"/>
    <cellStyle name="Note 19 24 3 2" xfId="10819" xr:uid="{00000000-0005-0000-0000-00003A2A0000}"/>
    <cellStyle name="Note 19 24 4" xfId="10820" xr:uid="{00000000-0005-0000-0000-00003B2A0000}"/>
    <cellStyle name="Note 19 24 4 2" xfId="10821" xr:uid="{00000000-0005-0000-0000-00003C2A0000}"/>
    <cellStyle name="Note 19 24 5" xfId="10822" xr:uid="{00000000-0005-0000-0000-00003D2A0000}"/>
    <cellStyle name="Note 19 25" xfId="10823" xr:uid="{00000000-0005-0000-0000-00003E2A0000}"/>
    <cellStyle name="Note 19 25 2" xfId="10824" xr:uid="{00000000-0005-0000-0000-00003F2A0000}"/>
    <cellStyle name="Note 19 25 2 2" xfId="10825" xr:uid="{00000000-0005-0000-0000-0000402A0000}"/>
    <cellStyle name="Note 19 25 3" xfId="10826" xr:uid="{00000000-0005-0000-0000-0000412A0000}"/>
    <cellStyle name="Note 19 25 3 2" xfId="10827" xr:uid="{00000000-0005-0000-0000-0000422A0000}"/>
    <cellStyle name="Note 19 25 4" xfId="10828" xr:uid="{00000000-0005-0000-0000-0000432A0000}"/>
    <cellStyle name="Note 19 25 4 2" xfId="10829" xr:uid="{00000000-0005-0000-0000-0000442A0000}"/>
    <cellStyle name="Note 19 25 5" xfId="10830" xr:uid="{00000000-0005-0000-0000-0000452A0000}"/>
    <cellStyle name="Note 19 26" xfId="10831" xr:uid="{00000000-0005-0000-0000-0000462A0000}"/>
    <cellStyle name="Note 19 26 2" xfId="10832" xr:uid="{00000000-0005-0000-0000-0000472A0000}"/>
    <cellStyle name="Note 19 26 2 2" xfId="10833" xr:uid="{00000000-0005-0000-0000-0000482A0000}"/>
    <cellStyle name="Note 19 26 3" xfId="10834" xr:uid="{00000000-0005-0000-0000-0000492A0000}"/>
    <cellStyle name="Note 19 26 3 2" xfId="10835" xr:uid="{00000000-0005-0000-0000-00004A2A0000}"/>
    <cellStyle name="Note 19 26 4" xfId="10836" xr:uid="{00000000-0005-0000-0000-00004B2A0000}"/>
    <cellStyle name="Note 19 26 4 2" xfId="10837" xr:uid="{00000000-0005-0000-0000-00004C2A0000}"/>
    <cellStyle name="Note 19 26 5" xfId="10838" xr:uid="{00000000-0005-0000-0000-00004D2A0000}"/>
    <cellStyle name="Note 19 27" xfId="10839" xr:uid="{00000000-0005-0000-0000-00004E2A0000}"/>
    <cellStyle name="Note 19 27 2" xfId="10840" xr:uid="{00000000-0005-0000-0000-00004F2A0000}"/>
    <cellStyle name="Note 19 27 2 2" xfId="10841" xr:uid="{00000000-0005-0000-0000-0000502A0000}"/>
    <cellStyle name="Note 19 27 3" xfId="10842" xr:uid="{00000000-0005-0000-0000-0000512A0000}"/>
    <cellStyle name="Note 19 27 3 2" xfId="10843" xr:uid="{00000000-0005-0000-0000-0000522A0000}"/>
    <cellStyle name="Note 19 27 4" xfId="10844" xr:uid="{00000000-0005-0000-0000-0000532A0000}"/>
    <cellStyle name="Note 19 27 4 2" xfId="10845" xr:uid="{00000000-0005-0000-0000-0000542A0000}"/>
    <cellStyle name="Note 19 27 5" xfId="10846" xr:uid="{00000000-0005-0000-0000-0000552A0000}"/>
    <cellStyle name="Note 19 28" xfId="10847" xr:uid="{00000000-0005-0000-0000-0000562A0000}"/>
    <cellStyle name="Note 19 28 2" xfId="10848" xr:uid="{00000000-0005-0000-0000-0000572A0000}"/>
    <cellStyle name="Note 19 28 2 2" xfId="10849" xr:uid="{00000000-0005-0000-0000-0000582A0000}"/>
    <cellStyle name="Note 19 28 3" xfId="10850" xr:uid="{00000000-0005-0000-0000-0000592A0000}"/>
    <cellStyle name="Note 19 28 3 2" xfId="10851" xr:uid="{00000000-0005-0000-0000-00005A2A0000}"/>
    <cellStyle name="Note 19 28 4" xfId="10852" xr:uid="{00000000-0005-0000-0000-00005B2A0000}"/>
    <cellStyle name="Note 19 28 4 2" xfId="10853" xr:uid="{00000000-0005-0000-0000-00005C2A0000}"/>
    <cellStyle name="Note 19 28 5" xfId="10854" xr:uid="{00000000-0005-0000-0000-00005D2A0000}"/>
    <cellStyle name="Note 19 29" xfId="10855" xr:uid="{00000000-0005-0000-0000-00005E2A0000}"/>
    <cellStyle name="Note 19 29 2" xfId="10856" xr:uid="{00000000-0005-0000-0000-00005F2A0000}"/>
    <cellStyle name="Note 19 29 2 2" xfId="10857" xr:uid="{00000000-0005-0000-0000-0000602A0000}"/>
    <cellStyle name="Note 19 29 3" xfId="10858" xr:uid="{00000000-0005-0000-0000-0000612A0000}"/>
    <cellStyle name="Note 19 29 3 2" xfId="10859" xr:uid="{00000000-0005-0000-0000-0000622A0000}"/>
    <cellStyle name="Note 19 29 4" xfId="10860" xr:uid="{00000000-0005-0000-0000-0000632A0000}"/>
    <cellStyle name="Note 19 29 4 2" xfId="10861" xr:uid="{00000000-0005-0000-0000-0000642A0000}"/>
    <cellStyle name="Note 19 29 5" xfId="10862" xr:uid="{00000000-0005-0000-0000-0000652A0000}"/>
    <cellStyle name="Note 19 3" xfId="10863" xr:uid="{00000000-0005-0000-0000-0000662A0000}"/>
    <cellStyle name="Note 19 3 2" xfId="10864" xr:uid="{00000000-0005-0000-0000-0000672A0000}"/>
    <cellStyle name="Note 19 3 2 2" xfId="10865" xr:uid="{00000000-0005-0000-0000-0000682A0000}"/>
    <cellStyle name="Note 19 3 3" xfId="10866" xr:uid="{00000000-0005-0000-0000-0000692A0000}"/>
    <cellStyle name="Note 19 3 3 2" xfId="10867" xr:uid="{00000000-0005-0000-0000-00006A2A0000}"/>
    <cellStyle name="Note 19 3 4" xfId="10868" xr:uid="{00000000-0005-0000-0000-00006B2A0000}"/>
    <cellStyle name="Note 19 3 4 2" xfId="10869" xr:uid="{00000000-0005-0000-0000-00006C2A0000}"/>
    <cellStyle name="Note 19 3 5" xfId="10870" xr:uid="{00000000-0005-0000-0000-00006D2A0000}"/>
    <cellStyle name="Note 19 30" xfId="10871" xr:uid="{00000000-0005-0000-0000-00006E2A0000}"/>
    <cellStyle name="Note 19 30 2" xfId="10872" xr:uid="{00000000-0005-0000-0000-00006F2A0000}"/>
    <cellStyle name="Note 19 30 2 2" xfId="10873" xr:uid="{00000000-0005-0000-0000-0000702A0000}"/>
    <cellStyle name="Note 19 30 3" xfId="10874" xr:uid="{00000000-0005-0000-0000-0000712A0000}"/>
    <cellStyle name="Note 19 30 3 2" xfId="10875" xr:uid="{00000000-0005-0000-0000-0000722A0000}"/>
    <cellStyle name="Note 19 30 4" xfId="10876" xr:uid="{00000000-0005-0000-0000-0000732A0000}"/>
    <cellStyle name="Note 19 30 4 2" xfId="10877" xr:uid="{00000000-0005-0000-0000-0000742A0000}"/>
    <cellStyle name="Note 19 30 5" xfId="10878" xr:uid="{00000000-0005-0000-0000-0000752A0000}"/>
    <cellStyle name="Note 19 31" xfId="10879" xr:uid="{00000000-0005-0000-0000-0000762A0000}"/>
    <cellStyle name="Note 19 31 2" xfId="10880" xr:uid="{00000000-0005-0000-0000-0000772A0000}"/>
    <cellStyle name="Note 19 31 2 2" xfId="10881" xr:uid="{00000000-0005-0000-0000-0000782A0000}"/>
    <cellStyle name="Note 19 31 3" xfId="10882" xr:uid="{00000000-0005-0000-0000-0000792A0000}"/>
    <cellStyle name="Note 19 31 3 2" xfId="10883" xr:uid="{00000000-0005-0000-0000-00007A2A0000}"/>
    <cellStyle name="Note 19 31 4" xfId="10884" xr:uid="{00000000-0005-0000-0000-00007B2A0000}"/>
    <cellStyle name="Note 19 31 4 2" xfId="10885" xr:uid="{00000000-0005-0000-0000-00007C2A0000}"/>
    <cellStyle name="Note 19 31 5" xfId="10886" xr:uid="{00000000-0005-0000-0000-00007D2A0000}"/>
    <cellStyle name="Note 19 32" xfId="10887" xr:uid="{00000000-0005-0000-0000-00007E2A0000}"/>
    <cellStyle name="Note 19 32 2" xfId="10888" xr:uid="{00000000-0005-0000-0000-00007F2A0000}"/>
    <cellStyle name="Note 19 32 2 2" xfId="10889" xr:uid="{00000000-0005-0000-0000-0000802A0000}"/>
    <cellStyle name="Note 19 32 3" xfId="10890" xr:uid="{00000000-0005-0000-0000-0000812A0000}"/>
    <cellStyle name="Note 19 32 3 2" xfId="10891" xr:uid="{00000000-0005-0000-0000-0000822A0000}"/>
    <cellStyle name="Note 19 32 4" xfId="10892" xr:uid="{00000000-0005-0000-0000-0000832A0000}"/>
    <cellStyle name="Note 19 32 4 2" xfId="10893" xr:uid="{00000000-0005-0000-0000-0000842A0000}"/>
    <cellStyle name="Note 19 32 5" xfId="10894" xr:uid="{00000000-0005-0000-0000-0000852A0000}"/>
    <cellStyle name="Note 19 33" xfId="10895" xr:uid="{00000000-0005-0000-0000-0000862A0000}"/>
    <cellStyle name="Note 19 33 2" xfId="10896" xr:uid="{00000000-0005-0000-0000-0000872A0000}"/>
    <cellStyle name="Note 19 33 2 2" xfId="10897" xr:uid="{00000000-0005-0000-0000-0000882A0000}"/>
    <cellStyle name="Note 19 33 3" xfId="10898" xr:uid="{00000000-0005-0000-0000-0000892A0000}"/>
    <cellStyle name="Note 19 33 3 2" xfId="10899" xr:uid="{00000000-0005-0000-0000-00008A2A0000}"/>
    <cellStyle name="Note 19 33 4" xfId="10900" xr:uid="{00000000-0005-0000-0000-00008B2A0000}"/>
    <cellStyle name="Note 19 33 4 2" xfId="10901" xr:uid="{00000000-0005-0000-0000-00008C2A0000}"/>
    <cellStyle name="Note 19 33 5" xfId="10902" xr:uid="{00000000-0005-0000-0000-00008D2A0000}"/>
    <cellStyle name="Note 19 34" xfId="10903" xr:uid="{00000000-0005-0000-0000-00008E2A0000}"/>
    <cellStyle name="Note 19 34 2" xfId="10904" xr:uid="{00000000-0005-0000-0000-00008F2A0000}"/>
    <cellStyle name="Note 19 34 2 2" xfId="10905" xr:uid="{00000000-0005-0000-0000-0000902A0000}"/>
    <cellStyle name="Note 19 34 3" xfId="10906" xr:uid="{00000000-0005-0000-0000-0000912A0000}"/>
    <cellStyle name="Note 19 34 3 2" xfId="10907" xr:uid="{00000000-0005-0000-0000-0000922A0000}"/>
    <cellStyle name="Note 19 34 4" xfId="10908" xr:uid="{00000000-0005-0000-0000-0000932A0000}"/>
    <cellStyle name="Note 19 34 4 2" xfId="10909" xr:uid="{00000000-0005-0000-0000-0000942A0000}"/>
    <cellStyle name="Note 19 34 5" xfId="10910" xr:uid="{00000000-0005-0000-0000-0000952A0000}"/>
    <cellStyle name="Note 19 35" xfId="10911" xr:uid="{00000000-0005-0000-0000-0000962A0000}"/>
    <cellStyle name="Note 19 35 2" xfId="10912" xr:uid="{00000000-0005-0000-0000-0000972A0000}"/>
    <cellStyle name="Note 19 35 2 2" xfId="10913" xr:uid="{00000000-0005-0000-0000-0000982A0000}"/>
    <cellStyle name="Note 19 35 3" xfId="10914" xr:uid="{00000000-0005-0000-0000-0000992A0000}"/>
    <cellStyle name="Note 19 35 3 2" xfId="10915" xr:uid="{00000000-0005-0000-0000-00009A2A0000}"/>
    <cellStyle name="Note 19 35 4" xfId="10916" xr:uid="{00000000-0005-0000-0000-00009B2A0000}"/>
    <cellStyle name="Note 19 35 4 2" xfId="10917" xr:uid="{00000000-0005-0000-0000-00009C2A0000}"/>
    <cellStyle name="Note 19 35 5" xfId="10918" xr:uid="{00000000-0005-0000-0000-00009D2A0000}"/>
    <cellStyle name="Note 19 36" xfId="10919" xr:uid="{00000000-0005-0000-0000-00009E2A0000}"/>
    <cellStyle name="Note 19 36 2" xfId="10920" xr:uid="{00000000-0005-0000-0000-00009F2A0000}"/>
    <cellStyle name="Note 19 36 2 2" xfId="10921" xr:uid="{00000000-0005-0000-0000-0000A02A0000}"/>
    <cellStyle name="Note 19 36 3" xfId="10922" xr:uid="{00000000-0005-0000-0000-0000A12A0000}"/>
    <cellStyle name="Note 19 36 3 2" xfId="10923" xr:uid="{00000000-0005-0000-0000-0000A22A0000}"/>
    <cellStyle name="Note 19 36 4" xfId="10924" xr:uid="{00000000-0005-0000-0000-0000A32A0000}"/>
    <cellStyle name="Note 19 36 4 2" xfId="10925" xr:uid="{00000000-0005-0000-0000-0000A42A0000}"/>
    <cellStyle name="Note 19 36 5" xfId="10926" xr:uid="{00000000-0005-0000-0000-0000A52A0000}"/>
    <cellStyle name="Note 19 37" xfId="10927" xr:uid="{00000000-0005-0000-0000-0000A62A0000}"/>
    <cellStyle name="Note 19 37 2" xfId="10928" xr:uid="{00000000-0005-0000-0000-0000A72A0000}"/>
    <cellStyle name="Note 19 37 2 2" xfId="10929" xr:uid="{00000000-0005-0000-0000-0000A82A0000}"/>
    <cellStyle name="Note 19 37 3" xfId="10930" xr:uid="{00000000-0005-0000-0000-0000A92A0000}"/>
    <cellStyle name="Note 19 37 3 2" xfId="10931" xr:uid="{00000000-0005-0000-0000-0000AA2A0000}"/>
    <cellStyle name="Note 19 37 4" xfId="10932" xr:uid="{00000000-0005-0000-0000-0000AB2A0000}"/>
    <cellStyle name="Note 19 37 4 2" xfId="10933" xr:uid="{00000000-0005-0000-0000-0000AC2A0000}"/>
    <cellStyle name="Note 19 37 5" xfId="10934" xr:uid="{00000000-0005-0000-0000-0000AD2A0000}"/>
    <cellStyle name="Note 19 38" xfId="10935" xr:uid="{00000000-0005-0000-0000-0000AE2A0000}"/>
    <cellStyle name="Note 19 38 2" xfId="10936" xr:uid="{00000000-0005-0000-0000-0000AF2A0000}"/>
    <cellStyle name="Note 19 38 2 2" xfId="10937" xr:uid="{00000000-0005-0000-0000-0000B02A0000}"/>
    <cellStyle name="Note 19 38 3" xfId="10938" xr:uid="{00000000-0005-0000-0000-0000B12A0000}"/>
    <cellStyle name="Note 19 38 3 2" xfId="10939" xr:uid="{00000000-0005-0000-0000-0000B22A0000}"/>
    <cellStyle name="Note 19 38 4" xfId="10940" xr:uid="{00000000-0005-0000-0000-0000B32A0000}"/>
    <cellStyle name="Note 19 38 4 2" xfId="10941" xr:uid="{00000000-0005-0000-0000-0000B42A0000}"/>
    <cellStyle name="Note 19 38 5" xfId="10942" xr:uid="{00000000-0005-0000-0000-0000B52A0000}"/>
    <cellStyle name="Note 19 39" xfId="10943" xr:uid="{00000000-0005-0000-0000-0000B62A0000}"/>
    <cellStyle name="Note 19 39 2" xfId="10944" xr:uid="{00000000-0005-0000-0000-0000B72A0000}"/>
    <cellStyle name="Note 19 39 2 2" xfId="10945" xr:uid="{00000000-0005-0000-0000-0000B82A0000}"/>
    <cellStyle name="Note 19 39 3" xfId="10946" xr:uid="{00000000-0005-0000-0000-0000B92A0000}"/>
    <cellStyle name="Note 19 39 3 2" xfId="10947" xr:uid="{00000000-0005-0000-0000-0000BA2A0000}"/>
    <cellStyle name="Note 19 39 4" xfId="10948" xr:uid="{00000000-0005-0000-0000-0000BB2A0000}"/>
    <cellStyle name="Note 19 39 4 2" xfId="10949" xr:uid="{00000000-0005-0000-0000-0000BC2A0000}"/>
    <cellStyle name="Note 19 39 5" xfId="10950" xr:uid="{00000000-0005-0000-0000-0000BD2A0000}"/>
    <cellStyle name="Note 19 4" xfId="10951" xr:uid="{00000000-0005-0000-0000-0000BE2A0000}"/>
    <cellStyle name="Note 19 4 2" xfId="10952" xr:uid="{00000000-0005-0000-0000-0000BF2A0000}"/>
    <cellStyle name="Note 19 4 2 2" xfId="10953" xr:uid="{00000000-0005-0000-0000-0000C02A0000}"/>
    <cellStyle name="Note 19 4 3" xfId="10954" xr:uid="{00000000-0005-0000-0000-0000C12A0000}"/>
    <cellStyle name="Note 19 4 3 2" xfId="10955" xr:uid="{00000000-0005-0000-0000-0000C22A0000}"/>
    <cellStyle name="Note 19 4 4" xfId="10956" xr:uid="{00000000-0005-0000-0000-0000C32A0000}"/>
    <cellStyle name="Note 19 4 4 2" xfId="10957" xr:uid="{00000000-0005-0000-0000-0000C42A0000}"/>
    <cellStyle name="Note 19 4 5" xfId="10958" xr:uid="{00000000-0005-0000-0000-0000C52A0000}"/>
    <cellStyle name="Note 19 40" xfId="10959" xr:uid="{00000000-0005-0000-0000-0000C62A0000}"/>
    <cellStyle name="Note 19 40 2" xfId="10960" xr:uid="{00000000-0005-0000-0000-0000C72A0000}"/>
    <cellStyle name="Note 19 40 2 2" xfId="10961" xr:uid="{00000000-0005-0000-0000-0000C82A0000}"/>
    <cellStyle name="Note 19 40 3" xfId="10962" xr:uid="{00000000-0005-0000-0000-0000C92A0000}"/>
    <cellStyle name="Note 19 40 3 2" xfId="10963" xr:uid="{00000000-0005-0000-0000-0000CA2A0000}"/>
    <cellStyle name="Note 19 40 4" xfId="10964" xr:uid="{00000000-0005-0000-0000-0000CB2A0000}"/>
    <cellStyle name="Note 19 40 4 2" xfId="10965" xr:uid="{00000000-0005-0000-0000-0000CC2A0000}"/>
    <cellStyle name="Note 19 40 5" xfId="10966" xr:uid="{00000000-0005-0000-0000-0000CD2A0000}"/>
    <cellStyle name="Note 19 41" xfId="10967" xr:uid="{00000000-0005-0000-0000-0000CE2A0000}"/>
    <cellStyle name="Note 19 41 2" xfId="10968" xr:uid="{00000000-0005-0000-0000-0000CF2A0000}"/>
    <cellStyle name="Note 19 41 2 2" xfId="10969" xr:uid="{00000000-0005-0000-0000-0000D02A0000}"/>
    <cellStyle name="Note 19 41 3" xfId="10970" xr:uid="{00000000-0005-0000-0000-0000D12A0000}"/>
    <cellStyle name="Note 19 41 3 2" xfId="10971" xr:uid="{00000000-0005-0000-0000-0000D22A0000}"/>
    <cellStyle name="Note 19 41 4" xfId="10972" xr:uid="{00000000-0005-0000-0000-0000D32A0000}"/>
    <cellStyle name="Note 19 41 4 2" xfId="10973" xr:uid="{00000000-0005-0000-0000-0000D42A0000}"/>
    <cellStyle name="Note 19 41 5" xfId="10974" xr:uid="{00000000-0005-0000-0000-0000D52A0000}"/>
    <cellStyle name="Note 19 42" xfId="10975" xr:uid="{00000000-0005-0000-0000-0000D62A0000}"/>
    <cellStyle name="Note 19 42 2" xfId="10976" xr:uid="{00000000-0005-0000-0000-0000D72A0000}"/>
    <cellStyle name="Note 19 42 2 2" xfId="10977" xr:uid="{00000000-0005-0000-0000-0000D82A0000}"/>
    <cellStyle name="Note 19 42 3" xfId="10978" xr:uid="{00000000-0005-0000-0000-0000D92A0000}"/>
    <cellStyle name="Note 19 42 3 2" xfId="10979" xr:uid="{00000000-0005-0000-0000-0000DA2A0000}"/>
    <cellStyle name="Note 19 42 4" xfId="10980" xr:uid="{00000000-0005-0000-0000-0000DB2A0000}"/>
    <cellStyle name="Note 19 42 4 2" xfId="10981" xr:uid="{00000000-0005-0000-0000-0000DC2A0000}"/>
    <cellStyle name="Note 19 42 5" xfId="10982" xr:uid="{00000000-0005-0000-0000-0000DD2A0000}"/>
    <cellStyle name="Note 19 43" xfId="10983" xr:uid="{00000000-0005-0000-0000-0000DE2A0000}"/>
    <cellStyle name="Note 19 43 2" xfId="10984" xr:uid="{00000000-0005-0000-0000-0000DF2A0000}"/>
    <cellStyle name="Note 19 43 2 2" xfId="10985" xr:uid="{00000000-0005-0000-0000-0000E02A0000}"/>
    <cellStyle name="Note 19 43 3" xfId="10986" xr:uid="{00000000-0005-0000-0000-0000E12A0000}"/>
    <cellStyle name="Note 19 43 3 2" xfId="10987" xr:uid="{00000000-0005-0000-0000-0000E22A0000}"/>
    <cellStyle name="Note 19 43 4" xfId="10988" xr:uid="{00000000-0005-0000-0000-0000E32A0000}"/>
    <cellStyle name="Note 19 43 4 2" xfId="10989" xr:uid="{00000000-0005-0000-0000-0000E42A0000}"/>
    <cellStyle name="Note 19 43 5" xfId="10990" xr:uid="{00000000-0005-0000-0000-0000E52A0000}"/>
    <cellStyle name="Note 19 44" xfId="10991" xr:uid="{00000000-0005-0000-0000-0000E62A0000}"/>
    <cellStyle name="Note 19 44 2" xfId="10992" xr:uid="{00000000-0005-0000-0000-0000E72A0000}"/>
    <cellStyle name="Note 19 45" xfId="10993" xr:uid="{00000000-0005-0000-0000-0000E82A0000}"/>
    <cellStyle name="Note 19 45 2" xfId="10994" xr:uid="{00000000-0005-0000-0000-0000E92A0000}"/>
    <cellStyle name="Note 19 46" xfId="10995" xr:uid="{00000000-0005-0000-0000-0000EA2A0000}"/>
    <cellStyle name="Note 19 46 2" xfId="10996" xr:uid="{00000000-0005-0000-0000-0000EB2A0000}"/>
    <cellStyle name="Note 19 47" xfId="10997" xr:uid="{00000000-0005-0000-0000-0000EC2A0000}"/>
    <cellStyle name="Note 19 5" xfId="10998" xr:uid="{00000000-0005-0000-0000-0000ED2A0000}"/>
    <cellStyle name="Note 19 5 2" xfId="10999" xr:uid="{00000000-0005-0000-0000-0000EE2A0000}"/>
    <cellStyle name="Note 19 5 2 2" xfId="11000" xr:uid="{00000000-0005-0000-0000-0000EF2A0000}"/>
    <cellStyle name="Note 19 5 3" xfId="11001" xr:uid="{00000000-0005-0000-0000-0000F02A0000}"/>
    <cellStyle name="Note 19 5 3 2" xfId="11002" xr:uid="{00000000-0005-0000-0000-0000F12A0000}"/>
    <cellStyle name="Note 19 5 4" xfId="11003" xr:uid="{00000000-0005-0000-0000-0000F22A0000}"/>
    <cellStyle name="Note 19 5 4 2" xfId="11004" xr:uid="{00000000-0005-0000-0000-0000F32A0000}"/>
    <cellStyle name="Note 19 5 5" xfId="11005" xr:uid="{00000000-0005-0000-0000-0000F42A0000}"/>
    <cellStyle name="Note 19 6" xfId="11006" xr:uid="{00000000-0005-0000-0000-0000F52A0000}"/>
    <cellStyle name="Note 19 6 2" xfId="11007" xr:uid="{00000000-0005-0000-0000-0000F62A0000}"/>
    <cellStyle name="Note 19 6 2 2" xfId="11008" xr:uid="{00000000-0005-0000-0000-0000F72A0000}"/>
    <cellStyle name="Note 19 6 3" xfId="11009" xr:uid="{00000000-0005-0000-0000-0000F82A0000}"/>
    <cellStyle name="Note 19 6 3 2" xfId="11010" xr:uid="{00000000-0005-0000-0000-0000F92A0000}"/>
    <cellStyle name="Note 19 6 4" xfId="11011" xr:uid="{00000000-0005-0000-0000-0000FA2A0000}"/>
    <cellStyle name="Note 19 6 4 2" xfId="11012" xr:uid="{00000000-0005-0000-0000-0000FB2A0000}"/>
    <cellStyle name="Note 19 6 5" xfId="11013" xr:uid="{00000000-0005-0000-0000-0000FC2A0000}"/>
    <cellStyle name="Note 19 7" xfId="11014" xr:uid="{00000000-0005-0000-0000-0000FD2A0000}"/>
    <cellStyle name="Note 19 7 2" xfId="11015" xr:uid="{00000000-0005-0000-0000-0000FE2A0000}"/>
    <cellStyle name="Note 19 7 2 2" xfId="11016" xr:uid="{00000000-0005-0000-0000-0000FF2A0000}"/>
    <cellStyle name="Note 19 7 3" xfId="11017" xr:uid="{00000000-0005-0000-0000-0000002B0000}"/>
    <cellStyle name="Note 19 7 3 2" xfId="11018" xr:uid="{00000000-0005-0000-0000-0000012B0000}"/>
    <cellStyle name="Note 19 7 4" xfId="11019" xr:uid="{00000000-0005-0000-0000-0000022B0000}"/>
    <cellStyle name="Note 19 7 4 2" xfId="11020" xr:uid="{00000000-0005-0000-0000-0000032B0000}"/>
    <cellStyle name="Note 19 7 5" xfId="11021" xr:uid="{00000000-0005-0000-0000-0000042B0000}"/>
    <cellStyle name="Note 19 8" xfId="11022" xr:uid="{00000000-0005-0000-0000-0000052B0000}"/>
    <cellStyle name="Note 19 8 2" xfId="11023" xr:uid="{00000000-0005-0000-0000-0000062B0000}"/>
    <cellStyle name="Note 19 8 2 2" xfId="11024" xr:uid="{00000000-0005-0000-0000-0000072B0000}"/>
    <cellStyle name="Note 19 8 3" xfId="11025" xr:uid="{00000000-0005-0000-0000-0000082B0000}"/>
    <cellStyle name="Note 19 8 3 2" xfId="11026" xr:uid="{00000000-0005-0000-0000-0000092B0000}"/>
    <cellStyle name="Note 19 8 4" xfId="11027" xr:uid="{00000000-0005-0000-0000-00000A2B0000}"/>
    <cellStyle name="Note 19 8 4 2" xfId="11028" xr:uid="{00000000-0005-0000-0000-00000B2B0000}"/>
    <cellStyle name="Note 19 8 5" xfId="11029" xr:uid="{00000000-0005-0000-0000-00000C2B0000}"/>
    <cellStyle name="Note 19 9" xfId="11030" xr:uid="{00000000-0005-0000-0000-00000D2B0000}"/>
    <cellStyle name="Note 19 9 2" xfId="11031" xr:uid="{00000000-0005-0000-0000-00000E2B0000}"/>
    <cellStyle name="Note 19 9 2 2" xfId="11032" xr:uid="{00000000-0005-0000-0000-00000F2B0000}"/>
    <cellStyle name="Note 19 9 3" xfId="11033" xr:uid="{00000000-0005-0000-0000-0000102B0000}"/>
    <cellStyle name="Note 19 9 3 2" xfId="11034" xr:uid="{00000000-0005-0000-0000-0000112B0000}"/>
    <cellStyle name="Note 19 9 4" xfId="11035" xr:uid="{00000000-0005-0000-0000-0000122B0000}"/>
    <cellStyle name="Note 19 9 4 2" xfId="11036" xr:uid="{00000000-0005-0000-0000-0000132B0000}"/>
    <cellStyle name="Note 19 9 5" xfId="11037" xr:uid="{00000000-0005-0000-0000-0000142B0000}"/>
    <cellStyle name="Note 2" xfId="38" xr:uid="{00000000-0005-0000-0000-0000152B0000}"/>
    <cellStyle name="Note 2 10" xfId="11039" xr:uid="{00000000-0005-0000-0000-0000162B0000}"/>
    <cellStyle name="Note 2 10 2" xfId="11040" xr:uid="{00000000-0005-0000-0000-0000172B0000}"/>
    <cellStyle name="Note 2 10 2 2" xfId="11041" xr:uid="{00000000-0005-0000-0000-0000182B0000}"/>
    <cellStyle name="Note 2 10 2 2 2" xfId="11042" xr:uid="{00000000-0005-0000-0000-0000192B0000}"/>
    <cellStyle name="Note 2 10 2 3" xfId="11043" xr:uid="{00000000-0005-0000-0000-00001A2B0000}"/>
    <cellStyle name="Note 2 10 2 3 2" xfId="11044" xr:uid="{00000000-0005-0000-0000-00001B2B0000}"/>
    <cellStyle name="Note 2 10 2 4" xfId="11045" xr:uid="{00000000-0005-0000-0000-00001C2B0000}"/>
    <cellStyle name="Note 2 10 2 4 2" xfId="11046" xr:uid="{00000000-0005-0000-0000-00001D2B0000}"/>
    <cellStyle name="Note 2 10 2 5" xfId="11047" xr:uid="{00000000-0005-0000-0000-00001E2B0000}"/>
    <cellStyle name="Note 2 10 3" xfId="11048" xr:uid="{00000000-0005-0000-0000-00001F2B0000}"/>
    <cellStyle name="Note 2 10 3 2" xfId="11049" xr:uid="{00000000-0005-0000-0000-0000202B0000}"/>
    <cellStyle name="Note 2 10 4" xfId="11050" xr:uid="{00000000-0005-0000-0000-0000212B0000}"/>
    <cellStyle name="Note 2 10 4 2" xfId="11051" xr:uid="{00000000-0005-0000-0000-0000222B0000}"/>
    <cellStyle name="Note 2 10 5" xfId="11052" xr:uid="{00000000-0005-0000-0000-0000232B0000}"/>
    <cellStyle name="Note 2 10 5 2" xfId="11053" xr:uid="{00000000-0005-0000-0000-0000242B0000}"/>
    <cellStyle name="Note 2 10 6" xfId="11054" xr:uid="{00000000-0005-0000-0000-0000252B0000}"/>
    <cellStyle name="Note 2 11" xfId="11055" xr:uid="{00000000-0005-0000-0000-0000262B0000}"/>
    <cellStyle name="Note 2 11 2" xfId="11056" xr:uid="{00000000-0005-0000-0000-0000272B0000}"/>
    <cellStyle name="Note 2 11 2 2" xfId="11057" xr:uid="{00000000-0005-0000-0000-0000282B0000}"/>
    <cellStyle name="Note 2 11 2 2 2" xfId="11058" xr:uid="{00000000-0005-0000-0000-0000292B0000}"/>
    <cellStyle name="Note 2 11 2 3" xfId="11059" xr:uid="{00000000-0005-0000-0000-00002A2B0000}"/>
    <cellStyle name="Note 2 11 2 3 2" xfId="11060" xr:uid="{00000000-0005-0000-0000-00002B2B0000}"/>
    <cellStyle name="Note 2 11 2 4" xfId="11061" xr:uid="{00000000-0005-0000-0000-00002C2B0000}"/>
    <cellStyle name="Note 2 11 2 4 2" xfId="11062" xr:uid="{00000000-0005-0000-0000-00002D2B0000}"/>
    <cellStyle name="Note 2 11 2 5" xfId="11063" xr:uid="{00000000-0005-0000-0000-00002E2B0000}"/>
    <cellStyle name="Note 2 11 3" xfId="11064" xr:uid="{00000000-0005-0000-0000-00002F2B0000}"/>
    <cellStyle name="Note 2 11 3 2" xfId="11065" xr:uid="{00000000-0005-0000-0000-0000302B0000}"/>
    <cellStyle name="Note 2 11 4" xfId="11066" xr:uid="{00000000-0005-0000-0000-0000312B0000}"/>
    <cellStyle name="Note 2 11 4 2" xfId="11067" xr:uid="{00000000-0005-0000-0000-0000322B0000}"/>
    <cellStyle name="Note 2 11 5" xfId="11068" xr:uid="{00000000-0005-0000-0000-0000332B0000}"/>
    <cellStyle name="Note 2 11 5 2" xfId="11069" xr:uid="{00000000-0005-0000-0000-0000342B0000}"/>
    <cellStyle name="Note 2 11 6" xfId="11070" xr:uid="{00000000-0005-0000-0000-0000352B0000}"/>
    <cellStyle name="Note 2 12" xfId="11071" xr:uid="{00000000-0005-0000-0000-0000362B0000}"/>
    <cellStyle name="Note 2 12 2" xfId="11072" xr:uid="{00000000-0005-0000-0000-0000372B0000}"/>
    <cellStyle name="Note 2 12 2 2" xfId="11073" xr:uid="{00000000-0005-0000-0000-0000382B0000}"/>
    <cellStyle name="Note 2 12 2 2 2" xfId="11074" xr:uid="{00000000-0005-0000-0000-0000392B0000}"/>
    <cellStyle name="Note 2 12 2 3" xfId="11075" xr:uid="{00000000-0005-0000-0000-00003A2B0000}"/>
    <cellStyle name="Note 2 12 2 3 2" xfId="11076" xr:uid="{00000000-0005-0000-0000-00003B2B0000}"/>
    <cellStyle name="Note 2 12 2 4" xfId="11077" xr:uid="{00000000-0005-0000-0000-00003C2B0000}"/>
    <cellStyle name="Note 2 12 2 4 2" xfId="11078" xr:uid="{00000000-0005-0000-0000-00003D2B0000}"/>
    <cellStyle name="Note 2 12 2 5" xfId="11079" xr:uid="{00000000-0005-0000-0000-00003E2B0000}"/>
    <cellStyle name="Note 2 12 3" xfId="11080" xr:uid="{00000000-0005-0000-0000-00003F2B0000}"/>
    <cellStyle name="Note 2 12 3 2" xfId="11081" xr:uid="{00000000-0005-0000-0000-0000402B0000}"/>
    <cellStyle name="Note 2 12 4" xfId="11082" xr:uid="{00000000-0005-0000-0000-0000412B0000}"/>
    <cellStyle name="Note 2 12 4 2" xfId="11083" xr:uid="{00000000-0005-0000-0000-0000422B0000}"/>
    <cellStyle name="Note 2 12 5" xfId="11084" xr:uid="{00000000-0005-0000-0000-0000432B0000}"/>
    <cellStyle name="Note 2 12 5 2" xfId="11085" xr:uid="{00000000-0005-0000-0000-0000442B0000}"/>
    <cellStyle name="Note 2 12 6" xfId="11086" xr:uid="{00000000-0005-0000-0000-0000452B0000}"/>
    <cellStyle name="Note 2 13" xfId="11087" xr:uid="{00000000-0005-0000-0000-0000462B0000}"/>
    <cellStyle name="Note 2 13 2" xfId="11088" xr:uid="{00000000-0005-0000-0000-0000472B0000}"/>
    <cellStyle name="Note 2 13 2 2" xfId="11089" xr:uid="{00000000-0005-0000-0000-0000482B0000}"/>
    <cellStyle name="Note 2 13 2 2 2" xfId="11090" xr:uid="{00000000-0005-0000-0000-0000492B0000}"/>
    <cellStyle name="Note 2 13 2 3" xfId="11091" xr:uid="{00000000-0005-0000-0000-00004A2B0000}"/>
    <cellStyle name="Note 2 13 2 3 2" xfId="11092" xr:uid="{00000000-0005-0000-0000-00004B2B0000}"/>
    <cellStyle name="Note 2 13 2 4" xfId="11093" xr:uid="{00000000-0005-0000-0000-00004C2B0000}"/>
    <cellStyle name="Note 2 13 2 4 2" xfId="11094" xr:uid="{00000000-0005-0000-0000-00004D2B0000}"/>
    <cellStyle name="Note 2 13 2 5" xfId="11095" xr:uid="{00000000-0005-0000-0000-00004E2B0000}"/>
    <cellStyle name="Note 2 13 3" xfId="11096" xr:uid="{00000000-0005-0000-0000-00004F2B0000}"/>
    <cellStyle name="Note 2 13 3 2" xfId="11097" xr:uid="{00000000-0005-0000-0000-0000502B0000}"/>
    <cellStyle name="Note 2 13 4" xfId="11098" xr:uid="{00000000-0005-0000-0000-0000512B0000}"/>
    <cellStyle name="Note 2 13 4 2" xfId="11099" xr:uid="{00000000-0005-0000-0000-0000522B0000}"/>
    <cellStyle name="Note 2 13 5" xfId="11100" xr:uid="{00000000-0005-0000-0000-0000532B0000}"/>
    <cellStyle name="Note 2 13 5 2" xfId="11101" xr:uid="{00000000-0005-0000-0000-0000542B0000}"/>
    <cellStyle name="Note 2 13 6" xfId="11102" xr:uid="{00000000-0005-0000-0000-0000552B0000}"/>
    <cellStyle name="Note 2 14" xfId="11103" xr:uid="{00000000-0005-0000-0000-0000562B0000}"/>
    <cellStyle name="Note 2 14 2" xfId="11104" xr:uid="{00000000-0005-0000-0000-0000572B0000}"/>
    <cellStyle name="Note 2 14 2 2" xfId="11105" xr:uid="{00000000-0005-0000-0000-0000582B0000}"/>
    <cellStyle name="Note 2 14 2 2 2" xfId="11106" xr:uid="{00000000-0005-0000-0000-0000592B0000}"/>
    <cellStyle name="Note 2 14 2 3" xfId="11107" xr:uid="{00000000-0005-0000-0000-00005A2B0000}"/>
    <cellStyle name="Note 2 14 2 3 2" xfId="11108" xr:uid="{00000000-0005-0000-0000-00005B2B0000}"/>
    <cellStyle name="Note 2 14 2 4" xfId="11109" xr:uid="{00000000-0005-0000-0000-00005C2B0000}"/>
    <cellStyle name="Note 2 14 2 4 2" xfId="11110" xr:uid="{00000000-0005-0000-0000-00005D2B0000}"/>
    <cellStyle name="Note 2 14 2 5" xfId="11111" xr:uid="{00000000-0005-0000-0000-00005E2B0000}"/>
    <cellStyle name="Note 2 14 3" xfId="11112" xr:uid="{00000000-0005-0000-0000-00005F2B0000}"/>
    <cellStyle name="Note 2 14 3 2" xfId="11113" xr:uid="{00000000-0005-0000-0000-0000602B0000}"/>
    <cellStyle name="Note 2 14 4" xfId="11114" xr:uid="{00000000-0005-0000-0000-0000612B0000}"/>
    <cellStyle name="Note 2 14 4 2" xfId="11115" xr:uid="{00000000-0005-0000-0000-0000622B0000}"/>
    <cellStyle name="Note 2 14 5" xfId="11116" xr:uid="{00000000-0005-0000-0000-0000632B0000}"/>
    <cellStyle name="Note 2 14 5 2" xfId="11117" xr:uid="{00000000-0005-0000-0000-0000642B0000}"/>
    <cellStyle name="Note 2 14 6" xfId="11118" xr:uid="{00000000-0005-0000-0000-0000652B0000}"/>
    <cellStyle name="Note 2 15" xfId="11119" xr:uid="{00000000-0005-0000-0000-0000662B0000}"/>
    <cellStyle name="Note 2 15 2" xfId="11120" xr:uid="{00000000-0005-0000-0000-0000672B0000}"/>
    <cellStyle name="Note 2 15 2 2" xfId="11121" xr:uid="{00000000-0005-0000-0000-0000682B0000}"/>
    <cellStyle name="Note 2 15 2 2 2" xfId="11122" xr:uid="{00000000-0005-0000-0000-0000692B0000}"/>
    <cellStyle name="Note 2 15 2 3" xfId="11123" xr:uid="{00000000-0005-0000-0000-00006A2B0000}"/>
    <cellStyle name="Note 2 15 2 3 2" xfId="11124" xr:uid="{00000000-0005-0000-0000-00006B2B0000}"/>
    <cellStyle name="Note 2 15 2 4" xfId="11125" xr:uid="{00000000-0005-0000-0000-00006C2B0000}"/>
    <cellStyle name="Note 2 15 2 4 2" xfId="11126" xr:uid="{00000000-0005-0000-0000-00006D2B0000}"/>
    <cellStyle name="Note 2 15 2 5" xfId="11127" xr:uid="{00000000-0005-0000-0000-00006E2B0000}"/>
    <cellStyle name="Note 2 15 3" xfId="11128" xr:uid="{00000000-0005-0000-0000-00006F2B0000}"/>
    <cellStyle name="Note 2 15 3 2" xfId="11129" xr:uid="{00000000-0005-0000-0000-0000702B0000}"/>
    <cellStyle name="Note 2 15 4" xfId="11130" xr:uid="{00000000-0005-0000-0000-0000712B0000}"/>
    <cellStyle name="Note 2 15 4 2" xfId="11131" xr:uid="{00000000-0005-0000-0000-0000722B0000}"/>
    <cellStyle name="Note 2 15 5" xfId="11132" xr:uid="{00000000-0005-0000-0000-0000732B0000}"/>
    <cellStyle name="Note 2 15 5 2" xfId="11133" xr:uid="{00000000-0005-0000-0000-0000742B0000}"/>
    <cellStyle name="Note 2 15 6" xfId="11134" xr:uid="{00000000-0005-0000-0000-0000752B0000}"/>
    <cellStyle name="Note 2 16" xfId="11135" xr:uid="{00000000-0005-0000-0000-0000762B0000}"/>
    <cellStyle name="Note 2 16 2" xfId="11136" xr:uid="{00000000-0005-0000-0000-0000772B0000}"/>
    <cellStyle name="Note 2 16 2 2" xfId="11137" xr:uid="{00000000-0005-0000-0000-0000782B0000}"/>
    <cellStyle name="Note 2 16 2 2 2" xfId="11138" xr:uid="{00000000-0005-0000-0000-0000792B0000}"/>
    <cellStyle name="Note 2 16 2 3" xfId="11139" xr:uid="{00000000-0005-0000-0000-00007A2B0000}"/>
    <cellStyle name="Note 2 16 2 3 2" xfId="11140" xr:uid="{00000000-0005-0000-0000-00007B2B0000}"/>
    <cellStyle name="Note 2 16 2 4" xfId="11141" xr:uid="{00000000-0005-0000-0000-00007C2B0000}"/>
    <cellStyle name="Note 2 16 2 4 2" xfId="11142" xr:uid="{00000000-0005-0000-0000-00007D2B0000}"/>
    <cellStyle name="Note 2 16 2 5" xfId="11143" xr:uid="{00000000-0005-0000-0000-00007E2B0000}"/>
    <cellStyle name="Note 2 16 3" xfId="11144" xr:uid="{00000000-0005-0000-0000-00007F2B0000}"/>
    <cellStyle name="Note 2 16 3 2" xfId="11145" xr:uid="{00000000-0005-0000-0000-0000802B0000}"/>
    <cellStyle name="Note 2 16 4" xfId="11146" xr:uid="{00000000-0005-0000-0000-0000812B0000}"/>
    <cellStyle name="Note 2 16 4 2" xfId="11147" xr:uid="{00000000-0005-0000-0000-0000822B0000}"/>
    <cellStyle name="Note 2 16 5" xfId="11148" xr:uid="{00000000-0005-0000-0000-0000832B0000}"/>
    <cellStyle name="Note 2 16 5 2" xfId="11149" xr:uid="{00000000-0005-0000-0000-0000842B0000}"/>
    <cellStyle name="Note 2 16 6" xfId="11150" xr:uid="{00000000-0005-0000-0000-0000852B0000}"/>
    <cellStyle name="Note 2 17" xfId="11151" xr:uid="{00000000-0005-0000-0000-0000862B0000}"/>
    <cellStyle name="Note 2 17 2" xfId="11152" xr:uid="{00000000-0005-0000-0000-0000872B0000}"/>
    <cellStyle name="Note 2 17 2 2" xfId="11153" xr:uid="{00000000-0005-0000-0000-0000882B0000}"/>
    <cellStyle name="Note 2 17 2 2 2" xfId="11154" xr:uid="{00000000-0005-0000-0000-0000892B0000}"/>
    <cellStyle name="Note 2 17 2 3" xfId="11155" xr:uid="{00000000-0005-0000-0000-00008A2B0000}"/>
    <cellStyle name="Note 2 17 2 3 2" xfId="11156" xr:uid="{00000000-0005-0000-0000-00008B2B0000}"/>
    <cellStyle name="Note 2 17 2 4" xfId="11157" xr:uid="{00000000-0005-0000-0000-00008C2B0000}"/>
    <cellStyle name="Note 2 17 2 4 2" xfId="11158" xr:uid="{00000000-0005-0000-0000-00008D2B0000}"/>
    <cellStyle name="Note 2 17 2 5" xfId="11159" xr:uid="{00000000-0005-0000-0000-00008E2B0000}"/>
    <cellStyle name="Note 2 17 3" xfId="11160" xr:uid="{00000000-0005-0000-0000-00008F2B0000}"/>
    <cellStyle name="Note 2 17 3 2" xfId="11161" xr:uid="{00000000-0005-0000-0000-0000902B0000}"/>
    <cellStyle name="Note 2 17 4" xfId="11162" xr:uid="{00000000-0005-0000-0000-0000912B0000}"/>
    <cellStyle name="Note 2 17 4 2" xfId="11163" xr:uid="{00000000-0005-0000-0000-0000922B0000}"/>
    <cellStyle name="Note 2 17 5" xfId="11164" xr:uid="{00000000-0005-0000-0000-0000932B0000}"/>
    <cellStyle name="Note 2 17 5 2" xfId="11165" xr:uid="{00000000-0005-0000-0000-0000942B0000}"/>
    <cellStyle name="Note 2 17 6" xfId="11166" xr:uid="{00000000-0005-0000-0000-0000952B0000}"/>
    <cellStyle name="Note 2 18" xfId="11167" xr:uid="{00000000-0005-0000-0000-0000962B0000}"/>
    <cellStyle name="Note 2 18 2" xfId="11168" xr:uid="{00000000-0005-0000-0000-0000972B0000}"/>
    <cellStyle name="Note 2 18 2 2" xfId="11169" xr:uid="{00000000-0005-0000-0000-0000982B0000}"/>
    <cellStyle name="Note 2 18 2 2 2" xfId="11170" xr:uid="{00000000-0005-0000-0000-0000992B0000}"/>
    <cellStyle name="Note 2 18 2 3" xfId="11171" xr:uid="{00000000-0005-0000-0000-00009A2B0000}"/>
    <cellStyle name="Note 2 18 2 3 2" xfId="11172" xr:uid="{00000000-0005-0000-0000-00009B2B0000}"/>
    <cellStyle name="Note 2 18 2 4" xfId="11173" xr:uid="{00000000-0005-0000-0000-00009C2B0000}"/>
    <cellStyle name="Note 2 18 2 4 2" xfId="11174" xr:uid="{00000000-0005-0000-0000-00009D2B0000}"/>
    <cellStyle name="Note 2 18 2 5" xfId="11175" xr:uid="{00000000-0005-0000-0000-00009E2B0000}"/>
    <cellStyle name="Note 2 18 3" xfId="11176" xr:uid="{00000000-0005-0000-0000-00009F2B0000}"/>
    <cellStyle name="Note 2 18 3 2" xfId="11177" xr:uid="{00000000-0005-0000-0000-0000A02B0000}"/>
    <cellStyle name="Note 2 18 4" xfId="11178" xr:uid="{00000000-0005-0000-0000-0000A12B0000}"/>
    <cellStyle name="Note 2 18 4 2" xfId="11179" xr:uid="{00000000-0005-0000-0000-0000A22B0000}"/>
    <cellStyle name="Note 2 18 5" xfId="11180" xr:uid="{00000000-0005-0000-0000-0000A32B0000}"/>
    <cellStyle name="Note 2 18 5 2" xfId="11181" xr:uid="{00000000-0005-0000-0000-0000A42B0000}"/>
    <cellStyle name="Note 2 18 6" xfId="11182" xr:uid="{00000000-0005-0000-0000-0000A52B0000}"/>
    <cellStyle name="Note 2 19" xfId="11183" xr:uid="{00000000-0005-0000-0000-0000A62B0000}"/>
    <cellStyle name="Note 2 19 2" xfId="11184" xr:uid="{00000000-0005-0000-0000-0000A72B0000}"/>
    <cellStyle name="Note 2 19 2 2" xfId="11185" xr:uid="{00000000-0005-0000-0000-0000A82B0000}"/>
    <cellStyle name="Note 2 19 2 2 2" xfId="11186" xr:uid="{00000000-0005-0000-0000-0000A92B0000}"/>
    <cellStyle name="Note 2 19 2 3" xfId="11187" xr:uid="{00000000-0005-0000-0000-0000AA2B0000}"/>
    <cellStyle name="Note 2 19 2 3 2" xfId="11188" xr:uid="{00000000-0005-0000-0000-0000AB2B0000}"/>
    <cellStyle name="Note 2 19 2 4" xfId="11189" xr:uid="{00000000-0005-0000-0000-0000AC2B0000}"/>
    <cellStyle name="Note 2 19 2 4 2" xfId="11190" xr:uid="{00000000-0005-0000-0000-0000AD2B0000}"/>
    <cellStyle name="Note 2 19 2 5" xfId="11191" xr:uid="{00000000-0005-0000-0000-0000AE2B0000}"/>
    <cellStyle name="Note 2 19 3" xfId="11192" xr:uid="{00000000-0005-0000-0000-0000AF2B0000}"/>
    <cellStyle name="Note 2 19 3 2" xfId="11193" xr:uid="{00000000-0005-0000-0000-0000B02B0000}"/>
    <cellStyle name="Note 2 19 4" xfId="11194" xr:uid="{00000000-0005-0000-0000-0000B12B0000}"/>
    <cellStyle name="Note 2 19 4 2" xfId="11195" xr:uid="{00000000-0005-0000-0000-0000B22B0000}"/>
    <cellStyle name="Note 2 19 5" xfId="11196" xr:uid="{00000000-0005-0000-0000-0000B32B0000}"/>
    <cellStyle name="Note 2 19 5 2" xfId="11197" xr:uid="{00000000-0005-0000-0000-0000B42B0000}"/>
    <cellStyle name="Note 2 19 6" xfId="11198" xr:uid="{00000000-0005-0000-0000-0000B52B0000}"/>
    <cellStyle name="Note 2 2" xfId="11199" xr:uid="{00000000-0005-0000-0000-0000B62B0000}"/>
    <cellStyle name="Note 2 2 10" xfId="11200" xr:uid="{00000000-0005-0000-0000-0000B72B0000}"/>
    <cellStyle name="Note 2 2 10 2" xfId="11201" xr:uid="{00000000-0005-0000-0000-0000B82B0000}"/>
    <cellStyle name="Note 2 2 10 2 2" xfId="11202" xr:uid="{00000000-0005-0000-0000-0000B92B0000}"/>
    <cellStyle name="Note 2 2 10 3" xfId="11203" xr:uid="{00000000-0005-0000-0000-0000BA2B0000}"/>
    <cellStyle name="Note 2 2 10 3 2" xfId="11204" xr:uid="{00000000-0005-0000-0000-0000BB2B0000}"/>
    <cellStyle name="Note 2 2 10 4" xfId="11205" xr:uid="{00000000-0005-0000-0000-0000BC2B0000}"/>
    <cellStyle name="Note 2 2 10 4 2" xfId="11206" xr:uid="{00000000-0005-0000-0000-0000BD2B0000}"/>
    <cellStyle name="Note 2 2 10 5" xfId="11207" xr:uid="{00000000-0005-0000-0000-0000BE2B0000}"/>
    <cellStyle name="Note 2 2 11" xfId="11208" xr:uid="{00000000-0005-0000-0000-0000BF2B0000}"/>
    <cellStyle name="Note 2 2 11 2" xfId="11209" xr:uid="{00000000-0005-0000-0000-0000C02B0000}"/>
    <cellStyle name="Note 2 2 11 2 2" xfId="11210" xr:uid="{00000000-0005-0000-0000-0000C12B0000}"/>
    <cellStyle name="Note 2 2 11 3" xfId="11211" xr:uid="{00000000-0005-0000-0000-0000C22B0000}"/>
    <cellStyle name="Note 2 2 11 3 2" xfId="11212" xr:uid="{00000000-0005-0000-0000-0000C32B0000}"/>
    <cellStyle name="Note 2 2 11 4" xfId="11213" xr:uid="{00000000-0005-0000-0000-0000C42B0000}"/>
    <cellStyle name="Note 2 2 11 4 2" xfId="11214" xr:uid="{00000000-0005-0000-0000-0000C52B0000}"/>
    <cellStyle name="Note 2 2 11 5" xfId="11215" xr:uid="{00000000-0005-0000-0000-0000C62B0000}"/>
    <cellStyle name="Note 2 2 12" xfId="11216" xr:uid="{00000000-0005-0000-0000-0000C72B0000}"/>
    <cellStyle name="Note 2 2 12 2" xfId="11217" xr:uid="{00000000-0005-0000-0000-0000C82B0000}"/>
    <cellStyle name="Note 2 2 12 2 2" xfId="11218" xr:uid="{00000000-0005-0000-0000-0000C92B0000}"/>
    <cellStyle name="Note 2 2 12 3" xfId="11219" xr:uid="{00000000-0005-0000-0000-0000CA2B0000}"/>
    <cellStyle name="Note 2 2 12 3 2" xfId="11220" xr:uid="{00000000-0005-0000-0000-0000CB2B0000}"/>
    <cellStyle name="Note 2 2 12 4" xfId="11221" xr:uid="{00000000-0005-0000-0000-0000CC2B0000}"/>
    <cellStyle name="Note 2 2 12 4 2" xfId="11222" xr:uid="{00000000-0005-0000-0000-0000CD2B0000}"/>
    <cellStyle name="Note 2 2 12 5" xfId="11223" xr:uid="{00000000-0005-0000-0000-0000CE2B0000}"/>
    <cellStyle name="Note 2 2 13" xfId="11224" xr:uid="{00000000-0005-0000-0000-0000CF2B0000}"/>
    <cellStyle name="Note 2 2 13 2" xfId="11225" xr:uid="{00000000-0005-0000-0000-0000D02B0000}"/>
    <cellStyle name="Note 2 2 13 2 2" xfId="11226" xr:uid="{00000000-0005-0000-0000-0000D12B0000}"/>
    <cellStyle name="Note 2 2 13 3" xfId="11227" xr:uid="{00000000-0005-0000-0000-0000D22B0000}"/>
    <cellStyle name="Note 2 2 13 3 2" xfId="11228" xr:uid="{00000000-0005-0000-0000-0000D32B0000}"/>
    <cellStyle name="Note 2 2 13 4" xfId="11229" xr:uid="{00000000-0005-0000-0000-0000D42B0000}"/>
    <cellStyle name="Note 2 2 13 4 2" xfId="11230" xr:uid="{00000000-0005-0000-0000-0000D52B0000}"/>
    <cellStyle name="Note 2 2 13 5" xfId="11231" xr:uid="{00000000-0005-0000-0000-0000D62B0000}"/>
    <cellStyle name="Note 2 2 14" xfId="11232" xr:uid="{00000000-0005-0000-0000-0000D72B0000}"/>
    <cellStyle name="Note 2 2 14 2" xfId="11233" xr:uid="{00000000-0005-0000-0000-0000D82B0000}"/>
    <cellStyle name="Note 2 2 14 2 2" xfId="11234" xr:uid="{00000000-0005-0000-0000-0000D92B0000}"/>
    <cellStyle name="Note 2 2 14 3" xfId="11235" xr:uid="{00000000-0005-0000-0000-0000DA2B0000}"/>
    <cellStyle name="Note 2 2 14 3 2" xfId="11236" xr:uid="{00000000-0005-0000-0000-0000DB2B0000}"/>
    <cellStyle name="Note 2 2 14 4" xfId="11237" xr:uid="{00000000-0005-0000-0000-0000DC2B0000}"/>
    <cellStyle name="Note 2 2 14 4 2" xfId="11238" xr:uid="{00000000-0005-0000-0000-0000DD2B0000}"/>
    <cellStyle name="Note 2 2 14 5" xfId="11239" xr:uid="{00000000-0005-0000-0000-0000DE2B0000}"/>
    <cellStyle name="Note 2 2 15" xfId="11240" xr:uid="{00000000-0005-0000-0000-0000DF2B0000}"/>
    <cellStyle name="Note 2 2 15 2" xfId="11241" xr:uid="{00000000-0005-0000-0000-0000E02B0000}"/>
    <cellStyle name="Note 2 2 15 2 2" xfId="11242" xr:uid="{00000000-0005-0000-0000-0000E12B0000}"/>
    <cellStyle name="Note 2 2 15 3" xfId="11243" xr:uid="{00000000-0005-0000-0000-0000E22B0000}"/>
    <cellStyle name="Note 2 2 15 3 2" xfId="11244" xr:uid="{00000000-0005-0000-0000-0000E32B0000}"/>
    <cellStyle name="Note 2 2 15 4" xfId="11245" xr:uid="{00000000-0005-0000-0000-0000E42B0000}"/>
    <cellStyle name="Note 2 2 15 4 2" xfId="11246" xr:uid="{00000000-0005-0000-0000-0000E52B0000}"/>
    <cellStyle name="Note 2 2 15 5" xfId="11247" xr:uid="{00000000-0005-0000-0000-0000E62B0000}"/>
    <cellStyle name="Note 2 2 16" xfId="11248" xr:uid="{00000000-0005-0000-0000-0000E72B0000}"/>
    <cellStyle name="Note 2 2 16 2" xfId="11249" xr:uid="{00000000-0005-0000-0000-0000E82B0000}"/>
    <cellStyle name="Note 2 2 16 2 2" xfId="11250" xr:uid="{00000000-0005-0000-0000-0000E92B0000}"/>
    <cellStyle name="Note 2 2 16 3" xfId="11251" xr:uid="{00000000-0005-0000-0000-0000EA2B0000}"/>
    <cellStyle name="Note 2 2 16 3 2" xfId="11252" xr:uid="{00000000-0005-0000-0000-0000EB2B0000}"/>
    <cellStyle name="Note 2 2 16 4" xfId="11253" xr:uid="{00000000-0005-0000-0000-0000EC2B0000}"/>
    <cellStyle name="Note 2 2 16 4 2" xfId="11254" xr:uid="{00000000-0005-0000-0000-0000ED2B0000}"/>
    <cellStyle name="Note 2 2 16 5" xfId="11255" xr:uid="{00000000-0005-0000-0000-0000EE2B0000}"/>
    <cellStyle name="Note 2 2 17" xfId="11256" xr:uid="{00000000-0005-0000-0000-0000EF2B0000}"/>
    <cellStyle name="Note 2 2 17 2" xfId="11257" xr:uid="{00000000-0005-0000-0000-0000F02B0000}"/>
    <cellStyle name="Note 2 2 17 2 2" xfId="11258" xr:uid="{00000000-0005-0000-0000-0000F12B0000}"/>
    <cellStyle name="Note 2 2 17 3" xfId="11259" xr:uid="{00000000-0005-0000-0000-0000F22B0000}"/>
    <cellStyle name="Note 2 2 17 3 2" xfId="11260" xr:uid="{00000000-0005-0000-0000-0000F32B0000}"/>
    <cellStyle name="Note 2 2 17 4" xfId="11261" xr:uid="{00000000-0005-0000-0000-0000F42B0000}"/>
    <cellStyle name="Note 2 2 17 4 2" xfId="11262" xr:uid="{00000000-0005-0000-0000-0000F52B0000}"/>
    <cellStyle name="Note 2 2 17 5" xfId="11263" xr:uid="{00000000-0005-0000-0000-0000F62B0000}"/>
    <cellStyle name="Note 2 2 18" xfId="11264" xr:uid="{00000000-0005-0000-0000-0000F72B0000}"/>
    <cellStyle name="Note 2 2 18 2" xfId="11265" xr:uid="{00000000-0005-0000-0000-0000F82B0000}"/>
    <cellStyle name="Note 2 2 18 2 2" xfId="11266" xr:uid="{00000000-0005-0000-0000-0000F92B0000}"/>
    <cellStyle name="Note 2 2 18 3" xfId="11267" xr:uid="{00000000-0005-0000-0000-0000FA2B0000}"/>
    <cellStyle name="Note 2 2 18 3 2" xfId="11268" xr:uid="{00000000-0005-0000-0000-0000FB2B0000}"/>
    <cellStyle name="Note 2 2 18 4" xfId="11269" xr:uid="{00000000-0005-0000-0000-0000FC2B0000}"/>
    <cellStyle name="Note 2 2 18 4 2" xfId="11270" xr:uid="{00000000-0005-0000-0000-0000FD2B0000}"/>
    <cellStyle name="Note 2 2 18 5" xfId="11271" xr:uid="{00000000-0005-0000-0000-0000FE2B0000}"/>
    <cellStyle name="Note 2 2 19" xfId="11272" xr:uid="{00000000-0005-0000-0000-0000FF2B0000}"/>
    <cellStyle name="Note 2 2 19 2" xfId="11273" xr:uid="{00000000-0005-0000-0000-0000002C0000}"/>
    <cellStyle name="Note 2 2 19 2 2" xfId="11274" xr:uid="{00000000-0005-0000-0000-0000012C0000}"/>
    <cellStyle name="Note 2 2 19 3" xfId="11275" xr:uid="{00000000-0005-0000-0000-0000022C0000}"/>
    <cellStyle name="Note 2 2 19 3 2" xfId="11276" xr:uid="{00000000-0005-0000-0000-0000032C0000}"/>
    <cellStyle name="Note 2 2 19 4" xfId="11277" xr:uid="{00000000-0005-0000-0000-0000042C0000}"/>
    <cellStyle name="Note 2 2 19 4 2" xfId="11278" xr:uid="{00000000-0005-0000-0000-0000052C0000}"/>
    <cellStyle name="Note 2 2 19 5" xfId="11279" xr:uid="{00000000-0005-0000-0000-0000062C0000}"/>
    <cellStyle name="Note 2 2 2" xfId="11280" xr:uid="{00000000-0005-0000-0000-0000072C0000}"/>
    <cellStyle name="Note 2 2 2 2" xfId="11281" xr:uid="{00000000-0005-0000-0000-0000082C0000}"/>
    <cellStyle name="Note 2 2 2 2 2" xfId="11282" xr:uid="{00000000-0005-0000-0000-0000092C0000}"/>
    <cellStyle name="Note 2 2 2 3" xfId="11283" xr:uid="{00000000-0005-0000-0000-00000A2C0000}"/>
    <cellStyle name="Note 2 2 2 3 2" xfId="11284" xr:uid="{00000000-0005-0000-0000-00000B2C0000}"/>
    <cellStyle name="Note 2 2 2 4" xfId="11285" xr:uid="{00000000-0005-0000-0000-00000C2C0000}"/>
    <cellStyle name="Note 2 2 2 4 2" xfId="11286" xr:uid="{00000000-0005-0000-0000-00000D2C0000}"/>
    <cellStyle name="Note 2 2 2 5" xfId="11287" xr:uid="{00000000-0005-0000-0000-00000E2C0000}"/>
    <cellStyle name="Note 2 2 20" xfId="11288" xr:uid="{00000000-0005-0000-0000-00000F2C0000}"/>
    <cellStyle name="Note 2 2 20 2" xfId="11289" xr:uid="{00000000-0005-0000-0000-0000102C0000}"/>
    <cellStyle name="Note 2 2 20 2 2" xfId="11290" xr:uid="{00000000-0005-0000-0000-0000112C0000}"/>
    <cellStyle name="Note 2 2 20 3" xfId="11291" xr:uid="{00000000-0005-0000-0000-0000122C0000}"/>
    <cellStyle name="Note 2 2 20 3 2" xfId="11292" xr:uid="{00000000-0005-0000-0000-0000132C0000}"/>
    <cellStyle name="Note 2 2 20 4" xfId="11293" xr:uid="{00000000-0005-0000-0000-0000142C0000}"/>
    <cellStyle name="Note 2 2 20 4 2" xfId="11294" xr:uid="{00000000-0005-0000-0000-0000152C0000}"/>
    <cellStyle name="Note 2 2 20 5" xfId="11295" xr:uid="{00000000-0005-0000-0000-0000162C0000}"/>
    <cellStyle name="Note 2 2 21" xfId="11296" xr:uid="{00000000-0005-0000-0000-0000172C0000}"/>
    <cellStyle name="Note 2 2 21 2" xfId="11297" xr:uid="{00000000-0005-0000-0000-0000182C0000}"/>
    <cellStyle name="Note 2 2 21 2 2" xfId="11298" xr:uid="{00000000-0005-0000-0000-0000192C0000}"/>
    <cellStyle name="Note 2 2 21 3" xfId="11299" xr:uid="{00000000-0005-0000-0000-00001A2C0000}"/>
    <cellStyle name="Note 2 2 21 3 2" xfId="11300" xr:uid="{00000000-0005-0000-0000-00001B2C0000}"/>
    <cellStyle name="Note 2 2 21 4" xfId="11301" xr:uid="{00000000-0005-0000-0000-00001C2C0000}"/>
    <cellStyle name="Note 2 2 21 4 2" xfId="11302" xr:uid="{00000000-0005-0000-0000-00001D2C0000}"/>
    <cellStyle name="Note 2 2 21 5" xfId="11303" xr:uid="{00000000-0005-0000-0000-00001E2C0000}"/>
    <cellStyle name="Note 2 2 22" xfId="11304" xr:uid="{00000000-0005-0000-0000-00001F2C0000}"/>
    <cellStyle name="Note 2 2 22 2" xfId="11305" xr:uid="{00000000-0005-0000-0000-0000202C0000}"/>
    <cellStyle name="Note 2 2 22 2 2" xfId="11306" xr:uid="{00000000-0005-0000-0000-0000212C0000}"/>
    <cellStyle name="Note 2 2 22 3" xfId="11307" xr:uid="{00000000-0005-0000-0000-0000222C0000}"/>
    <cellStyle name="Note 2 2 22 3 2" xfId="11308" xr:uid="{00000000-0005-0000-0000-0000232C0000}"/>
    <cellStyle name="Note 2 2 22 4" xfId="11309" xr:uid="{00000000-0005-0000-0000-0000242C0000}"/>
    <cellStyle name="Note 2 2 22 4 2" xfId="11310" xr:uid="{00000000-0005-0000-0000-0000252C0000}"/>
    <cellStyle name="Note 2 2 22 5" xfId="11311" xr:uid="{00000000-0005-0000-0000-0000262C0000}"/>
    <cellStyle name="Note 2 2 23" xfId="11312" xr:uid="{00000000-0005-0000-0000-0000272C0000}"/>
    <cellStyle name="Note 2 2 23 2" xfId="11313" xr:uid="{00000000-0005-0000-0000-0000282C0000}"/>
    <cellStyle name="Note 2 2 23 2 2" xfId="11314" xr:uid="{00000000-0005-0000-0000-0000292C0000}"/>
    <cellStyle name="Note 2 2 23 3" xfId="11315" xr:uid="{00000000-0005-0000-0000-00002A2C0000}"/>
    <cellStyle name="Note 2 2 23 3 2" xfId="11316" xr:uid="{00000000-0005-0000-0000-00002B2C0000}"/>
    <cellStyle name="Note 2 2 23 4" xfId="11317" xr:uid="{00000000-0005-0000-0000-00002C2C0000}"/>
    <cellStyle name="Note 2 2 23 4 2" xfId="11318" xr:uid="{00000000-0005-0000-0000-00002D2C0000}"/>
    <cellStyle name="Note 2 2 23 5" xfId="11319" xr:uid="{00000000-0005-0000-0000-00002E2C0000}"/>
    <cellStyle name="Note 2 2 24" xfId="11320" xr:uid="{00000000-0005-0000-0000-00002F2C0000}"/>
    <cellStyle name="Note 2 2 24 2" xfId="11321" xr:uid="{00000000-0005-0000-0000-0000302C0000}"/>
    <cellStyle name="Note 2 2 24 2 2" xfId="11322" xr:uid="{00000000-0005-0000-0000-0000312C0000}"/>
    <cellStyle name="Note 2 2 24 3" xfId="11323" xr:uid="{00000000-0005-0000-0000-0000322C0000}"/>
    <cellStyle name="Note 2 2 24 3 2" xfId="11324" xr:uid="{00000000-0005-0000-0000-0000332C0000}"/>
    <cellStyle name="Note 2 2 24 4" xfId="11325" xr:uid="{00000000-0005-0000-0000-0000342C0000}"/>
    <cellStyle name="Note 2 2 24 4 2" xfId="11326" xr:uid="{00000000-0005-0000-0000-0000352C0000}"/>
    <cellStyle name="Note 2 2 24 5" xfId="11327" xr:uid="{00000000-0005-0000-0000-0000362C0000}"/>
    <cellStyle name="Note 2 2 25" xfId="11328" xr:uid="{00000000-0005-0000-0000-0000372C0000}"/>
    <cellStyle name="Note 2 2 25 2" xfId="11329" xr:uid="{00000000-0005-0000-0000-0000382C0000}"/>
    <cellStyle name="Note 2 2 25 2 2" xfId="11330" xr:uid="{00000000-0005-0000-0000-0000392C0000}"/>
    <cellStyle name="Note 2 2 25 3" xfId="11331" xr:uid="{00000000-0005-0000-0000-00003A2C0000}"/>
    <cellStyle name="Note 2 2 25 3 2" xfId="11332" xr:uid="{00000000-0005-0000-0000-00003B2C0000}"/>
    <cellStyle name="Note 2 2 25 4" xfId="11333" xr:uid="{00000000-0005-0000-0000-00003C2C0000}"/>
    <cellStyle name="Note 2 2 25 4 2" xfId="11334" xr:uid="{00000000-0005-0000-0000-00003D2C0000}"/>
    <cellStyle name="Note 2 2 25 5" xfId="11335" xr:uid="{00000000-0005-0000-0000-00003E2C0000}"/>
    <cellStyle name="Note 2 2 26" xfId="11336" xr:uid="{00000000-0005-0000-0000-00003F2C0000}"/>
    <cellStyle name="Note 2 2 26 2" xfId="11337" xr:uid="{00000000-0005-0000-0000-0000402C0000}"/>
    <cellStyle name="Note 2 2 26 2 2" xfId="11338" xr:uid="{00000000-0005-0000-0000-0000412C0000}"/>
    <cellStyle name="Note 2 2 26 3" xfId="11339" xr:uid="{00000000-0005-0000-0000-0000422C0000}"/>
    <cellStyle name="Note 2 2 26 3 2" xfId="11340" xr:uid="{00000000-0005-0000-0000-0000432C0000}"/>
    <cellStyle name="Note 2 2 26 4" xfId="11341" xr:uid="{00000000-0005-0000-0000-0000442C0000}"/>
    <cellStyle name="Note 2 2 26 4 2" xfId="11342" xr:uid="{00000000-0005-0000-0000-0000452C0000}"/>
    <cellStyle name="Note 2 2 26 5" xfId="11343" xr:uid="{00000000-0005-0000-0000-0000462C0000}"/>
    <cellStyle name="Note 2 2 27" xfId="11344" xr:uid="{00000000-0005-0000-0000-0000472C0000}"/>
    <cellStyle name="Note 2 2 27 2" xfId="11345" xr:uid="{00000000-0005-0000-0000-0000482C0000}"/>
    <cellStyle name="Note 2 2 28" xfId="11346" xr:uid="{00000000-0005-0000-0000-0000492C0000}"/>
    <cellStyle name="Note 2 2 28 2" xfId="11347" xr:uid="{00000000-0005-0000-0000-00004A2C0000}"/>
    <cellStyle name="Note 2 2 29" xfId="11348" xr:uid="{00000000-0005-0000-0000-00004B2C0000}"/>
    <cellStyle name="Note 2 2 29 2" xfId="11349" xr:uid="{00000000-0005-0000-0000-00004C2C0000}"/>
    <cellStyle name="Note 2 2 3" xfId="11350" xr:uid="{00000000-0005-0000-0000-00004D2C0000}"/>
    <cellStyle name="Note 2 2 3 2" xfId="11351" xr:uid="{00000000-0005-0000-0000-00004E2C0000}"/>
    <cellStyle name="Note 2 2 3 2 2" xfId="11352" xr:uid="{00000000-0005-0000-0000-00004F2C0000}"/>
    <cellStyle name="Note 2 2 3 3" xfId="11353" xr:uid="{00000000-0005-0000-0000-0000502C0000}"/>
    <cellStyle name="Note 2 2 3 3 2" xfId="11354" xr:uid="{00000000-0005-0000-0000-0000512C0000}"/>
    <cellStyle name="Note 2 2 3 4" xfId="11355" xr:uid="{00000000-0005-0000-0000-0000522C0000}"/>
    <cellStyle name="Note 2 2 3 4 2" xfId="11356" xr:uid="{00000000-0005-0000-0000-0000532C0000}"/>
    <cellStyle name="Note 2 2 3 5" xfId="11357" xr:uid="{00000000-0005-0000-0000-0000542C0000}"/>
    <cellStyle name="Note 2 2 30" xfId="11358" xr:uid="{00000000-0005-0000-0000-0000552C0000}"/>
    <cellStyle name="Note 2 2 4" xfId="11359" xr:uid="{00000000-0005-0000-0000-0000562C0000}"/>
    <cellStyle name="Note 2 2 4 2" xfId="11360" xr:uid="{00000000-0005-0000-0000-0000572C0000}"/>
    <cellStyle name="Note 2 2 4 2 2" xfId="11361" xr:uid="{00000000-0005-0000-0000-0000582C0000}"/>
    <cellStyle name="Note 2 2 4 3" xfId="11362" xr:uid="{00000000-0005-0000-0000-0000592C0000}"/>
    <cellStyle name="Note 2 2 4 3 2" xfId="11363" xr:uid="{00000000-0005-0000-0000-00005A2C0000}"/>
    <cellStyle name="Note 2 2 4 4" xfId="11364" xr:uid="{00000000-0005-0000-0000-00005B2C0000}"/>
    <cellStyle name="Note 2 2 4 4 2" xfId="11365" xr:uid="{00000000-0005-0000-0000-00005C2C0000}"/>
    <cellStyle name="Note 2 2 4 5" xfId="11366" xr:uid="{00000000-0005-0000-0000-00005D2C0000}"/>
    <cellStyle name="Note 2 2 5" xfId="11367" xr:uid="{00000000-0005-0000-0000-00005E2C0000}"/>
    <cellStyle name="Note 2 2 5 2" xfId="11368" xr:uid="{00000000-0005-0000-0000-00005F2C0000}"/>
    <cellStyle name="Note 2 2 5 2 2" xfId="11369" xr:uid="{00000000-0005-0000-0000-0000602C0000}"/>
    <cellStyle name="Note 2 2 5 3" xfId="11370" xr:uid="{00000000-0005-0000-0000-0000612C0000}"/>
    <cellStyle name="Note 2 2 5 3 2" xfId="11371" xr:uid="{00000000-0005-0000-0000-0000622C0000}"/>
    <cellStyle name="Note 2 2 5 4" xfId="11372" xr:uid="{00000000-0005-0000-0000-0000632C0000}"/>
    <cellStyle name="Note 2 2 5 4 2" xfId="11373" xr:uid="{00000000-0005-0000-0000-0000642C0000}"/>
    <cellStyle name="Note 2 2 5 5" xfId="11374" xr:uid="{00000000-0005-0000-0000-0000652C0000}"/>
    <cellStyle name="Note 2 2 6" xfId="11375" xr:uid="{00000000-0005-0000-0000-0000662C0000}"/>
    <cellStyle name="Note 2 2 6 2" xfId="11376" xr:uid="{00000000-0005-0000-0000-0000672C0000}"/>
    <cellStyle name="Note 2 2 6 2 2" xfId="11377" xr:uid="{00000000-0005-0000-0000-0000682C0000}"/>
    <cellStyle name="Note 2 2 6 3" xfId="11378" xr:uid="{00000000-0005-0000-0000-0000692C0000}"/>
    <cellStyle name="Note 2 2 6 3 2" xfId="11379" xr:uid="{00000000-0005-0000-0000-00006A2C0000}"/>
    <cellStyle name="Note 2 2 6 4" xfId="11380" xr:uid="{00000000-0005-0000-0000-00006B2C0000}"/>
    <cellStyle name="Note 2 2 6 4 2" xfId="11381" xr:uid="{00000000-0005-0000-0000-00006C2C0000}"/>
    <cellStyle name="Note 2 2 6 5" xfId="11382" xr:uid="{00000000-0005-0000-0000-00006D2C0000}"/>
    <cellStyle name="Note 2 2 7" xfId="11383" xr:uid="{00000000-0005-0000-0000-00006E2C0000}"/>
    <cellStyle name="Note 2 2 7 2" xfId="11384" xr:uid="{00000000-0005-0000-0000-00006F2C0000}"/>
    <cellStyle name="Note 2 2 7 2 2" xfId="11385" xr:uid="{00000000-0005-0000-0000-0000702C0000}"/>
    <cellStyle name="Note 2 2 7 3" xfId="11386" xr:uid="{00000000-0005-0000-0000-0000712C0000}"/>
    <cellStyle name="Note 2 2 7 3 2" xfId="11387" xr:uid="{00000000-0005-0000-0000-0000722C0000}"/>
    <cellStyle name="Note 2 2 7 4" xfId="11388" xr:uid="{00000000-0005-0000-0000-0000732C0000}"/>
    <cellStyle name="Note 2 2 7 4 2" xfId="11389" xr:uid="{00000000-0005-0000-0000-0000742C0000}"/>
    <cellStyle name="Note 2 2 7 5" xfId="11390" xr:uid="{00000000-0005-0000-0000-0000752C0000}"/>
    <cellStyle name="Note 2 2 8" xfId="11391" xr:uid="{00000000-0005-0000-0000-0000762C0000}"/>
    <cellStyle name="Note 2 2 8 2" xfId="11392" xr:uid="{00000000-0005-0000-0000-0000772C0000}"/>
    <cellStyle name="Note 2 2 8 2 2" xfId="11393" xr:uid="{00000000-0005-0000-0000-0000782C0000}"/>
    <cellStyle name="Note 2 2 8 3" xfId="11394" xr:uid="{00000000-0005-0000-0000-0000792C0000}"/>
    <cellStyle name="Note 2 2 8 3 2" xfId="11395" xr:uid="{00000000-0005-0000-0000-00007A2C0000}"/>
    <cellStyle name="Note 2 2 8 4" xfId="11396" xr:uid="{00000000-0005-0000-0000-00007B2C0000}"/>
    <cellStyle name="Note 2 2 8 4 2" xfId="11397" xr:uid="{00000000-0005-0000-0000-00007C2C0000}"/>
    <cellStyle name="Note 2 2 8 5" xfId="11398" xr:uid="{00000000-0005-0000-0000-00007D2C0000}"/>
    <cellStyle name="Note 2 2 9" xfId="11399" xr:uid="{00000000-0005-0000-0000-00007E2C0000}"/>
    <cellStyle name="Note 2 2 9 2" xfId="11400" xr:uid="{00000000-0005-0000-0000-00007F2C0000}"/>
    <cellStyle name="Note 2 2 9 2 2" xfId="11401" xr:uid="{00000000-0005-0000-0000-0000802C0000}"/>
    <cellStyle name="Note 2 2 9 3" xfId="11402" xr:uid="{00000000-0005-0000-0000-0000812C0000}"/>
    <cellStyle name="Note 2 2 9 3 2" xfId="11403" xr:uid="{00000000-0005-0000-0000-0000822C0000}"/>
    <cellStyle name="Note 2 2 9 4" xfId="11404" xr:uid="{00000000-0005-0000-0000-0000832C0000}"/>
    <cellStyle name="Note 2 2 9 4 2" xfId="11405" xr:uid="{00000000-0005-0000-0000-0000842C0000}"/>
    <cellStyle name="Note 2 2 9 5" xfId="11406" xr:uid="{00000000-0005-0000-0000-0000852C0000}"/>
    <cellStyle name="Note 2 20" xfId="11407" xr:uid="{00000000-0005-0000-0000-0000862C0000}"/>
    <cellStyle name="Note 2 20 2" xfId="11408" xr:uid="{00000000-0005-0000-0000-0000872C0000}"/>
    <cellStyle name="Note 2 20 2 2" xfId="11409" xr:uid="{00000000-0005-0000-0000-0000882C0000}"/>
    <cellStyle name="Note 2 20 2 2 2" xfId="11410" xr:uid="{00000000-0005-0000-0000-0000892C0000}"/>
    <cellStyle name="Note 2 20 2 3" xfId="11411" xr:uid="{00000000-0005-0000-0000-00008A2C0000}"/>
    <cellStyle name="Note 2 20 2 3 2" xfId="11412" xr:uid="{00000000-0005-0000-0000-00008B2C0000}"/>
    <cellStyle name="Note 2 20 2 4" xfId="11413" xr:uid="{00000000-0005-0000-0000-00008C2C0000}"/>
    <cellStyle name="Note 2 20 2 4 2" xfId="11414" xr:uid="{00000000-0005-0000-0000-00008D2C0000}"/>
    <cellStyle name="Note 2 20 2 5" xfId="11415" xr:uid="{00000000-0005-0000-0000-00008E2C0000}"/>
    <cellStyle name="Note 2 20 3" xfId="11416" xr:uid="{00000000-0005-0000-0000-00008F2C0000}"/>
    <cellStyle name="Note 2 20 3 2" xfId="11417" xr:uid="{00000000-0005-0000-0000-0000902C0000}"/>
    <cellStyle name="Note 2 20 4" xfId="11418" xr:uid="{00000000-0005-0000-0000-0000912C0000}"/>
    <cellStyle name="Note 2 20 4 2" xfId="11419" xr:uid="{00000000-0005-0000-0000-0000922C0000}"/>
    <cellStyle name="Note 2 20 5" xfId="11420" xr:uid="{00000000-0005-0000-0000-0000932C0000}"/>
    <cellStyle name="Note 2 20 5 2" xfId="11421" xr:uid="{00000000-0005-0000-0000-0000942C0000}"/>
    <cellStyle name="Note 2 20 6" xfId="11422" xr:uid="{00000000-0005-0000-0000-0000952C0000}"/>
    <cellStyle name="Note 2 21" xfId="11423" xr:uid="{00000000-0005-0000-0000-0000962C0000}"/>
    <cellStyle name="Note 2 21 2" xfId="11424" xr:uid="{00000000-0005-0000-0000-0000972C0000}"/>
    <cellStyle name="Note 2 21 2 2" xfId="11425" xr:uid="{00000000-0005-0000-0000-0000982C0000}"/>
    <cellStyle name="Note 2 21 2 2 2" xfId="11426" xr:uid="{00000000-0005-0000-0000-0000992C0000}"/>
    <cellStyle name="Note 2 21 2 3" xfId="11427" xr:uid="{00000000-0005-0000-0000-00009A2C0000}"/>
    <cellStyle name="Note 2 21 2 3 2" xfId="11428" xr:uid="{00000000-0005-0000-0000-00009B2C0000}"/>
    <cellStyle name="Note 2 21 2 4" xfId="11429" xr:uid="{00000000-0005-0000-0000-00009C2C0000}"/>
    <cellStyle name="Note 2 21 2 4 2" xfId="11430" xr:uid="{00000000-0005-0000-0000-00009D2C0000}"/>
    <cellStyle name="Note 2 21 2 5" xfId="11431" xr:uid="{00000000-0005-0000-0000-00009E2C0000}"/>
    <cellStyle name="Note 2 21 3" xfId="11432" xr:uid="{00000000-0005-0000-0000-00009F2C0000}"/>
    <cellStyle name="Note 2 21 3 2" xfId="11433" xr:uid="{00000000-0005-0000-0000-0000A02C0000}"/>
    <cellStyle name="Note 2 21 4" xfId="11434" xr:uid="{00000000-0005-0000-0000-0000A12C0000}"/>
    <cellStyle name="Note 2 21 4 2" xfId="11435" xr:uid="{00000000-0005-0000-0000-0000A22C0000}"/>
    <cellStyle name="Note 2 21 5" xfId="11436" xr:uid="{00000000-0005-0000-0000-0000A32C0000}"/>
    <cellStyle name="Note 2 21 5 2" xfId="11437" xr:uid="{00000000-0005-0000-0000-0000A42C0000}"/>
    <cellStyle name="Note 2 21 6" xfId="11438" xr:uid="{00000000-0005-0000-0000-0000A52C0000}"/>
    <cellStyle name="Note 2 22" xfId="11439" xr:uid="{00000000-0005-0000-0000-0000A62C0000}"/>
    <cellStyle name="Note 2 22 2" xfId="11440" xr:uid="{00000000-0005-0000-0000-0000A72C0000}"/>
    <cellStyle name="Note 2 22 2 2" xfId="11441" xr:uid="{00000000-0005-0000-0000-0000A82C0000}"/>
    <cellStyle name="Note 2 22 2 2 2" xfId="11442" xr:uid="{00000000-0005-0000-0000-0000A92C0000}"/>
    <cellStyle name="Note 2 22 2 3" xfId="11443" xr:uid="{00000000-0005-0000-0000-0000AA2C0000}"/>
    <cellStyle name="Note 2 22 2 3 2" xfId="11444" xr:uid="{00000000-0005-0000-0000-0000AB2C0000}"/>
    <cellStyle name="Note 2 22 2 4" xfId="11445" xr:uid="{00000000-0005-0000-0000-0000AC2C0000}"/>
    <cellStyle name="Note 2 22 2 4 2" xfId="11446" xr:uid="{00000000-0005-0000-0000-0000AD2C0000}"/>
    <cellStyle name="Note 2 22 2 5" xfId="11447" xr:uid="{00000000-0005-0000-0000-0000AE2C0000}"/>
    <cellStyle name="Note 2 22 3" xfId="11448" xr:uid="{00000000-0005-0000-0000-0000AF2C0000}"/>
    <cellStyle name="Note 2 22 3 2" xfId="11449" xr:uid="{00000000-0005-0000-0000-0000B02C0000}"/>
    <cellStyle name="Note 2 22 4" xfId="11450" xr:uid="{00000000-0005-0000-0000-0000B12C0000}"/>
    <cellStyle name="Note 2 22 4 2" xfId="11451" xr:uid="{00000000-0005-0000-0000-0000B22C0000}"/>
    <cellStyle name="Note 2 22 5" xfId="11452" xr:uid="{00000000-0005-0000-0000-0000B32C0000}"/>
    <cellStyle name="Note 2 22 5 2" xfId="11453" xr:uid="{00000000-0005-0000-0000-0000B42C0000}"/>
    <cellStyle name="Note 2 22 6" xfId="11454" xr:uid="{00000000-0005-0000-0000-0000B52C0000}"/>
    <cellStyle name="Note 2 23" xfId="11455" xr:uid="{00000000-0005-0000-0000-0000B62C0000}"/>
    <cellStyle name="Note 2 23 2" xfId="11456" xr:uid="{00000000-0005-0000-0000-0000B72C0000}"/>
    <cellStyle name="Note 2 23 2 2" xfId="11457" xr:uid="{00000000-0005-0000-0000-0000B82C0000}"/>
    <cellStyle name="Note 2 23 2 2 2" xfId="11458" xr:uid="{00000000-0005-0000-0000-0000B92C0000}"/>
    <cellStyle name="Note 2 23 2 3" xfId="11459" xr:uid="{00000000-0005-0000-0000-0000BA2C0000}"/>
    <cellStyle name="Note 2 23 2 3 2" xfId="11460" xr:uid="{00000000-0005-0000-0000-0000BB2C0000}"/>
    <cellStyle name="Note 2 23 2 4" xfId="11461" xr:uid="{00000000-0005-0000-0000-0000BC2C0000}"/>
    <cellStyle name="Note 2 23 2 4 2" xfId="11462" xr:uid="{00000000-0005-0000-0000-0000BD2C0000}"/>
    <cellStyle name="Note 2 23 2 5" xfId="11463" xr:uid="{00000000-0005-0000-0000-0000BE2C0000}"/>
    <cellStyle name="Note 2 23 3" xfId="11464" xr:uid="{00000000-0005-0000-0000-0000BF2C0000}"/>
    <cellStyle name="Note 2 23 3 2" xfId="11465" xr:uid="{00000000-0005-0000-0000-0000C02C0000}"/>
    <cellStyle name="Note 2 23 4" xfId="11466" xr:uid="{00000000-0005-0000-0000-0000C12C0000}"/>
    <cellStyle name="Note 2 23 4 2" xfId="11467" xr:uid="{00000000-0005-0000-0000-0000C22C0000}"/>
    <cellStyle name="Note 2 23 5" xfId="11468" xr:uid="{00000000-0005-0000-0000-0000C32C0000}"/>
    <cellStyle name="Note 2 23 5 2" xfId="11469" xr:uid="{00000000-0005-0000-0000-0000C42C0000}"/>
    <cellStyle name="Note 2 23 6" xfId="11470" xr:uid="{00000000-0005-0000-0000-0000C52C0000}"/>
    <cellStyle name="Note 2 24" xfId="11471" xr:uid="{00000000-0005-0000-0000-0000C62C0000}"/>
    <cellStyle name="Note 2 24 2" xfId="11472" xr:uid="{00000000-0005-0000-0000-0000C72C0000}"/>
    <cellStyle name="Note 2 24 2 2" xfId="11473" xr:uid="{00000000-0005-0000-0000-0000C82C0000}"/>
    <cellStyle name="Note 2 24 2 2 2" xfId="11474" xr:uid="{00000000-0005-0000-0000-0000C92C0000}"/>
    <cellStyle name="Note 2 24 2 3" xfId="11475" xr:uid="{00000000-0005-0000-0000-0000CA2C0000}"/>
    <cellStyle name="Note 2 24 2 3 2" xfId="11476" xr:uid="{00000000-0005-0000-0000-0000CB2C0000}"/>
    <cellStyle name="Note 2 24 2 4" xfId="11477" xr:uid="{00000000-0005-0000-0000-0000CC2C0000}"/>
    <cellStyle name="Note 2 24 2 4 2" xfId="11478" xr:uid="{00000000-0005-0000-0000-0000CD2C0000}"/>
    <cellStyle name="Note 2 24 2 5" xfId="11479" xr:uid="{00000000-0005-0000-0000-0000CE2C0000}"/>
    <cellStyle name="Note 2 24 3" xfId="11480" xr:uid="{00000000-0005-0000-0000-0000CF2C0000}"/>
    <cellStyle name="Note 2 24 3 2" xfId="11481" xr:uid="{00000000-0005-0000-0000-0000D02C0000}"/>
    <cellStyle name="Note 2 24 4" xfId="11482" xr:uid="{00000000-0005-0000-0000-0000D12C0000}"/>
    <cellStyle name="Note 2 24 4 2" xfId="11483" xr:uid="{00000000-0005-0000-0000-0000D22C0000}"/>
    <cellStyle name="Note 2 24 5" xfId="11484" xr:uid="{00000000-0005-0000-0000-0000D32C0000}"/>
    <cellStyle name="Note 2 24 5 2" xfId="11485" xr:uid="{00000000-0005-0000-0000-0000D42C0000}"/>
    <cellStyle name="Note 2 24 6" xfId="11486" xr:uid="{00000000-0005-0000-0000-0000D52C0000}"/>
    <cellStyle name="Note 2 25" xfId="11487" xr:uid="{00000000-0005-0000-0000-0000D62C0000}"/>
    <cellStyle name="Note 2 25 2" xfId="11488" xr:uid="{00000000-0005-0000-0000-0000D72C0000}"/>
    <cellStyle name="Note 2 25 2 2" xfId="11489" xr:uid="{00000000-0005-0000-0000-0000D82C0000}"/>
    <cellStyle name="Note 2 25 2 2 2" xfId="11490" xr:uid="{00000000-0005-0000-0000-0000D92C0000}"/>
    <cellStyle name="Note 2 25 2 3" xfId="11491" xr:uid="{00000000-0005-0000-0000-0000DA2C0000}"/>
    <cellStyle name="Note 2 25 2 3 2" xfId="11492" xr:uid="{00000000-0005-0000-0000-0000DB2C0000}"/>
    <cellStyle name="Note 2 25 2 4" xfId="11493" xr:uid="{00000000-0005-0000-0000-0000DC2C0000}"/>
    <cellStyle name="Note 2 25 2 4 2" xfId="11494" xr:uid="{00000000-0005-0000-0000-0000DD2C0000}"/>
    <cellStyle name="Note 2 25 2 5" xfId="11495" xr:uid="{00000000-0005-0000-0000-0000DE2C0000}"/>
    <cellStyle name="Note 2 25 3" xfId="11496" xr:uid="{00000000-0005-0000-0000-0000DF2C0000}"/>
    <cellStyle name="Note 2 25 3 2" xfId="11497" xr:uid="{00000000-0005-0000-0000-0000E02C0000}"/>
    <cellStyle name="Note 2 25 4" xfId="11498" xr:uid="{00000000-0005-0000-0000-0000E12C0000}"/>
    <cellStyle name="Note 2 25 4 2" xfId="11499" xr:uid="{00000000-0005-0000-0000-0000E22C0000}"/>
    <cellStyle name="Note 2 25 5" xfId="11500" xr:uid="{00000000-0005-0000-0000-0000E32C0000}"/>
    <cellStyle name="Note 2 25 5 2" xfId="11501" xr:uid="{00000000-0005-0000-0000-0000E42C0000}"/>
    <cellStyle name="Note 2 25 6" xfId="11502" xr:uid="{00000000-0005-0000-0000-0000E52C0000}"/>
    <cellStyle name="Note 2 26" xfId="11503" xr:uid="{00000000-0005-0000-0000-0000E62C0000}"/>
    <cellStyle name="Note 2 26 2" xfId="11504" xr:uid="{00000000-0005-0000-0000-0000E72C0000}"/>
    <cellStyle name="Note 2 26 2 2" xfId="11505" xr:uid="{00000000-0005-0000-0000-0000E82C0000}"/>
    <cellStyle name="Note 2 26 2 2 2" xfId="11506" xr:uid="{00000000-0005-0000-0000-0000E92C0000}"/>
    <cellStyle name="Note 2 26 2 3" xfId="11507" xr:uid="{00000000-0005-0000-0000-0000EA2C0000}"/>
    <cellStyle name="Note 2 26 2 3 2" xfId="11508" xr:uid="{00000000-0005-0000-0000-0000EB2C0000}"/>
    <cellStyle name="Note 2 26 2 4" xfId="11509" xr:uid="{00000000-0005-0000-0000-0000EC2C0000}"/>
    <cellStyle name="Note 2 26 2 4 2" xfId="11510" xr:uid="{00000000-0005-0000-0000-0000ED2C0000}"/>
    <cellStyle name="Note 2 26 2 5" xfId="11511" xr:uid="{00000000-0005-0000-0000-0000EE2C0000}"/>
    <cellStyle name="Note 2 26 3" xfId="11512" xr:uid="{00000000-0005-0000-0000-0000EF2C0000}"/>
    <cellStyle name="Note 2 26 3 2" xfId="11513" xr:uid="{00000000-0005-0000-0000-0000F02C0000}"/>
    <cellStyle name="Note 2 26 4" xfId="11514" xr:uid="{00000000-0005-0000-0000-0000F12C0000}"/>
    <cellStyle name="Note 2 26 4 2" xfId="11515" xr:uid="{00000000-0005-0000-0000-0000F22C0000}"/>
    <cellStyle name="Note 2 26 5" xfId="11516" xr:uid="{00000000-0005-0000-0000-0000F32C0000}"/>
    <cellStyle name="Note 2 26 5 2" xfId="11517" xr:uid="{00000000-0005-0000-0000-0000F42C0000}"/>
    <cellStyle name="Note 2 26 6" xfId="11518" xr:uid="{00000000-0005-0000-0000-0000F52C0000}"/>
    <cellStyle name="Note 2 27" xfId="11519" xr:uid="{00000000-0005-0000-0000-0000F62C0000}"/>
    <cellStyle name="Note 2 27 2" xfId="11520" xr:uid="{00000000-0005-0000-0000-0000F72C0000}"/>
    <cellStyle name="Note 2 27 2 2" xfId="11521" xr:uid="{00000000-0005-0000-0000-0000F82C0000}"/>
    <cellStyle name="Note 2 27 2 2 2" xfId="11522" xr:uid="{00000000-0005-0000-0000-0000F92C0000}"/>
    <cellStyle name="Note 2 27 2 3" xfId="11523" xr:uid="{00000000-0005-0000-0000-0000FA2C0000}"/>
    <cellStyle name="Note 2 27 2 3 2" xfId="11524" xr:uid="{00000000-0005-0000-0000-0000FB2C0000}"/>
    <cellStyle name="Note 2 27 2 4" xfId="11525" xr:uid="{00000000-0005-0000-0000-0000FC2C0000}"/>
    <cellStyle name="Note 2 27 2 4 2" xfId="11526" xr:uid="{00000000-0005-0000-0000-0000FD2C0000}"/>
    <cellStyle name="Note 2 27 2 5" xfId="11527" xr:uid="{00000000-0005-0000-0000-0000FE2C0000}"/>
    <cellStyle name="Note 2 27 3" xfId="11528" xr:uid="{00000000-0005-0000-0000-0000FF2C0000}"/>
    <cellStyle name="Note 2 27 3 2" xfId="11529" xr:uid="{00000000-0005-0000-0000-0000002D0000}"/>
    <cellStyle name="Note 2 27 4" xfId="11530" xr:uid="{00000000-0005-0000-0000-0000012D0000}"/>
    <cellStyle name="Note 2 27 4 2" xfId="11531" xr:uid="{00000000-0005-0000-0000-0000022D0000}"/>
    <cellStyle name="Note 2 27 5" xfId="11532" xr:uid="{00000000-0005-0000-0000-0000032D0000}"/>
    <cellStyle name="Note 2 27 5 2" xfId="11533" xr:uid="{00000000-0005-0000-0000-0000042D0000}"/>
    <cellStyle name="Note 2 27 6" xfId="11534" xr:uid="{00000000-0005-0000-0000-0000052D0000}"/>
    <cellStyle name="Note 2 28" xfId="11535" xr:uid="{00000000-0005-0000-0000-0000062D0000}"/>
    <cellStyle name="Note 2 28 2" xfId="11536" xr:uid="{00000000-0005-0000-0000-0000072D0000}"/>
    <cellStyle name="Note 2 28 2 2" xfId="11537" xr:uid="{00000000-0005-0000-0000-0000082D0000}"/>
    <cellStyle name="Note 2 28 2 2 2" xfId="11538" xr:uid="{00000000-0005-0000-0000-0000092D0000}"/>
    <cellStyle name="Note 2 28 2 3" xfId="11539" xr:uid="{00000000-0005-0000-0000-00000A2D0000}"/>
    <cellStyle name="Note 2 28 2 3 2" xfId="11540" xr:uid="{00000000-0005-0000-0000-00000B2D0000}"/>
    <cellStyle name="Note 2 28 2 4" xfId="11541" xr:uid="{00000000-0005-0000-0000-00000C2D0000}"/>
    <cellStyle name="Note 2 28 2 4 2" xfId="11542" xr:uid="{00000000-0005-0000-0000-00000D2D0000}"/>
    <cellStyle name="Note 2 28 2 5" xfId="11543" xr:uid="{00000000-0005-0000-0000-00000E2D0000}"/>
    <cellStyle name="Note 2 28 3" xfId="11544" xr:uid="{00000000-0005-0000-0000-00000F2D0000}"/>
    <cellStyle name="Note 2 28 3 2" xfId="11545" xr:uid="{00000000-0005-0000-0000-0000102D0000}"/>
    <cellStyle name="Note 2 28 4" xfId="11546" xr:uid="{00000000-0005-0000-0000-0000112D0000}"/>
    <cellStyle name="Note 2 28 4 2" xfId="11547" xr:uid="{00000000-0005-0000-0000-0000122D0000}"/>
    <cellStyle name="Note 2 28 5" xfId="11548" xr:uid="{00000000-0005-0000-0000-0000132D0000}"/>
    <cellStyle name="Note 2 28 5 2" xfId="11549" xr:uid="{00000000-0005-0000-0000-0000142D0000}"/>
    <cellStyle name="Note 2 28 6" xfId="11550" xr:uid="{00000000-0005-0000-0000-0000152D0000}"/>
    <cellStyle name="Note 2 29" xfId="11551" xr:uid="{00000000-0005-0000-0000-0000162D0000}"/>
    <cellStyle name="Note 2 29 2" xfId="11552" xr:uid="{00000000-0005-0000-0000-0000172D0000}"/>
    <cellStyle name="Note 2 29 2 2" xfId="11553" xr:uid="{00000000-0005-0000-0000-0000182D0000}"/>
    <cellStyle name="Note 2 29 2 2 2" xfId="11554" xr:uid="{00000000-0005-0000-0000-0000192D0000}"/>
    <cellStyle name="Note 2 29 2 3" xfId="11555" xr:uid="{00000000-0005-0000-0000-00001A2D0000}"/>
    <cellStyle name="Note 2 29 2 3 2" xfId="11556" xr:uid="{00000000-0005-0000-0000-00001B2D0000}"/>
    <cellStyle name="Note 2 29 2 4" xfId="11557" xr:uid="{00000000-0005-0000-0000-00001C2D0000}"/>
    <cellStyle name="Note 2 29 2 4 2" xfId="11558" xr:uid="{00000000-0005-0000-0000-00001D2D0000}"/>
    <cellStyle name="Note 2 29 2 5" xfId="11559" xr:uid="{00000000-0005-0000-0000-00001E2D0000}"/>
    <cellStyle name="Note 2 29 3" xfId="11560" xr:uid="{00000000-0005-0000-0000-00001F2D0000}"/>
    <cellStyle name="Note 2 29 3 2" xfId="11561" xr:uid="{00000000-0005-0000-0000-0000202D0000}"/>
    <cellStyle name="Note 2 29 4" xfId="11562" xr:uid="{00000000-0005-0000-0000-0000212D0000}"/>
    <cellStyle name="Note 2 29 4 2" xfId="11563" xr:uid="{00000000-0005-0000-0000-0000222D0000}"/>
    <cellStyle name="Note 2 29 5" xfId="11564" xr:uid="{00000000-0005-0000-0000-0000232D0000}"/>
    <cellStyle name="Note 2 29 5 2" xfId="11565" xr:uid="{00000000-0005-0000-0000-0000242D0000}"/>
    <cellStyle name="Note 2 29 6" xfId="11566" xr:uid="{00000000-0005-0000-0000-0000252D0000}"/>
    <cellStyle name="Note 2 3" xfId="11567" xr:uid="{00000000-0005-0000-0000-0000262D0000}"/>
    <cellStyle name="Note 2 3 10" xfId="11568" xr:uid="{00000000-0005-0000-0000-0000272D0000}"/>
    <cellStyle name="Note 2 3 10 2" xfId="11569" xr:uid="{00000000-0005-0000-0000-0000282D0000}"/>
    <cellStyle name="Note 2 3 10 2 2" xfId="11570" xr:uid="{00000000-0005-0000-0000-0000292D0000}"/>
    <cellStyle name="Note 2 3 10 3" xfId="11571" xr:uid="{00000000-0005-0000-0000-00002A2D0000}"/>
    <cellStyle name="Note 2 3 10 3 2" xfId="11572" xr:uid="{00000000-0005-0000-0000-00002B2D0000}"/>
    <cellStyle name="Note 2 3 10 4" xfId="11573" xr:uid="{00000000-0005-0000-0000-00002C2D0000}"/>
    <cellStyle name="Note 2 3 10 4 2" xfId="11574" xr:uid="{00000000-0005-0000-0000-00002D2D0000}"/>
    <cellStyle name="Note 2 3 10 5" xfId="11575" xr:uid="{00000000-0005-0000-0000-00002E2D0000}"/>
    <cellStyle name="Note 2 3 11" xfId="11576" xr:uid="{00000000-0005-0000-0000-00002F2D0000}"/>
    <cellStyle name="Note 2 3 11 2" xfId="11577" xr:uid="{00000000-0005-0000-0000-0000302D0000}"/>
    <cellStyle name="Note 2 3 11 2 2" xfId="11578" xr:uid="{00000000-0005-0000-0000-0000312D0000}"/>
    <cellStyle name="Note 2 3 11 3" xfId="11579" xr:uid="{00000000-0005-0000-0000-0000322D0000}"/>
    <cellStyle name="Note 2 3 11 3 2" xfId="11580" xr:uid="{00000000-0005-0000-0000-0000332D0000}"/>
    <cellStyle name="Note 2 3 11 4" xfId="11581" xr:uid="{00000000-0005-0000-0000-0000342D0000}"/>
    <cellStyle name="Note 2 3 11 4 2" xfId="11582" xr:uid="{00000000-0005-0000-0000-0000352D0000}"/>
    <cellStyle name="Note 2 3 11 5" xfId="11583" xr:uid="{00000000-0005-0000-0000-0000362D0000}"/>
    <cellStyle name="Note 2 3 12" xfId="11584" xr:uid="{00000000-0005-0000-0000-0000372D0000}"/>
    <cellStyle name="Note 2 3 12 2" xfId="11585" xr:uid="{00000000-0005-0000-0000-0000382D0000}"/>
    <cellStyle name="Note 2 3 12 2 2" xfId="11586" xr:uid="{00000000-0005-0000-0000-0000392D0000}"/>
    <cellStyle name="Note 2 3 12 3" xfId="11587" xr:uid="{00000000-0005-0000-0000-00003A2D0000}"/>
    <cellStyle name="Note 2 3 12 3 2" xfId="11588" xr:uid="{00000000-0005-0000-0000-00003B2D0000}"/>
    <cellStyle name="Note 2 3 12 4" xfId="11589" xr:uid="{00000000-0005-0000-0000-00003C2D0000}"/>
    <cellStyle name="Note 2 3 12 4 2" xfId="11590" xr:uid="{00000000-0005-0000-0000-00003D2D0000}"/>
    <cellStyle name="Note 2 3 12 5" xfId="11591" xr:uid="{00000000-0005-0000-0000-00003E2D0000}"/>
    <cellStyle name="Note 2 3 13" xfId="11592" xr:uid="{00000000-0005-0000-0000-00003F2D0000}"/>
    <cellStyle name="Note 2 3 13 2" xfId="11593" xr:uid="{00000000-0005-0000-0000-0000402D0000}"/>
    <cellStyle name="Note 2 3 13 2 2" xfId="11594" xr:uid="{00000000-0005-0000-0000-0000412D0000}"/>
    <cellStyle name="Note 2 3 13 3" xfId="11595" xr:uid="{00000000-0005-0000-0000-0000422D0000}"/>
    <cellStyle name="Note 2 3 13 3 2" xfId="11596" xr:uid="{00000000-0005-0000-0000-0000432D0000}"/>
    <cellStyle name="Note 2 3 13 4" xfId="11597" xr:uid="{00000000-0005-0000-0000-0000442D0000}"/>
    <cellStyle name="Note 2 3 13 4 2" xfId="11598" xr:uid="{00000000-0005-0000-0000-0000452D0000}"/>
    <cellStyle name="Note 2 3 13 5" xfId="11599" xr:uid="{00000000-0005-0000-0000-0000462D0000}"/>
    <cellStyle name="Note 2 3 14" xfId="11600" xr:uid="{00000000-0005-0000-0000-0000472D0000}"/>
    <cellStyle name="Note 2 3 14 2" xfId="11601" xr:uid="{00000000-0005-0000-0000-0000482D0000}"/>
    <cellStyle name="Note 2 3 14 2 2" xfId="11602" xr:uid="{00000000-0005-0000-0000-0000492D0000}"/>
    <cellStyle name="Note 2 3 14 3" xfId="11603" xr:uid="{00000000-0005-0000-0000-00004A2D0000}"/>
    <cellStyle name="Note 2 3 14 3 2" xfId="11604" xr:uid="{00000000-0005-0000-0000-00004B2D0000}"/>
    <cellStyle name="Note 2 3 14 4" xfId="11605" xr:uid="{00000000-0005-0000-0000-00004C2D0000}"/>
    <cellStyle name="Note 2 3 14 4 2" xfId="11606" xr:uid="{00000000-0005-0000-0000-00004D2D0000}"/>
    <cellStyle name="Note 2 3 14 5" xfId="11607" xr:uid="{00000000-0005-0000-0000-00004E2D0000}"/>
    <cellStyle name="Note 2 3 15" xfId="11608" xr:uid="{00000000-0005-0000-0000-00004F2D0000}"/>
    <cellStyle name="Note 2 3 15 2" xfId="11609" xr:uid="{00000000-0005-0000-0000-0000502D0000}"/>
    <cellStyle name="Note 2 3 15 2 2" xfId="11610" xr:uid="{00000000-0005-0000-0000-0000512D0000}"/>
    <cellStyle name="Note 2 3 15 3" xfId="11611" xr:uid="{00000000-0005-0000-0000-0000522D0000}"/>
    <cellStyle name="Note 2 3 15 3 2" xfId="11612" xr:uid="{00000000-0005-0000-0000-0000532D0000}"/>
    <cellStyle name="Note 2 3 15 4" xfId="11613" xr:uid="{00000000-0005-0000-0000-0000542D0000}"/>
    <cellStyle name="Note 2 3 15 4 2" xfId="11614" xr:uid="{00000000-0005-0000-0000-0000552D0000}"/>
    <cellStyle name="Note 2 3 15 5" xfId="11615" xr:uid="{00000000-0005-0000-0000-0000562D0000}"/>
    <cellStyle name="Note 2 3 16" xfId="11616" xr:uid="{00000000-0005-0000-0000-0000572D0000}"/>
    <cellStyle name="Note 2 3 16 2" xfId="11617" xr:uid="{00000000-0005-0000-0000-0000582D0000}"/>
    <cellStyle name="Note 2 3 16 2 2" xfId="11618" xr:uid="{00000000-0005-0000-0000-0000592D0000}"/>
    <cellStyle name="Note 2 3 16 3" xfId="11619" xr:uid="{00000000-0005-0000-0000-00005A2D0000}"/>
    <cellStyle name="Note 2 3 16 3 2" xfId="11620" xr:uid="{00000000-0005-0000-0000-00005B2D0000}"/>
    <cellStyle name="Note 2 3 16 4" xfId="11621" xr:uid="{00000000-0005-0000-0000-00005C2D0000}"/>
    <cellStyle name="Note 2 3 16 4 2" xfId="11622" xr:uid="{00000000-0005-0000-0000-00005D2D0000}"/>
    <cellStyle name="Note 2 3 16 5" xfId="11623" xr:uid="{00000000-0005-0000-0000-00005E2D0000}"/>
    <cellStyle name="Note 2 3 17" xfId="11624" xr:uid="{00000000-0005-0000-0000-00005F2D0000}"/>
    <cellStyle name="Note 2 3 17 2" xfId="11625" xr:uid="{00000000-0005-0000-0000-0000602D0000}"/>
    <cellStyle name="Note 2 3 17 2 2" xfId="11626" xr:uid="{00000000-0005-0000-0000-0000612D0000}"/>
    <cellStyle name="Note 2 3 17 3" xfId="11627" xr:uid="{00000000-0005-0000-0000-0000622D0000}"/>
    <cellStyle name="Note 2 3 17 3 2" xfId="11628" xr:uid="{00000000-0005-0000-0000-0000632D0000}"/>
    <cellStyle name="Note 2 3 17 4" xfId="11629" xr:uid="{00000000-0005-0000-0000-0000642D0000}"/>
    <cellStyle name="Note 2 3 17 4 2" xfId="11630" xr:uid="{00000000-0005-0000-0000-0000652D0000}"/>
    <cellStyle name="Note 2 3 17 5" xfId="11631" xr:uid="{00000000-0005-0000-0000-0000662D0000}"/>
    <cellStyle name="Note 2 3 18" xfId="11632" xr:uid="{00000000-0005-0000-0000-0000672D0000}"/>
    <cellStyle name="Note 2 3 18 2" xfId="11633" xr:uid="{00000000-0005-0000-0000-0000682D0000}"/>
    <cellStyle name="Note 2 3 18 2 2" xfId="11634" xr:uid="{00000000-0005-0000-0000-0000692D0000}"/>
    <cellStyle name="Note 2 3 18 3" xfId="11635" xr:uid="{00000000-0005-0000-0000-00006A2D0000}"/>
    <cellStyle name="Note 2 3 18 3 2" xfId="11636" xr:uid="{00000000-0005-0000-0000-00006B2D0000}"/>
    <cellStyle name="Note 2 3 18 4" xfId="11637" xr:uid="{00000000-0005-0000-0000-00006C2D0000}"/>
    <cellStyle name="Note 2 3 18 4 2" xfId="11638" xr:uid="{00000000-0005-0000-0000-00006D2D0000}"/>
    <cellStyle name="Note 2 3 18 5" xfId="11639" xr:uid="{00000000-0005-0000-0000-00006E2D0000}"/>
    <cellStyle name="Note 2 3 19" xfId="11640" xr:uid="{00000000-0005-0000-0000-00006F2D0000}"/>
    <cellStyle name="Note 2 3 19 2" xfId="11641" xr:uid="{00000000-0005-0000-0000-0000702D0000}"/>
    <cellStyle name="Note 2 3 19 2 2" xfId="11642" xr:uid="{00000000-0005-0000-0000-0000712D0000}"/>
    <cellStyle name="Note 2 3 19 3" xfId="11643" xr:uid="{00000000-0005-0000-0000-0000722D0000}"/>
    <cellStyle name="Note 2 3 19 3 2" xfId="11644" xr:uid="{00000000-0005-0000-0000-0000732D0000}"/>
    <cellStyle name="Note 2 3 19 4" xfId="11645" xr:uid="{00000000-0005-0000-0000-0000742D0000}"/>
    <cellStyle name="Note 2 3 19 4 2" xfId="11646" xr:uid="{00000000-0005-0000-0000-0000752D0000}"/>
    <cellStyle name="Note 2 3 19 5" xfId="11647" xr:uid="{00000000-0005-0000-0000-0000762D0000}"/>
    <cellStyle name="Note 2 3 2" xfId="11648" xr:uid="{00000000-0005-0000-0000-0000772D0000}"/>
    <cellStyle name="Note 2 3 2 2" xfId="11649" xr:uid="{00000000-0005-0000-0000-0000782D0000}"/>
    <cellStyle name="Note 2 3 2 2 2" xfId="11650" xr:uid="{00000000-0005-0000-0000-0000792D0000}"/>
    <cellStyle name="Note 2 3 2 3" xfId="11651" xr:uid="{00000000-0005-0000-0000-00007A2D0000}"/>
    <cellStyle name="Note 2 3 2 3 2" xfId="11652" xr:uid="{00000000-0005-0000-0000-00007B2D0000}"/>
    <cellStyle name="Note 2 3 2 4" xfId="11653" xr:uid="{00000000-0005-0000-0000-00007C2D0000}"/>
    <cellStyle name="Note 2 3 2 4 2" xfId="11654" xr:uid="{00000000-0005-0000-0000-00007D2D0000}"/>
    <cellStyle name="Note 2 3 2 5" xfId="11655" xr:uid="{00000000-0005-0000-0000-00007E2D0000}"/>
    <cellStyle name="Note 2 3 20" xfId="11656" xr:uid="{00000000-0005-0000-0000-00007F2D0000}"/>
    <cellStyle name="Note 2 3 20 2" xfId="11657" xr:uid="{00000000-0005-0000-0000-0000802D0000}"/>
    <cellStyle name="Note 2 3 20 2 2" xfId="11658" xr:uid="{00000000-0005-0000-0000-0000812D0000}"/>
    <cellStyle name="Note 2 3 20 3" xfId="11659" xr:uid="{00000000-0005-0000-0000-0000822D0000}"/>
    <cellStyle name="Note 2 3 20 3 2" xfId="11660" xr:uid="{00000000-0005-0000-0000-0000832D0000}"/>
    <cellStyle name="Note 2 3 20 4" xfId="11661" xr:uid="{00000000-0005-0000-0000-0000842D0000}"/>
    <cellStyle name="Note 2 3 20 4 2" xfId="11662" xr:uid="{00000000-0005-0000-0000-0000852D0000}"/>
    <cellStyle name="Note 2 3 20 5" xfId="11663" xr:uid="{00000000-0005-0000-0000-0000862D0000}"/>
    <cellStyle name="Note 2 3 21" xfId="11664" xr:uid="{00000000-0005-0000-0000-0000872D0000}"/>
    <cellStyle name="Note 2 3 21 2" xfId="11665" xr:uid="{00000000-0005-0000-0000-0000882D0000}"/>
    <cellStyle name="Note 2 3 21 2 2" xfId="11666" xr:uid="{00000000-0005-0000-0000-0000892D0000}"/>
    <cellStyle name="Note 2 3 21 3" xfId="11667" xr:uid="{00000000-0005-0000-0000-00008A2D0000}"/>
    <cellStyle name="Note 2 3 21 3 2" xfId="11668" xr:uid="{00000000-0005-0000-0000-00008B2D0000}"/>
    <cellStyle name="Note 2 3 21 4" xfId="11669" xr:uid="{00000000-0005-0000-0000-00008C2D0000}"/>
    <cellStyle name="Note 2 3 21 4 2" xfId="11670" xr:uid="{00000000-0005-0000-0000-00008D2D0000}"/>
    <cellStyle name="Note 2 3 21 5" xfId="11671" xr:uid="{00000000-0005-0000-0000-00008E2D0000}"/>
    <cellStyle name="Note 2 3 22" xfId="11672" xr:uid="{00000000-0005-0000-0000-00008F2D0000}"/>
    <cellStyle name="Note 2 3 22 2" xfId="11673" xr:uid="{00000000-0005-0000-0000-0000902D0000}"/>
    <cellStyle name="Note 2 3 22 2 2" xfId="11674" xr:uid="{00000000-0005-0000-0000-0000912D0000}"/>
    <cellStyle name="Note 2 3 22 3" xfId="11675" xr:uid="{00000000-0005-0000-0000-0000922D0000}"/>
    <cellStyle name="Note 2 3 22 3 2" xfId="11676" xr:uid="{00000000-0005-0000-0000-0000932D0000}"/>
    <cellStyle name="Note 2 3 22 4" xfId="11677" xr:uid="{00000000-0005-0000-0000-0000942D0000}"/>
    <cellStyle name="Note 2 3 22 4 2" xfId="11678" xr:uid="{00000000-0005-0000-0000-0000952D0000}"/>
    <cellStyle name="Note 2 3 22 5" xfId="11679" xr:uid="{00000000-0005-0000-0000-0000962D0000}"/>
    <cellStyle name="Note 2 3 23" xfId="11680" xr:uid="{00000000-0005-0000-0000-0000972D0000}"/>
    <cellStyle name="Note 2 3 23 2" xfId="11681" xr:uid="{00000000-0005-0000-0000-0000982D0000}"/>
    <cellStyle name="Note 2 3 23 2 2" xfId="11682" xr:uid="{00000000-0005-0000-0000-0000992D0000}"/>
    <cellStyle name="Note 2 3 23 3" xfId="11683" xr:uid="{00000000-0005-0000-0000-00009A2D0000}"/>
    <cellStyle name="Note 2 3 23 3 2" xfId="11684" xr:uid="{00000000-0005-0000-0000-00009B2D0000}"/>
    <cellStyle name="Note 2 3 23 4" xfId="11685" xr:uid="{00000000-0005-0000-0000-00009C2D0000}"/>
    <cellStyle name="Note 2 3 23 4 2" xfId="11686" xr:uid="{00000000-0005-0000-0000-00009D2D0000}"/>
    <cellStyle name="Note 2 3 23 5" xfId="11687" xr:uid="{00000000-0005-0000-0000-00009E2D0000}"/>
    <cellStyle name="Note 2 3 24" xfId="11688" xr:uid="{00000000-0005-0000-0000-00009F2D0000}"/>
    <cellStyle name="Note 2 3 24 2" xfId="11689" xr:uid="{00000000-0005-0000-0000-0000A02D0000}"/>
    <cellStyle name="Note 2 3 24 2 2" xfId="11690" xr:uid="{00000000-0005-0000-0000-0000A12D0000}"/>
    <cellStyle name="Note 2 3 24 3" xfId="11691" xr:uid="{00000000-0005-0000-0000-0000A22D0000}"/>
    <cellStyle name="Note 2 3 24 3 2" xfId="11692" xr:uid="{00000000-0005-0000-0000-0000A32D0000}"/>
    <cellStyle name="Note 2 3 24 4" xfId="11693" xr:uid="{00000000-0005-0000-0000-0000A42D0000}"/>
    <cellStyle name="Note 2 3 24 4 2" xfId="11694" xr:uid="{00000000-0005-0000-0000-0000A52D0000}"/>
    <cellStyle name="Note 2 3 24 5" xfId="11695" xr:uid="{00000000-0005-0000-0000-0000A62D0000}"/>
    <cellStyle name="Note 2 3 25" xfId="11696" xr:uid="{00000000-0005-0000-0000-0000A72D0000}"/>
    <cellStyle name="Note 2 3 25 2" xfId="11697" xr:uid="{00000000-0005-0000-0000-0000A82D0000}"/>
    <cellStyle name="Note 2 3 25 2 2" xfId="11698" xr:uid="{00000000-0005-0000-0000-0000A92D0000}"/>
    <cellStyle name="Note 2 3 25 3" xfId="11699" xr:uid="{00000000-0005-0000-0000-0000AA2D0000}"/>
    <cellStyle name="Note 2 3 25 3 2" xfId="11700" xr:uid="{00000000-0005-0000-0000-0000AB2D0000}"/>
    <cellStyle name="Note 2 3 25 4" xfId="11701" xr:uid="{00000000-0005-0000-0000-0000AC2D0000}"/>
    <cellStyle name="Note 2 3 25 4 2" xfId="11702" xr:uid="{00000000-0005-0000-0000-0000AD2D0000}"/>
    <cellStyle name="Note 2 3 25 5" xfId="11703" xr:uid="{00000000-0005-0000-0000-0000AE2D0000}"/>
    <cellStyle name="Note 2 3 26" xfId="11704" xr:uid="{00000000-0005-0000-0000-0000AF2D0000}"/>
    <cellStyle name="Note 2 3 26 2" xfId="11705" xr:uid="{00000000-0005-0000-0000-0000B02D0000}"/>
    <cellStyle name="Note 2 3 26 2 2" xfId="11706" xr:uid="{00000000-0005-0000-0000-0000B12D0000}"/>
    <cellStyle name="Note 2 3 26 3" xfId="11707" xr:uid="{00000000-0005-0000-0000-0000B22D0000}"/>
    <cellStyle name="Note 2 3 26 3 2" xfId="11708" xr:uid="{00000000-0005-0000-0000-0000B32D0000}"/>
    <cellStyle name="Note 2 3 26 4" xfId="11709" xr:uid="{00000000-0005-0000-0000-0000B42D0000}"/>
    <cellStyle name="Note 2 3 26 4 2" xfId="11710" xr:uid="{00000000-0005-0000-0000-0000B52D0000}"/>
    <cellStyle name="Note 2 3 26 5" xfId="11711" xr:uid="{00000000-0005-0000-0000-0000B62D0000}"/>
    <cellStyle name="Note 2 3 27" xfId="11712" xr:uid="{00000000-0005-0000-0000-0000B72D0000}"/>
    <cellStyle name="Note 2 3 27 2" xfId="11713" xr:uid="{00000000-0005-0000-0000-0000B82D0000}"/>
    <cellStyle name="Note 2 3 28" xfId="11714" xr:uid="{00000000-0005-0000-0000-0000B92D0000}"/>
    <cellStyle name="Note 2 3 28 2" xfId="11715" xr:uid="{00000000-0005-0000-0000-0000BA2D0000}"/>
    <cellStyle name="Note 2 3 29" xfId="11716" xr:uid="{00000000-0005-0000-0000-0000BB2D0000}"/>
    <cellStyle name="Note 2 3 29 2" xfId="11717" xr:uid="{00000000-0005-0000-0000-0000BC2D0000}"/>
    <cellStyle name="Note 2 3 3" xfId="11718" xr:uid="{00000000-0005-0000-0000-0000BD2D0000}"/>
    <cellStyle name="Note 2 3 3 2" xfId="11719" xr:uid="{00000000-0005-0000-0000-0000BE2D0000}"/>
    <cellStyle name="Note 2 3 3 2 2" xfId="11720" xr:uid="{00000000-0005-0000-0000-0000BF2D0000}"/>
    <cellStyle name="Note 2 3 3 3" xfId="11721" xr:uid="{00000000-0005-0000-0000-0000C02D0000}"/>
    <cellStyle name="Note 2 3 3 3 2" xfId="11722" xr:uid="{00000000-0005-0000-0000-0000C12D0000}"/>
    <cellStyle name="Note 2 3 3 4" xfId="11723" xr:uid="{00000000-0005-0000-0000-0000C22D0000}"/>
    <cellStyle name="Note 2 3 3 4 2" xfId="11724" xr:uid="{00000000-0005-0000-0000-0000C32D0000}"/>
    <cellStyle name="Note 2 3 3 5" xfId="11725" xr:uid="{00000000-0005-0000-0000-0000C42D0000}"/>
    <cellStyle name="Note 2 3 30" xfId="11726" xr:uid="{00000000-0005-0000-0000-0000C52D0000}"/>
    <cellStyle name="Note 2 3 4" xfId="11727" xr:uid="{00000000-0005-0000-0000-0000C62D0000}"/>
    <cellStyle name="Note 2 3 4 2" xfId="11728" xr:uid="{00000000-0005-0000-0000-0000C72D0000}"/>
    <cellStyle name="Note 2 3 4 2 2" xfId="11729" xr:uid="{00000000-0005-0000-0000-0000C82D0000}"/>
    <cellStyle name="Note 2 3 4 3" xfId="11730" xr:uid="{00000000-0005-0000-0000-0000C92D0000}"/>
    <cellStyle name="Note 2 3 4 3 2" xfId="11731" xr:uid="{00000000-0005-0000-0000-0000CA2D0000}"/>
    <cellStyle name="Note 2 3 4 4" xfId="11732" xr:uid="{00000000-0005-0000-0000-0000CB2D0000}"/>
    <cellStyle name="Note 2 3 4 4 2" xfId="11733" xr:uid="{00000000-0005-0000-0000-0000CC2D0000}"/>
    <cellStyle name="Note 2 3 4 5" xfId="11734" xr:uid="{00000000-0005-0000-0000-0000CD2D0000}"/>
    <cellStyle name="Note 2 3 5" xfId="11735" xr:uid="{00000000-0005-0000-0000-0000CE2D0000}"/>
    <cellStyle name="Note 2 3 5 2" xfId="11736" xr:uid="{00000000-0005-0000-0000-0000CF2D0000}"/>
    <cellStyle name="Note 2 3 5 2 2" xfId="11737" xr:uid="{00000000-0005-0000-0000-0000D02D0000}"/>
    <cellStyle name="Note 2 3 5 3" xfId="11738" xr:uid="{00000000-0005-0000-0000-0000D12D0000}"/>
    <cellStyle name="Note 2 3 5 3 2" xfId="11739" xr:uid="{00000000-0005-0000-0000-0000D22D0000}"/>
    <cellStyle name="Note 2 3 5 4" xfId="11740" xr:uid="{00000000-0005-0000-0000-0000D32D0000}"/>
    <cellStyle name="Note 2 3 5 4 2" xfId="11741" xr:uid="{00000000-0005-0000-0000-0000D42D0000}"/>
    <cellStyle name="Note 2 3 5 5" xfId="11742" xr:uid="{00000000-0005-0000-0000-0000D52D0000}"/>
    <cellStyle name="Note 2 3 6" xfId="11743" xr:uid="{00000000-0005-0000-0000-0000D62D0000}"/>
    <cellStyle name="Note 2 3 6 2" xfId="11744" xr:uid="{00000000-0005-0000-0000-0000D72D0000}"/>
    <cellStyle name="Note 2 3 6 2 2" xfId="11745" xr:uid="{00000000-0005-0000-0000-0000D82D0000}"/>
    <cellStyle name="Note 2 3 6 3" xfId="11746" xr:uid="{00000000-0005-0000-0000-0000D92D0000}"/>
    <cellStyle name="Note 2 3 6 3 2" xfId="11747" xr:uid="{00000000-0005-0000-0000-0000DA2D0000}"/>
    <cellStyle name="Note 2 3 6 4" xfId="11748" xr:uid="{00000000-0005-0000-0000-0000DB2D0000}"/>
    <cellStyle name="Note 2 3 6 4 2" xfId="11749" xr:uid="{00000000-0005-0000-0000-0000DC2D0000}"/>
    <cellStyle name="Note 2 3 6 5" xfId="11750" xr:uid="{00000000-0005-0000-0000-0000DD2D0000}"/>
    <cellStyle name="Note 2 3 7" xfId="11751" xr:uid="{00000000-0005-0000-0000-0000DE2D0000}"/>
    <cellStyle name="Note 2 3 7 2" xfId="11752" xr:uid="{00000000-0005-0000-0000-0000DF2D0000}"/>
    <cellStyle name="Note 2 3 7 2 2" xfId="11753" xr:uid="{00000000-0005-0000-0000-0000E02D0000}"/>
    <cellStyle name="Note 2 3 7 3" xfId="11754" xr:uid="{00000000-0005-0000-0000-0000E12D0000}"/>
    <cellStyle name="Note 2 3 7 3 2" xfId="11755" xr:uid="{00000000-0005-0000-0000-0000E22D0000}"/>
    <cellStyle name="Note 2 3 7 4" xfId="11756" xr:uid="{00000000-0005-0000-0000-0000E32D0000}"/>
    <cellStyle name="Note 2 3 7 4 2" xfId="11757" xr:uid="{00000000-0005-0000-0000-0000E42D0000}"/>
    <cellStyle name="Note 2 3 7 5" xfId="11758" xr:uid="{00000000-0005-0000-0000-0000E52D0000}"/>
    <cellStyle name="Note 2 3 8" xfId="11759" xr:uid="{00000000-0005-0000-0000-0000E62D0000}"/>
    <cellStyle name="Note 2 3 8 2" xfId="11760" xr:uid="{00000000-0005-0000-0000-0000E72D0000}"/>
    <cellStyle name="Note 2 3 8 2 2" xfId="11761" xr:uid="{00000000-0005-0000-0000-0000E82D0000}"/>
    <cellStyle name="Note 2 3 8 3" xfId="11762" xr:uid="{00000000-0005-0000-0000-0000E92D0000}"/>
    <cellStyle name="Note 2 3 8 3 2" xfId="11763" xr:uid="{00000000-0005-0000-0000-0000EA2D0000}"/>
    <cellStyle name="Note 2 3 8 4" xfId="11764" xr:uid="{00000000-0005-0000-0000-0000EB2D0000}"/>
    <cellStyle name="Note 2 3 8 4 2" xfId="11765" xr:uid="{00000000-0005-0000-0000-0000EC2D0000}"/>
    <cellStyle name="Note 2 3 8 5" xfId="11766" xr:uid="{00000000-0005-0000-0000-0000ED2D0000}"/>
    <cellStyle name="Note 2 3 9" xfId="11767" xr:uid="{00000000-0005-0000-0000-0000EE2D0000}"/>
    <cellStyle name="Note 2 3 9 2" xfId="11768" xr:uid="{00000000-0005-0000-0000-0000EF2D0000}"/>
    <cellStyle name="Note 2 3 9 2 2" xfId="11769" xr:uid="{00000000-0005-0000-0000-0000F02D0000}"/>
    <cellStyle name="Note 2 3 9 3" xfId="11770" xr:uid="{00000000-0005-0000-0000-0000F12D0000}"/>
    <cellStyle name="Note 2 3 9 3 2" xfId="11771" xr:uid="{00000000-0005-0000-0000-0000F22D0000}"/>
    <cellStyle name="Note 2 3 9 4" xfId="11772" xr:uid="{00000000-0005-0000-0000-0000F32D0000}"/>
    <cellStyle name="Note 2 3 9 4 2" xfId="11773" xr:uid="{00000000-0005-0000-0000-0000F42D0000}"/>
    <cellStyle name="Note 2 3 9 5" xfId="11774" xr:uid="{00000000-0005-0000-0000-0000F52D0000}"/>
    <cellStyle name="Note 2 30" xfId="11775" xr:uid="{00000000-0005-0000-0000-0000F62D0000}"/>
    <cellStyle name="Note 2 30 2" xfId="11776" xr:uid="{00000000-0005-0000-0000-0000F72D0000}"/>
    <cellStyle name="Note 2 30 2 2" xfId="11777" xr:uid="{00000000-0005-0000-0000-0000F82D0000}"/>
    <cellStyle name="Note 2 30 2 2 2" xfId="11778" xr:uid="{00000000-0005-0000-0000-0000F92D0000}"/>
    <cellStyle name="Note 2 30 2 3" xfId="11779" xr:uid="{00000000-0005-0000-0000-0000FA2D0000}"/>
    <cellStyle name="Note 2 30 2 3 2" xfId="11780" xr:uid="{00000000-0005-0000-0000-0000FB2D0000}"/>
    <cellStyle name="Note 2 30 2 4" xfId="11781" xr:uid="{00000000-0005-0000-0000-0000FC2D0000}"/>
    <cellStyle name="Note 2 30 2 4 2" xfId="11782" xr:uid="{00000000-0005-0000-0000-0000FD2D0000}"/>
    <cellStyle name="Note 2 30 2 5" xfId="11783" xr:uid="{00000000-0005-0000-0000-0000FE2D0000}"/>
    <cellStyle name="Note 2 30 3" xfId="11784" xr:uid="{00000000-0005-0000-0000-0000FF2D0000}"/>
    <cellStyle name="Note 2 30 3 2" xfId="11785" xr:uid="{00000000-0005-0000-0000-0000002E0000}"/>
    <cellStyle name="Note 2 30 4" xfId="11786" xr:uid="{00000000-0005-0000-0000-0000012E0000}"/>
    <cellStyle name="Note 2 30 4 2" xfId="11787" xr:uid="{00000000-0005-0000-0000-0000022E0000}"/>
    <cellStyle name="Note 2 30 5" xfId="11788" xr:uid="{00000000-0005-0000-0000-0000032E0000}"/>
    <cellStyle name="Note 2 30 5 2" xfId="11789" xr:uid="{00000000-0005-0000-0000-0000042E0000}"/>
    <cellStyle name="Note 2 30 6" xfId="11790" xr:uid="{00000000-0005-0000-0000-0000052E0000}"/>
    <cellStyle name="Note 2 31" xfId="11791" xr:uid="{00000000-0005-0000-0000-0000062E0000}"/>
    <cellStyle name="Note 2 31 2" xfId="11792" xr:uid="{00000000-0005-0000-0000-0000072E0000}"/>
    <cellStyle name="Note 2 31 2 2" xfId="11793" xr:uid="{00000000-0005-0000-0000-0000082E0000}"/>
    <cellStyle name="Note 2 31 2 2 2" xfId="11794" xr:uid="{00000000-0005-0000-0000-0000092E0000}"/>
    <cellStyle name="Note 2 31 2 3" xfId="11795" xr:uid="{00000000-0005-0000-0000-00000A2E0000}"/>
    <cellStyle name="Note 2 31 2 3 2" xfId="11796" xr:uid="{00000000-0005-0000-0000-00000B2E0000}"/>
    <cellStyle name="Note 2 31 2 4" xfId="11797" xr:uid="{00000000-0005-0000-0000-00000C2E0000}"/>
    <cellStyle name="Note 2 31 2 4 2" xfId="11798" xr:uid="{00000000-0005-0000-0000-00000D2E0000}"/>
    <cellStyle name="Note 2 31 2 5" xfId="11799" xr:uid="{00000000-0005-0000-0000-00000E2E0000}"/>
    <cellStyle name="Note 2 31 3" xfId="11800" xr:uid="{00000000-0005-0000-0000-00000F2E0000}"/>
    <cellStyle name="Note 2 31 3 2" xfId="11801" xr:uid="{00000000-0005-0000-0000-0000102E0000}"/>
    <cellStyle name="Note 2 31 4" xfId="11802" xr:uid="{00000000-0005-0000-0000-0000112E0000}"/>
    <cellStyle name="Note 2 31 4 2" xfId="11803" xr:uid="{00000000-0005-0000-0000-0000122E0000}"/>
    <cellStyle name="Note 2 31 5" xfId="11804" xr:uid="{00000000-0005-0000-0000-0000132E0000}"/>
    <cellStyle name="Note 2 31 5 2" xfId="11805" xr:uid="{00000000-0005-0000-0000-0000142E0000}"/>
    <cellStyle name="Note 2 31 6" xfId="11806" xr:uid="{00000000-0005-0000-0000-0000152E0000}"/>
    <cellStyle name="Note 2 32" xfId="11807" xr:uid="{00000000-0005-0000-0000-0000162E0000}"/>
    <cellStyle name="Note 2 32 2" xfId="11808" xr:uid="{00000000-0005-0000-0000-0000172E0000}"/>
    <cellStyle name="Note 2 32 2 2" xfId="11809" xr:uid="{00000000-0005-0000-0000-0000182E0000}"/>
    <cellStyle name="Note 2 32 2 2 2" xfId="11810" xr:uid="{00000000-0005-0000-0000-0000192E0000}"/>
    <cellStyle name="Note 2 32 2 3" xfId="11811" xr:uid="{00000000-0005-0000-0000-00001A2E0000}"/>
    <cellStyle name="Note 2 32 2 3 2" xfId="11812" xr:uid="{00000000-0005-0000-0000-00001B2E0000}"/>
    <cellStyle name="Note 2 32 2 4" xfId="11813" xr:uid="{00000000-0005-0000-0000-00001C2E0000}"/>
    <cellStyle name="Note 2 32 2 4 2" xfId="11814" xr:uid="{00000000-0005-0000-0000-00001D2E0000}"/>
    <cellStyle name="Note 2 32 2 5" xfId="11815" xr:uid="{00000000-0005-0000-0000-00001E2E0000}"/>
    <cellStyle name="Note 2 32 3" xfId="11816" xr:uid="{00000000-0005-0000-0000-00001F2E0000}"/>
    <cellStyle name="Note 2 32 3 2" xfId="11817" xr:uid="{00000000-0005-0000-0000-0000202E0000}"/>
    <cellStyle name="Note 2 32 4" xfId="11818" xr:uid="{00000000-0005-0000-0000-0000212E0000}"/>
    <cellStyle name="Note 2 32 4 2" xfId="11819" xr:uid="{00000000-0005-0000-0000-0000222E0000}"/>
    <cellStyle name="Note 2 32 5" xfId="11820" xr:uid="{00000000-0005-0000-0000-0000232E0000}"/>
    <cellStyle name="Note 2 32 5 2" xfId="11821" xr:uid="{00000000-0005-0000-0000-0000242E0000}"/>
    <cellStyle name="Note 2 32 6" xfId="11822" xr:uid="{00000000-0005-0000-0000-0000252E0000}"/>
    <cellStyle name="Note 2 33" xfId="11823" xr:uid="{00000000-0005-0000-0000-0000262E0000}"/>
    <cellStyle name="Note 2 33 2" xfId="11824" xr:uid="{00000000-0005-0000-0000-0000272E0000}"/>
    <cellStyle name="Note 2 33 2 2" xfId="11825" xr:uid="{00000000-0005-0000-0000-0000282E0000}"/>
    <cellStyle name="Note 2 33 2 2 2" xfId="11826" xr:uid="{00000000-0005-0000-0000-0000292E0000}"/>
    <cellStyle name="Note 2 33 2 3" xfId="11827" xr:uid="{00000000-0005-0000-0000-00002A2E0000}"/>
    <cellStyle name="Note 2 33 2 3 2" xfId="11828" xr:uid="{00000000-0005-0000-0000-00002B2E0000}"/>
    <cellStyle name="Note 2 33 2 4" xfId="11829" xr:uid="{00000000-0005-0000-0000-00002C2E0000}"/>
    <cellStyle name="Note 2 33 2 4 2" xfId="11830" xr:uid="{00000000-0005-0000-0000-00002D2E0000}"/>
    <cellStyle name="Note 2 33 2 5" xfId="11831" xr:uid="{00000000-0005-0000-0000-00002E2E0000}"/>
    <cellStyle name="Note 2 33 3" xfId="11832" xr:uid="{00000000-0005-0000-0000-00002F2E0000}"/>
    <cellStyle name="Note 2 33 3 2" xfId="11833" xr:uid="{00000000-0005-0000-0000-0000302E0000}"/>
    <cellStyle name="Note 2 33 4" xfId="11834" xr:uid="{00000000-0005-0000-0000-0000312E0000}"/>
    <cellStyle name="Note 2 33 4 2" xfId="11835" xr:uid="{00000000-0005-0000-0000-0000322E0000}"/>
    <cellStyle name="Note 2 33 5" xfId="11836" xr:uid="{00000000-0005-0000-0000-0000332E0000}"/>
    <cellStyle name="Note 2 33 5 2" xfId="11837" xr:uid="{00000000-0005-0000-0000-0000342E0000}"/>
    <cellStyle name="Note 2 33 6" xfId="11838" xr:uid="{00000000-0005-0000-0000-0000352E0000}"/>
    <cellStyle name="Note 2 34" xfId="11839" xr:uid="{00000000-0005-0000-0000-0000362E0000}"/>
    <cellStyle name="Note 2 34 2" xfId="11840" xr:uid="{00000000-0005-0000-0000-0000372E0000}"/>
    <cellStyle name="Note 2 34 2 2" xfId="11841" xr:uid="{00000000-0005-0000-0000-0000382E0000}"/>
    <cellStyle name="Note 2 34 2 2 2" xfId="11842" xr:uid="{00000000-0005-0000-0000-0000392E0000}"/>
    <cellStyle name="Note 2 34 2 3" xfId="11843" xr:uid="{00000000-0005-0000-0000-00003A2E0000}"/>
    <cellStyle name="Note 2 34 2 3 2" xfId="11844" xr:uid="{00000000-0005-0000-0000-00003B2E0000}"/>
    <cellStyle name="Note 2 34 2 4" xfId="11845" xr:uid="{00000000-0005-0000-0000-00003C2E0000}"/>
    <cellStyle name="Note 2 34 2 4 2" xfId="11846" xr:uid="{00000000-0005-0000-0000-00003D2E0000}"/>
    <cellStyle name="Note 2 34 2 5" xfId="11847" xr:uid="{00000000-0005-0000-0000-00003E2E0000}"/>
    <cellStyle name="Note 2 34 3" xfId="11848" xr:uid="{00000000-0005-0000-0000-00003F2E0000}"/>
    <cellStyle name="Note 2 34 3 2" xfId="11849" xr:uid="{00000000-0005-0000-0000-0000402E0000}"/>
    <cellStyle name="Note 2 34 4" xfId="11850" xr:uid="{00000000-0005-0000-0000-0000412E0000}"/>
    <cellStyle name="Note 2 34 4 2" xfId="11851" xr:uid="{00000000-0005-0000-0000-0000422E0000}"/>
    <cellStyle name="Note 2 34 5" xfId="11852" xr:uid="{00000000-0005-0000-0000-0000432E0000}"/>
    <cellStyle name="Note 2 34 5 2" xfId="11853" xr:uid="{00000000-0005-0000-0000-0000442E0000}"/>
    <cellStyle name="Note 2 34 6" xfId="11854" xr:uid="{00000000-0005-0000-0000-0000452E0000}"/>
    <cellStyle name="Note 2 35" xfId="11855" xr:uid="{00000000-0005-0000-0000-0000462E0000}"/>
    <cellStyle name="Note 2 35 2" xfId="11856" xr:uid="{00000000-0005-0000-0000-0000472E0000}"/>
    <cellStyle name="Note 2 35 2 2" xfId="11857" xr:uid="{00000000-0005-0000-0000-0000482E0000}"/>
    <cellStyle name="Note 2 35 3" xfId="11858" xr:uid="{00000000-0005-0000-0000-0000492E0000}"/>
    <cellStyle name="Note 2 35 3 2" xfId="11859" xr:uid="{00000000-0005-0000-0000-00004A2E0000}"/>
    <cellStyle name="Note 2 35 4" xfId="11860" xr:uid="{00000000-0005-0000-0000-00004B2E0000}"/>
    <cellStyle name="Note 2 35 4 2" xfId="11861" xr:uid="{00000000-0005-0000-0000-00004C2E0000}"/>
    <cellStyle name="Note 2 35 5" xfId="11862" xr:uid="{00000000-0005-0000-0000-00004D2E0000}"/>
    <cellStyle name="Note 2 36" xfId="11863" xr:uid="{00000000-0005-0000-0000-00004E2E0000}"/>
    <cellStyle name="Note 2 36 2" xfId="11864" xr:uid="{00000000-0005-0000-0000-00004F2E0000}"/>
    <cellStyle name="Note 2 36 2 2" xfId="11865" xr:uid="{00000000-0005-0000-0000-0000502E0000}"/>
    <cellStyle name="Note 2 36 3" xfId="11866" xr:uid="{00000000-0005-0000-0000-0000512E0000}"/>
    <cellStyle name="Note 2 36 3 2" xfId="11867" xr:uid="{00000000-0005-0000-0000-0000522E0000}"/>
    <cellStyle name="Note 2 36 4" xfId="11868" xr:uid="{00000000-0005-0000-0000-0000532E0000}"/>
    <cellStyle name="Note 2 36 4 2" xfId="11869" xr:uid="{00000000-0005-0000-0000-0000542E0000}"/>
    <cellStyle name="Note 2 36 5" xfId="11870" xr:uid="{00000000-0005-0000-0000-0000552E0000}"/>
    <cellStyle name="Note 2 37" xfId="11871" xr:uid="{00000000-0005-0000-0000-0000562E0000}"/>
    <cellStyle name="Note 2 37 2" xfId="11872" xr:uid="{00000000-0005-0000-0000-0000572E0000}"/>
    <cellStyle name="Note 2 37 2 2" xfId="11873" xr:uid="{00000000-0005-0000-0000-0000582E0000}"/>
    <cellStyle name="Note 2 37 3" xfId="11874" xr:uid="{00000000-0005-0000-0000-0000592E0000}"/>
    <cellStyle name="Note 2 37 3 2" xfId="11875" xr:uid="{00000000-0005-0000-0000-00005A2E0000}"/>
    <cellStyle name="Note 2 37 4" xfId="11876" xr:uid="{00000000-0005-0000-0000-00005B2E0000}"/>
    <cellStyle name="Note 2 37 4 2" xfId="11877" xr:uid="{00000000-0005-0000-0000-00005C2E0000}"/>
    <cellStyle name="Note 2 37 5" xfId="11878" xr:uid="{00000000-0005-0000-0000-00005D2E0000}"/>
    <cellStyle name="Note 2 38" xfId="11879" xr:uid="{00000000-0005-0000-0000-00005E2E0000}"/>
    <cellStyle name="Note 2 38 2" xfId="11880" xr:uid="{00000000-0005-0000-0000-00005F2E0000}"/>
    <cellStyle name="Note 2 38 2 2" xfId="11881" xr:uid="{00000000-0005-0000-0000-0000602E0000}"/>
    <cellStyle name="Note 2 38 3" xfId="11882" xr:uid="{00000000-0005-0000-0000-0000612E0000}"/>
    <cellStyle name="Note 2 38 3 2" xfId="11883" xr:uid="{00000000-0005-0000-0000-0000622E0000}"/>
    <cellStyle name="Note 2 38 4" xfId="11884" xr:uid="{00000000-0005-0000-0000-0000632E0000}"/>
    <cellStyle name="Note 2 38 4 2" xfId="11885" xr:uid="{00000000-0005-0000-0000-0000642E0000}"/>
    <cellStyle name="Note 2 38 5" xfId="11886" xr:uid="{00000000-0005-0000-0000-0000652E0000}"/>
    <cellStyle name="Note 2 39" xfId="11887" xr:uid="{00000000-0005-0000-0000-0000662E0000}"/>
    <cellStyle name="Note 2 39 2" xfId="11888" xr:uid="{00000000-0005-0000-0000-0000672E0000}"/>
    <cellStyle name="Note 2 39 2 2" xfId="11889" xr:uid="{00000000-0005-0000-0000-0000682E0000}"/>
    <cellStyle name="Note 2 39 3" xfId="11890" xr:uid="{00000000-0005-0000-0000-0000692E0000}"/>
    <cellStyle name="Note 2 39 3 2" xfId="11891" xr:uid="{00000000-0005-0000-0000-00006A2E0000}"/>
    <cellStyle name="Note 2 39 4" xfId="11892" xr:uid="{00000000-0005-0000-0000-00006B2E0000}"/>
    <cellStyle name="Note 2 39 4 2" xfId="11893" xr:uid="{00000000-0005-0000-0000-00006C2E0000}"/>
    <cellStyle name="Note 2 39 5" xfId="11894" xr:uid="{00000000-0005-0000-0000-00006D2E0000}"/>
    <cellStyle name="Note 2 4" xfId="11895" xr:uid="{00000000-0005-0000-0000-00006E2E0000}"/>
    <cellStyle name="Note 2 4 10" xfId="11896" xr:uid="{00000000-0005-0000-0000-00006F2E0000}"/>
    <cellStyle name="Note 2 4 10 2" xfId="11897" xr:uid="{00000000-0005-0000-0000-0000702E0000}"/>
    <cellStyle name="Note 2 4 10 2 2" xfId="11898" xr:uid="{00000000-0005-0000-0000-0000712E0000}"/>
    <cellStyle name="Note 2 4 10 3" xfId="11899" xr:uid="{00000000-0005-0000-0000-0000722E0000}"/>
    <cellStyle name="Note 2 4 10 3 2" xfId="11900" xr:uid="{00000000-0005-0000-0000-0000732E0000}"/>
    <cellStyle name="Note 2 4 10 4" xfId="11901" xr:uid="{00000000-0005-0000-0000-0000742E0000}"/>
    <cellStyle name="Note 2 4 10 4 2" xfId="11902" xr:uid="{00000000-0005-0000-0000-0000752E0000}"/>
    <cellStyle name="Note 2 4 10 5" xfId="11903" xr:uid="{00000000-0005-0000-0000-0000762E0000}"/>
    <cellStyle name="Note 2 4 11" xfId="11904" xr:uid="{00000000-0005-0000-0000-0000772E0000}"/>
    <cellStyle name="Note 2 4 11 2" xfId="11905" xr:uid="{00000000-0005-0000-0000-0000782E0000}"/>
    <cellStyle name="Note 2 4 11 2 2" xfId="11906" xr:uid="{00000000-0005-0000-0000-0000792E0000}"/>
    <cellStyle name="Note 2 4 11 3" xfId="11907" xr:uid="{00000000-0005-0000-0000-00007A2E0000}"/>
    <cellStyle name="Note 2 4 11 3 2" xfId="11908" xr:uid="{00000000-0005-0000-0000-00007B2E0000}"/>
    <cellStyle name="Note 2 4 11 4" xfId="11909" xr:uid="{00000000-0005-0000-0000-00007C2E0000}"/>
    <cellStyle name="Note 2 4 11 4 2" xfId="11910" xr:uid="{00000000-0005-0000-0000-00007D2E0000}"/>
    <cellStyle name="Note 2 4 11 5" xfId="11911" xr:uid="{00000000-0005-0000-0000-00007E2E0000}"/>
    <cellStyle name="Note 2 4 12" xfId="11912" xr:uid="{00000000-0005-0000-0000-00007F2E0000}"/>
    <cellStyle name="Note 2 4 12 2" xfId="11913" xr:uid="{00000000-0005-0000-0000-0000802E0000}"/>
    <cellStyle name="Note 2 4 12 2 2" xfId="11914" xr:uid="{00000000-0005-0000-0000-0000812E0000}"/>
    <cellStyle name="Note 2 4 12 3" xfId="11915" xr:uid="{00000000-0005-0000-0000-0000822E0000}"/>
    <cellStyle name="Note 2 4 12 3 2" xfId="11916" xr:uid="{00000000-0005-0000-0000-0000832E0000}"/>
    <cellStyle name="Note 2 4 12 4" xfId="11917" xr:uid="{00000000-0005-0000-0000-0000842E0000}"/>
    <cellStyle name="Note 2 4 12 4 2" xfId="11918" xr:uid="{00000000-0005-0000-0000-0000852E0000}"/>
    <cellStyle name="Note 2 4 12 5" xfId="11919" xr:uid="{00000000-0005-0000-0000-0000862E0000}"/>
    <cellStyle name="Note 2 4 13" xfId="11920" xr:uid="{00000000-0005-0000-0000-0000872E0000}"/>
    <cellStyle name="Note 2 4 13 2" xfId="11921" xr:uid="{00000000-0005-0000-0000-0000882E0000}"/>
    <cellStyle name="Note 2 4 13 2 2" xfId="11922" xr:uid="{00000000-0005-0000-0000-0000892E0000}"/>
    <cellStyle name="Note 2 4 13 3" xfId="11923" xr:uid="{00000000-0005-0000-0000-00008A2E0000}"/>
    <cellStyle name="Note 2 4 13 3 2" xfId="11924" xr:uid="{00000000-0005-0000-0000-00008B2E0000}"/>
    <cellStyle name="Note 2 4 13 4" xfId="11925" xr:uid="{00000000-0005-0000-0000-00008C2E0000}"/>
    <cellStyle name="Note 2 4 13 4 2" xfId="11926" xr:uid="{00000000-0005-0000-0000-00008D2E0000}"/>
    <cellStyle name="Note 2 4 13 5" xfId="11927" xr:uid="{00000000-0005-0000-0000-00008E2E0000}"/>
    <cellStyle name="Note 2 4 14" xfId="11928" xr:uid="{00000000-0005-0000-0000-00008F2E0000}"/>
    <cellStyle name="Note 2 4 14 2" xfId="11929" xr:uid="{00000000-0005-0000-0000-0000902E0000}"/>
    <cellStyle name="Note 2 4 14 2 2" xfId="11930" xr:uid="{00000000-0005-0000-0000-0000912E0000}"/>
    <cellStyle name="Note 2 4 14 3" xfId="11931" xr:uid="{00000000-0005-0000-0000-0000922E0000}"/>
    <cellStyle name="Note 2 4 14 3 2" xfId="11932" xr:uid="{00000000-0005-0000-0000-0000932E0000}"/>
    <cellStyle name="Note 2 4 14 4" xfId="11933" xr:uid="{00000000-0005-0000-0000-0000942E0000}"/>
    <cellStyle name="Note 2 4 14 4 2" xfId="11934" xr:uid="{00000000-0005-0000-0000-0000952E0000}"/>
    <cellStyle name="Note 2 4 14 5" xfId="11935" xr:uid="{00000000-0005-0000-0000-0000962E0000}"/>
    <cellStyle name="Note 2 4 15" xfId="11936" xr:uid="{00000000-0005-0000-0000-0000972E0000}"/>
    <cellStyle name="Note 2 4 15 2" xfId="11937" xr:uid="{00000000-0005-0000-0000-0000982E0000}"/>
    <cellStyle name="Note 2 4 15 2 2" xfId="11938" xr:uid="{00000000-0005-0000-0000-0000992E0000}"/>
    <cellStyle name="Note 2 4 15 3" xfId="11939" xr:uid="{00000000-0005-0000-0000-00009A2E0000}"/>
    <cellStyle name="Note 2 4 15 3 2" xfId="11940" xr:uid="{00000000-0005-0000-0000-00009B2E0000}"/>
    <cellStyle name="Note 2 4 15 4" xfId="11941" xr:uid="{00000000-0005-0000-0000-00009C2E0000}"/>
    <cellStyle name="Note 2 4 15 4 2" xfId="11942" xr:uid="{00000000-0005-0000-0000-00009D2E0000}"/>
    <cellStyle name="Note 2 4 15 5" xfId="11943" xr:uid="{00000000-0005-0000-0000-00009E2E0000}"/>
    <cellStyle name="Note 2 4 16" xfId="11944" xr:uid="{00000000-0005-0000-0000-00009F2E0000}"/>
    <cellStyle name="Note 2 4 16 2" xfId="11945" xr:uid="{00000000-0005-0000-0000-0000A02E0000}"/>
    <cellStyle name="Note 2 4 16 2 2" xfId="11946" xr:uid="{00000000-0005-0000-0000-0000A12E0000}"/>
    <cellStyle name="Note 2 4 16 3" xfId="11947" xr:uid="{00000000-0005-0000-0000-0000A22E0000}"/>
    <cellStyle name="Note 2 4 16 3 2" xfId="11948" xr:uid="{00000000-0005-0000-0000-0000A32E0000}"/>
    <cellStyle name="Note 2 4 16 4" xfId="11949" xr:uid="{00000000-0005-0000-0000-0000A42E0000}"/>
    <cellStyle name="Note 2 4 16 4 2" xfId="11950" xr:uid="{00000000-0005-0000-0000-0000A52E0000}"/>
    <cellStyle name="Note 2 4 16 5" xfId="11951" xr:uid="{00000000-0005-0000-0000-0000A62E0000}"/>
    <cellStyle name="Note 2 4 17" xfId="11952" xr:uid="{00000000-0005-0000-0000-0000A72E0000}"/>
    <cellStyle name="Note 2 4 17 2" xfId="11953" xr:uid="{00000000-0005-0000-0000-0000A82E0000}"/>
    <cellStyle name="Note 2 4 17 2 2" xfId="11954" xr:uid="{00000000-0005-0000-0000-0000A92E0000}"/>
    <cellStyle name="Note 2 4 17 3" xfId="11955" xr:uid="{00000000-0005-0000-0000-0000AA2E0000}"/>
    <cellStyle name="Note 2 4 17 3 2" xfId="11956" xr:uid="{00000000-0005-0000-0000-0000AB2E0000}"/>
    <cellStyle name="Note 2 4 17 4" xfId="11957" xr:uid="{00000000-0005-0000-0000-0000AC2E0000}"/>
    <cellStyle name="Note 2 4 17 4 2" xfId="11958" xr:uid="{00000000-0005-0000-0000-0000AD2E0000}"/>
    <cellStyle name="Note 2 4 17 5" xfId="11959" xr:uid="{00000000-0005-0000-0000-0000AE2E0000}"/>
    <cellStyle name="Note 2 4 18" xfId="11960" xr:uid="{00000000-0005-0000-0000-0000AF2E0000}"/>
    <cellStyle name="Note 2 4 18 2" xfId="11961" xr:uid="{00000000-0005-0000-0000-0000B02E0000}"/>
    <cellStyle name="Note 2 4 18 2 2" xfId="11962" xr:uid="{00000000-0005-0000-0000-0000B12E0000}"/>
    <cellStyle name="Note 2 4 18 3" xfId="11963" xr:uid="{00000000-0005-0000-0000-0000B22E0000}"/>
    <cellStyle name="Note 2 4 18 3 2" xfId="11964" xr:uid="{00000000-0005-0000-0000-0000B32E0000}"/>
    <cellStyle name="Note 2 4 18 4" xfId="11965" xr:uid="{00000000-0005-0000-0000-0000B42E0000}"/>
    <cellStyle name="Note 2 4 18 4 2" xfId="11966" xr:uid="{00000000-0005-0000-0000-0000B52E0000}"/>
    <cellStyle name="Note 2 4 18 5" xfId="11967" xr:uid="{00000000-0005-0000-0000-0000B62E0000}"/>
    <cellStyle name="Note 2 4 19" xfId="11968" xr:uid="{00000000-0005-0000-0000-0000B72E0000}"/>
    <cellStyle name="Note 2 4 19 2" xfId="11969" xr:uid="{00000000-0005-0000-0000-0000B82E0000}"/>
    <cellStyle name="Note 2 4 19 2 2" xfId="11970" xr:uid="{00000000-0005-0000-0000-0000B92E0000}"/>
    <cellStyle name="Note 2 4 19 3" xfId="11971" xr:uid="{00000000-0005-0000-0000-0000BA2E0000}"/>
    <cellStyle name="Note 2 4 19 3 2" xfId="11972" xr:uid="{00000000-0005-0000-0000-0000BB2E0000}"/>
    <cellStyle name="Note 2 4 19 4" xfId="11973" xr:uid="{00000000-0005-0000-0000-0000BC2E0000}"/>
    <cellStyle name="Note 2 4 19 4 2" xfId="11974" xr:uid="{00000000-0005-0000-0000-0000BD2E0000}"/>
    <cellStyle name="Note 2 4 19 5" xfId="11975" xr:uid="{00000000-0005-0000-0000-0000BE2E0000}"/>
    <cellStyle name="Note 2 4 2" xfId="11976" xr:uid="{00000000-0005-0000-0000-0000BF2E0000}"/>
    <cellStyle name="Note 2 4 2 2" xfId="11977" xr:uid="{00000000-0005-0000-0000-0000C02E0000}"/>
    <cellStyle name="Note 2 4 2 2 2" xfId="11978" xr:uid="{00000000-0005-0000-0000-0000C12E0000}"/>
    <cellStyle name="Note 2 4 2 3" xfId="11979" xr:uid="{00000000-0005-0000-0000-0000C22E0000}"/>
    <cellStyle name="Note 2 4 2 3 2" xfId="11980" xr:uid="{00000000-0005-0000-0000-0000C32E0000}"/>
    <cellStyle name="Note 2 4 2 4" xfId="11981" xr:uid="{00000000-0005-0000-0000-0000C42E0000}"/>
    <cellStyle name="Note 2 4 2 4 2" xfId="11982" xr:uid="{00000000-0005-0000-0000-0000C52E0000}"/>
    <cellStyle name="Note 2 4 2 5" xfId="11983" xr:uid="{00000000-0005-0000-0000-0000C62E0000}"/>
    <cellStyle name="Note 2 4 20" xfId="11984" xr:uid="{00000000-0005-0000-0000-0000C72E0000}"/>
    <cellStyle name="Note 2 4 20 2" xfId="11985" xr:uid="{00000000-0005-0000-0000-0000C82E0000}"/>
    <cellStyle name="Note 2 4 20 2 2" xfId="11986" xr:uid="{00000000-0005-0000-0000-0000C92E0000}"/>
    <cellStyle name="Note 2 4 20 3" xfId="11987" xr:uid="{00000000-0005-0000-0000-0000CA2E0000}"/>
    <cellStyle name="Note 2 4 20 3 2" xfId="11988" xr:uid="{00000000-0005-0000-0000-0000CB2E0000}"/>
    <cellStyle name="Note 2 4 20 4" xfId="11989" xr:uid="{00000000-0005-0000-0000-0000CC2E0000}"/>
    <cellStyle name="Note 2 4 20 4 2" xfId="11990" xr:uid="{00000000-0005-0000-0000-0000CD2E0000}"/>
    <cellStyle name="Note 2 4 20 5" xfId="11991" xr:uid="{00000000-0005-0000-0000-0000CE2E0000}"/>
    <cellStyle name="Note 2 4 21" xfId="11992" xr:uid="{00000000-0005-0000-0000-0000CF2E0000}"/>
    <cellStyle name="Note 2 4 21 2" xfId="11993" xr:uid="{00000000-0005-0000-0000-0000D02E0000}"/>
    <cellStyle name="Note 2 4 21 2 2" xfId="11994" xr:uid="{00000000-0005-0000-0000-0000D12E0000}"/>
    <cellStyle name="Note 2 4 21 3" xfId="11995" xr:uid="{00000000-0005-0000-0000-0000D22E0000}"/>
    <cellStyle name="Note 2 4 21 3 2" xfId="11996" xr:uid="{00000000-0005-0000-0000-0000D32E0000}"/>
    <cellStyle name="Note 2 4 21 4" xfId="11997" xr:uid="{00000000-0005-0000-0000-0000D42E0000}"/>
    <cellStyle name="Note 2 4 21 4 2" xfId="11998" xr:uid="{00000000-0005-0000-0000-0000D52E0000}"/>
    <cellStyle name="Note 2 4 21 5" xfId="11999" xr:uid="{00000000-0005-0000-0000-0000D62E0000}"/>
    <cellStyle name="Note 2 4 22" xfId="12000" xr:uid="{00000000-0005-0000-0000-0000D72E0000}"/>
    <cellStyle name="Note 2 4 22 2" xfId="12001" xr:uid="{00000000-0005-0000-0000-0000D82E0000}"/>
    <cellStyle name="Note 2 4 22 2 2" xfId="12002" xr:uid="{00000000-0005-0000-0000-0000D92E0000}"/>
    <cellStyle name="Note 2 4 22 3" xfId="12003" xr:uid="{00000000-0005-0000-0000-0000DA2E0000}"/>
    <cellStyle name="Note 2 4 22 3 2" xfId="12004" xr:uid="{00000000-0005-0000-0000-0000DB2E0000}"/>
    <cellStyle name="Note 2 4 22 4" xfId="12005" xr:uid="{00000000-0005-0000-0000-0000DC2E0000}"/>
    <cellStyle name="Note 2 4 22 4 2" xfId="12006" xr:uid="{00000000-0005-0000-0000-0000DD2E0000}"/>
    <cellStyle name="Note 2 4 22 5" xfId="12007" xr:uid="{00000000-0005-0000-0000-0000DE2E0000}"/>
    <cellStyle name="Note 2 4 23" xfId="12008" xr:uid="{00000000-0005-0000-0000-0000DF2E0000}"/>
    <cellStyle name="Note 2 4 23 2" xfId="12009" xr:uid="{00000000-0005-0000-0000-0000E02E0000}"/>
    <cellStyle name="Note 2 4 23 2 2" xfId="12010" xr:uid="{00000000-0005-0000-0000-0000E12E0000}"/>
    <cellStyle name="Note 2 4 23 3" xfId="12011" xr:uid="{00000000-0005-0000-0000-0000E22E0000}"/>
    <cellStyle name="Note 2 4 23 3 2" xfId="12012" xr:uid="{00000000-0005-0000-0000-0000E32E0000}"/>
    <cellStyle name="Note 2 4 23 4" xfId="12013" xr:uid="{00000000-0005-0000-0000-0000E42E0000}"/>
    <cellStyle name="Note 2 4 23 4 2" xfId="12014" xr:uid="{00000000-0005-0000-0000-0000E52E0000}"/>
    <cellStyle name="Note 2 4 23 5" xfId="12015" xr:uid="{00000000-0005-0000-0000-0000E62E0000}"/>
    <cellStyle name="Note 2 4 24" xfId="12016" xr:uid="{00000000-0005-0000-0000-0000E72E0000}"/>
    <cellStyle name="Note 2 4 24 2" xfId="12017" xr:uid="{00000000-0005-0000-0000-0000E82E0000}"/>
    <cellStyle name="Note 2 4 24 2 2" xfId="12018" xr:uid="{00000000-0005-0000-0000-0000E92E0000}"/>
    <cellStyle name="Note 2 4 24 3" xfId="12019" xr:uid="{00000000-0005-0000-0000-0000EA2E0000}"/>
    <cellStyle name="Note 2 4 24 3 2" xfId="12020" xr:uid="{00000000-0005-0000-0000-0000EB2E0000}"/>
    <cellStyle name="Note 2 4 24 4" xfId="12021" xr:uid="{00000000-0005-0000-0000-0000EC2E0000}"/>
    <cellStyle name="Note 2 4 24 4 2" xfId="12022" xr:uid="{00000000-0005-0000-0000-0000ED2E0000}"/>
    <cellStyle name="Note 2 4 24 5" xfId="12023" xr:uid="{00000000-0005-0000-0000-0000EE2E0000}"/>
    <cellStyle name="Note 2 4 25" xfId="12024" xr:uid="{00000000-0005-0000-0000-0000EF2E0000}"/>
    <cellStyle name="Note 2 4 25 2" xfId="12025" xr:uid="{00000000-0005-0000-0000-0000F02E0000}"/>
    <cellStyle name="Note 2 4 25 2 2" xfId="12026" xr:uid="{00000000-0005-0000-0000-0000F12E0000}"/>
    <cellStyle name="Note 2 4 25 3" xfId="12027" xr:uid="{00000000-0005-0000-0000-0000F22E0000}"/>
    <cellStyle name="Note 2 4 25 3 2" xfId="12028" xr:uid="{00000000-0005-0000-0000-0000F32E0000}"/>
    <cellStyle name="Note 2 4 25 4" xfId="12029" xr:uid="{00000000-0005-0000-0000-0000F42E0000}"/>
    <cellStyle name="Note 2 4 25 4 2" xfId="12030" xr:uid="{00000000-0005-0000-0000-0000F52E0000}"/>
    <cellStyle name="Note 2 4 25 5" xfId="12031" xr:uid="{00000000-0005-0000-0000-0000F62E0000}"/>
    <cellStyle name="Note 2 4 26" xfId="12032" xr:uid="{00000000-0005-0000-0000-0000F72E0000}"/>
    <cellStyle name="Note 2 4 26 2" xfId="12033" xr:uid="{00000000-0005-0000-0000-0000F82E0000}"/>
    <cellStyle name="Note 2 4 26 2 2" xfId="12034" xr:uid="{00000000-0005-0000-0000-0000F92E0000}"/>
    <cellStyle name="Note 2 4 26 3" xfId="12035" xr:uid="{00000000-0005-0000-0000-0000FA2E0000}"/>
    <cellStyle name="Note 2 4 26 3 2" xfId="12036" xr:uid="{00000000-0005-0000-0000-0000FB2E0000}"/>
    <cellStyle name="Note 2 4 26 4" xfId="12037" xr:uid="{00000000-0005-0000-0000-0000FC2E0000}"/>
    <cellStyle name="Note 2 4 26 4 2" xfId="12038" xr:uid="{00000000-0005-0000-0000-0000FD2E0000}"/>
    <cellStyle name="Note 2 4 26 5" xfId="12039" xr:uid="{00000000-0005-0000-0000-0000FE2E0000}"/>
    <cellStyle name="Note 2 4 27" xfId="12040" xr:uid="{00000000-0005-0000-0000-0000FF2E0000}"/>
    <cellStyle name="Note 2 4 27 2" xfId="12041" xr:uid="{00000000-0005-0000-0000-0000002F0000}"/>
    <cellStyle name="Note 2 4 28" xfId="12042" xr:uid="{00000000-0005-0000-0000-0000012F0000}"/>
    <cellStyle name="Note 2 4 28 2" xfId="12043" xr:uid="{00000000-0005-0000-0000-0000022F0000}"/>
    <cellStyle name="Note 2 4 29" xfId="12044" xr:uid="{00000000-0005-0000-0000-0000032F0000}"/>
    <cellStyle name="Note 2 4 29 2" xfId="12045" xr:uid="{00000000-0005-0000-0000-0000042F0000}"/>
    <cellStyle name="Note 2 4 3" xfId="12046" xr:uid="{00000000-0005-0000-0000-0000052F0000}"/>
    <cellStyle name="Note 2 4 3 2" xfId="12047" xr:uid="{00000000-0005-0000-0000-0000062F0000}"/>
    <cellStyle name="Note 2 4 3 2 2" xfId="12048" xr:uid="{00000000-0005-0000-0000-0000072F0000}"/>
    <cellStyle name="Note 2 4 3 3" xfId="12049" xr:uid="{00000000-0005-0000-0000-0000082F0000}"/>
    <cellStyle name="Note 2 4 3 3 2" xfId="12050" xr:uid="{00000000-0005-0000-0000-0000092F0000}"/>
    <cellStyle name="Note 2 4 3 4" xfId="12051" xr:uid="{00000000-0005-0000-0000-00000A2F0000}"/>
    <cellStyle name="Note 2 4 3 4 2" xfId="12052" xr:uid="{00000000-0005-0000-0000-00000B2F0000}"/>
    <cellStyle name="Note 2 4 3 5" xfId="12053" xr:uid="{00000000-0005-0000-0000-00000C2F0000}"/>
    <cellStyle name="Note 2 4 30" xfId="12054" xr:uid="{00000000-0005-0000-0000-00000D2F0000}"/>
    <cellStyle name="Note 2 4 4" xfId="12055" xr:uid="{00000000-0005-0000-0000-00000E2F0000}"/>
    <cellStyle name="Note 2 4 4 2" xfId="12056" xr:uid="{00000000-0005-0000-0000-00000F2F0000}"/>
    <cellStyle name="Note 2 4 4 2 2" xfId="12057" xr:uid="{00000000-0005-0000-0000-0000102F0000}"/>
    <cellStyle name="Note 2 4 4 3" xfId="12058" xr:uid="{00000000-0005-0000-0000-0000112F0000}"/>
    <cellStyle name="Note 2 4 4 3 2" xfId="12059" xr:uid="{00000000-0005-0000-0000-0000122F0000}"/>
    <cellStyle name="Note 2 4 4 4" xfId="12060" xr:uid="{00000000-0005-0000-0000-0000132F0000}"/>
    <cellStyle name="Note 2 4 4 4 2" xfId="12061" xr:uid="{00000000-0005-0000-0000-0000142F0000}"/>
    <cellStyle name="Note 2 4 4 5" xfId="12062" xr:uid="{00000000-0005-0000-0000-0000152F0000}"/>
    <cellStyle name="Note 2 4 5" xfId="12063" xr:uid="{00000000-0005-0000-0000-0000162F0000}"/>
    <cellStyle name="Note 2 4 5 2" xfId="12064" xr:uid="{00000000-0005-0000-0000-0000172F0000}"/>
    <cellStyle name="Note 2 4 5 2 2" xfId="12065" xr:uid="{00000000-0005-0000-0000-0000182F0000}"/>
    <cellStyle name="Note 2 4 5 3" xfId="12066" xr:uid="{00000000-0005-0000-0000-0000192F0000}"/>
    <cellStyle name="Note 2 4 5 3 2" xfId="12067" xr:uid="{00000000-0005-0000-0000-00001A2F0000}"/>
    <cellStyle name="Note 2 4 5 4" xfId="12068" xr:uid="{00000000-0005-0000-0000-00001B2F0000}"/>
    <cellStyle name="Note 2 4 5 4 2" xfId="12069" xr:uid="{00000000-0005-0000-0000-00001C2F0000}"/>
    <cellStyle name="Note 2 4 5 5" xfId="12070" xr:uid="{00000000-0005-0000-0000-00001D2F0000}"/>
    <cellStyle name="Note 2 4 6" xfId="12071" xr:uid="{00000000-0005-0000-0000-00001E2F0000}"/>
    <cellStyle name="Note 2 4 6 2" xfId="12072" xr:uid="{00000000-0005-0000-0000-00001F2F0000}"/>
    <cellStyle name="Note 2 4 6 2 2" xfId="12073" xr:uid="{00000000-0005-0000-0000-0000202F0000}"/>
    <cellStyle name="Note 2 4 6 3" xfId="12074" xr:uid="{00000000-0005-0000-0000-0000212F0000}"/>
    <cellStyle name="Note 2 4 6 3 2" xfId="12075" xr:uid="{00000000-0005-0000-0000-0000222F0000}"/>
    <cellStyle name="Note 2 4 6 4" xfId="12076" xr:uid="{00000000-0005-0000-0000-0000232F0000}"/>
    <cellStyle name="Note 2 4 6 4 2" xfId="12077" xr:uid="{00000000-0005-0000-0000-0000242F0000}"/>
    <cellStyle name="Note 2 4 6 5" xfId="12078" xr:uid="{00000000-0005-0000-0000-0000252F0000}"/>
    <cellStyle name="Note 2 4 7" xfId="12079" xr:uid="{00000000-0005-0000-0000-0000262F0000}"/>
    <cellStyle name="Note 2 4 7 2" xfId="12080" xr:uid="{00000000-0005-0000-0000-0000272F0000}"/>
    <cellStyle name="Note 2 4 7 2 2" xfId="12081" xr:uid="{00000000-0005-0000-0000-0000282F0000}"/>
    <cellStyle name="Note 2 4 7 3" xfId="12082" xr:uid="{00000000-0005-0000-0000-0000292F0000}"/>
    <cellStyle name="Note 2 4 7 3 2" xfId="12083" xr:uid="{00000000-0005-0000-0000-00002A2F0000}"/>
    <cellStyle name="Note 2 4 7 4" xfId="12084" xr:uid="{00000000-0005-0000-0000-00002B2F0000}"/>
    <cellStyle name="Note 2 4 7 4 2" xfId="12085" xr:uid="{00000000-0005-0000-0000-00002C2F0000}"/>
    <cellStyle name="Note 2 4 7 5" xfId="12086" xr:uid="{00000000-0005-0000-0000-00002D2F0000}"/>
    <cellStyle name="Note 2 4 8" xfId="12087" xr:uid="{00000000-0005-0000-0000-00002E2F0000}"/>
    <cellStyle name="Note 2 4 8 2" xfId="12088" xr:uid="{00000000-0005-0000-0000-00002F2F0000}"/>
    <cellStyle name="Note 2 4 8 2 2" xfId="12089" xr:uid="{00000000-0005-0000-0000-0000302F0000}"/>
    <cellStyle name="Note 2 4 8 3" xfId="12090" xr:uid="{00000000-0005-0000-0000-0000312F0000}"/>
    <cellStyle name="Note 2 4 8 3 2" xfId="12091" xr:uid="{00000000-0005-0000-0000-0000322F0000}"/>
    <cellStyle name="Note 2 4 8 4" xfId="12092" xr:uid="{00000000-0005-0000-0000-0000332F0000}"/>
    <cellStyle name="Note 2 4 8 4 2" xfId="12093" xr:uid="{00000000-0005-0000-0000-0000342F0000}"/>
    <cellStyle name="Note 2 4 8 5" xfId="12094" xr:uid="{00000000-0005-0000-0000-0000352F0000}"/>
    <cellStyle name="Note 2 4 9" xfId="12095" xr:uid="{00000000-0005-0000-0000-0000362F0000}"/>
    <cellStyle name="Note 2 4 9 2" xfId="12096" xr:uid="{00000000-0005-0000-0000-0000372F0000}"/>
    <cellStyle name="Note 2 4 9 2 2" xfId="12097" xr:uid="{00000000-0005-0000-0000-0000382F0000}"/>
    <cellStyle name="Note 2 4 9 3" xfId="12098" xr:uid="{00000000-0005-0000-0000-0000392F0000}"/>
    <cellStyle name="Note 2 4 9 3 2" xfId="12099" xr:uid="{00000000-0005-0000-0000-00003A2F0000}"/>
    <cellStyle name="Note 2 4 9 4" xfId="12100" xr:uid="{00000000-0005-0000-0000-00003B2F0000}"/>
    <cellStyle name="Note 2 4 9 4 2" xfId="12101" xr:uid="{00000000-0005-0000-0000-00003C2F0000}"/>
    <cellStyle name="Note 2 4 9 5" xfId="12102" xr:uid="{00000000-0005-0000-0000-00003D2F0000}"/>
    <cellStyle name="Note 2 40" xfId="12103" xr:uid="{00000000-0005-0000-0000-00003E2F0000}"/>
    <cellStyle name="Note 2 40 2" xfId="12104" xr:uid="{00000000-0005-0000-0000-00003F2F0000}"/>
    <cellStyle name="Note 2 40 2 2" xfId="12105" xr:uid="{00000000-0005-0000-0000-0000402F0000}"/>
    <cellStyle name="Note 2 40 3" xfId="12106" xr:uid="{00000000-0005-0000-0000-0000412F0000}"/>
    <cellStyle name="Note 2 40 3 2" xfId="12107" xr:uid="{00000000-0005-0000-0000-0000422F0000}"/>
    <cellStyle name="Note 2 40 4" xfId="12108" xr:uid="{00000000-0005-0000-0000-0000432F0000}"/>
    <cellStyle name="Note 2 40 4 2" xfId="12109" xr:uid="{00000000-0005-0000-0000-0000442F0000}"/>
    <cellStyle name="Note 2 40 5" xfId="12110" xr:uid="{00000000-0005-0000-0000-0000452F0000}"/>
    <cellStyle name="Note 2 41" xfId="12111" xr:uid="{00000000-0005-0000-0000-0000462F0000}"/>
    <cellStyle name="Note 2 41 2" xfId="12112" xr:uid="{00000000-0005-0000-0000-0000472F0000}"/>
    <cellStyle name="Note 2 41 2 2" xfId="12113" xr:uid="{00000000-0005-0000-0000-0000482F0000}"/>
    <cellStyle name="Note 2 41 3" xfId="12114" xr:uid="{00000000-0005-0000-0000-0000492F0000}"/>
    <cellStyle name="Note 2 41 3 2" xfId="12115" xr:uid="{00000000-0005-0000-0000-00004A2F0000}"/>
    <cellStyle name="Note 2 41 4" xfId="12116" xr:uid="{00000000-0005-0000-0000-00004B2F0000}"/>
    <cellStyle name="Note 2 41 4 2" xfId="12117" xr:uid="{00000000-0005-0000-0000-00004C2F0000}"/>
    <cellStyle name="Note 2 41 5" xfId="12118" xr:uid="{00000000-0005-0000-0000-00004D2F0000}"/>
    <cellStyle name="Note 2 42" xfId="12119" xr:uid="{00000000-0005-0000-0000-00004E2F0000}"/>
    <cellStyle name="Note 2 42 2" xfId="12120" xr:uid="{00000000-0005-0000-0000-00004F2F0000}"/>
    <cellStyle name="Note 2 42 2 2" xfId="12121" xr:uid="{00000000-0005-0000-0000-0000502F0000}"/>
    <cellStyle name="Note 2 42 3" xfId="12122" xr:uid="{00000000-0005-0000-0000-0000512F0000}"/>
    <cellStyle name="Note 2 42 3 2" xfId="12123" xr:uid="{00000000-0005-0000-0000-0000522F0000}"/>
    <cellStyle name="Note 2 42 4" xfId="12124" xr:uid="{00000000-0005-0000-0000-0000532F0000}"/>
    <cellStyle name="Note 2 42 4 2" xfId="12125" xr:uid="{00000000-0005-0000-0000-0000542F0000}"/>
    <cellStyle name="Note 2 42 5" xfId="12126" xr:uid="{00000000-0005-0000-0000-0000552F0000}"/>
    <cellStyle name="Note 2 43" xfId="12127" xr:uid="{00000000-0005-0000-0000-0000562F0000}"/>
    <cellStyle name="Note 2 43 2" xfId="12128" xr:uid="{00000000-0005-0000-0000-0000572F0000}"/>
    <cellStyle name="Note 2 43 2 2" xfId="12129" xr:uid="{00000000-0005-0000-0000-0000582F0000}"/>
    <cellStyle name="Note 2 43 3" xfId="12130" xr:uid="{00000000-0005-0000-0000-0000592F0000}"/>
    <cellStyle name="Note 2 43 3 2" xfId="12131" xr:uid="{00000000-0005-0000-0000-00005A2F0000}"/>
    <cellStyle name="Note 2 43 4" xfId="12132" xr:uid="{00000000-0005-0000-0000-00005B2F0000}"/>
    <cellStyle name="Note 2 43 4 2" xfId="12133" xr:uid="{00000000-0005-0000-0000-00005C2F0000}"/>
    <cellStyle name="Note 2 43 5" xfId="12134" xr:uid="{00000000-0005-0000-0000-00005D2F0000}"/>
    <cellStyle name="Note 2 44" xfId="12135" xr:uid="{00000000-0005-0000-0000-00005E2F0000}"/>
    <cellStyle name="Note 2 44 2" xfId="12136" xr:uid="{00000000-0005-0000-0000-00005F2F0000}"/>
    <cellStyle name="Note 2 44 2 2" xfId="12137" xr:uid="{00000000-0005-0000-0000-0000602F0000}"/>
    <cellStyle name="Note 2 44 3" xfId="12138" xr:uid="{00000000-0005-0000-0000-0000612F0000}"/>
    <cellStyle name="Note 2 44 3 2" xfId="12139" xr:uid="{00000000-0005-0000-0000-0000622F0000}"/>
    <cellStyle name="Note 2 44 4" xfId="12140" xr:uid="{00000000-0005-0000-0000-0000632F0000}"/>
    <cellStyle name="Note 2 44 4 2" xfId="12141" xr:uid="{00000000-0005-0000-0000-0000642F0000}"/>
    <cellStyle name="Note 2 44 5" xfId="12142" xr:uid="{00000000-0005-0000-0000-0000652F0000}"/>
    <cellStyle name="Note 2 45" xfId="12143" xr:uid="{00000000-0005-0000-0000-0000662F0000}"/>
    <cellStyle name="Note 2 45 2" xfId="12144" xr:uid="{00000000-0005-0000-0000-0000672F0000}"/>
    <cellStyle name="Note 2 45 2 2" xfId="12145" xr:uid="{00000000-0005-0000-0000-0000682F0000}"/>
    <cellStyle name="Note 2 45 3" xfId="12146" xr:uid="{00000000-0005-0000-0000-0000692F0000}"/>
    <cellStyle name="Note 2 45 3 2" xfId="12147" xr:uid="{00000000-0005-0000-0000-00006A2F0000}"/>
    <cellStyle name="Note 2 45 4" xfId="12148" xr:uid="{00000000-0005-0000-0000-00006B2F0000}"/>
    <cellStyle name="Note 2 45 4 2" xfId="12149" xr:uid="{00000000-0005-0000-0000-00006C2F0000}"/>
    <cellStyle name="Note 2 45 5" xfId="12150" xr:uid="{00000000-0005-0000-0000-00006D2F0000}"/>
    <cellStyle name="Note 2 46" xfId="12151" xr:uid="{00000000-0005-0000-0000-00006E2F0000}"/>
    <cellStyle name="Note 2 46 2" xfId="12152" xr:uid="{00000000-0005-0000-0000-00006F2F0000}"/>
    <cellStyle name="Note 2 46 2 2" xfId="12153" xr:uid="{00000000-0005-0000-0000-0000702F0000}"/>
    <cellStyle name="Note 2 46 3" xfId="12154" xr:uid="{00000000-0005-0000-0000-0000712F0000}"/>
    <cellStyle name="Note 2 46 3 2" xfId="12155" xr:uid="{00000000-0005-0000-0000-0000722F0000}"/>
    <cellStyle name="Note 2 46 4" xfId="12156" xr:uid="{00000000-0005-0000-0000-0000732F0000}"/>
    <cellStyle name="Note 2 46 4 2" xfId="12157" xr:uid="{00000000-0005-0000-0000-0000742F0000}"/>
    <cellStyle name="Note 2 46 5" xfId="12158" xr:uid="{00000000-0005-0000-0000-0000752F0000}"/>
    <cellStyle name="Note 2 47" xfId="12159" xr:uid="{00000000-0005-0000-0000-0000762F0000}"/>
    <cellStyle name="Note 2 47 2" xfId="12160" xr:uid="{00000000-0005-0000-0000-0000772F0000}"/>
    <cellStyle name="Note 2 47 2 2" xfId="12161" xr:uid="{00000000-0005-0000-0000-0000782F0000}"/>
    <cellStyle name="Note 2 47 3" xfId="12162" xr:uid="{00000000-0005-0000-0000-0000792F0000}"/>
    <cellStyle name="Note 2 47 3 2" xfId="12163" xr:uid="{00000000-0005-0000-0000-00007A2F0000}"/>
    <cellStyle name="Note 2 47 4" xfId="12164" xr:uid="{00000000-0005-0000-0000-00007B2F0000}"/>
    <cellStyle name="Note 2 47 4 2" xfId="12165" xr:uid="{00000000-0005-0000-0000-00007C2F0000}"/>
    <cellStyle name="Note 2 47 5" xfId="12166" xr:uid="{00000000-0005-0000-0000-00007D2F0000}"/>
    <cellStyle name="Note 2 48" xfId="12167" xr:uid="{00000000-0005-0000-0000-00007E2F0000}"/>
    <cellStyle name="Note 2 48 2" xfId="12168" xr:uid="{00000000-0005-0000-0000-00007F2F0000}"/>
    <cellStyle name="Note 2 48 2 2" xfId="12169" xr:uid="{00000000-0005-0000-0000-0000802F0000}"/>
    <cellStyle name="Note 2 48 3" xfId="12170" xr:uid="{00000000-0005-0000-0000-0000812F0000}"/>
    <cellStyle name="Note 2 48 3 2" xfId="12171" xr:uid="{00000000-0005-0000-0000-0000822F0000}"/>
    <cellStyle name="Note 2 48 4" xfId="12172" xr:uid="{00000000-0005-0000-0000-0000832F0000}"/>
    <cellStyle name="Note 2 48 4 2" xfId="12173" xr:uid="{00000000-0005-0000-0000-0000842F0000}"/>
    <cellStyle name="Note 2 48 5" xfId="12174" xr:uid="{00000000-0005-0000-0000-0000852F0000}"/>
    <cellStyle name="Note 2 49" xfId="12175" xr:uid="{00000000-0005-0000-0000-0000862F0000}"/>
    <cellStyle name="Note 2 49 2" xfId="12176" xr:uid="{00000000-0005-0000-0000-0000872F0000}"/>
    <cellStyle name="Note 2 49 2 2" xfId="12177" xr:uid="{00000000-0005-0000-0000-0000882F0000}"/>
    <cellStyle name="Note 2 49 3" xfId="12178" xr:uid="{00000000-0005-0000-0000-0000892F0000}"/>
    <cellStyle name="Note 2 49 3 2" xfId="12179" xr:uid="{00000000-0005-0000-0000-00008A2F0000}"/>
    <cellStyle name="Note 2 49 4" xfId="12180" xr:uid="{00000000-0005-0000-0000-00008B2F0000}"/>
    <cellStyle name="Note 2 49 4 2" xfId="12181" xr:uid="{00000000-0005-0000-0000-00008C2F0000}"/>
    <cellStyle name="Note 2 49 5" xfId="12182" xr:uid="{00000000-0005-0000-0000-00008D2F0000}"/>
    <cellStyle name="Note 2 5" xfId="12183" xr:uid="{00000000-0005-0000-0000-00008E2F0000}"/>
    <cellStyle name="Note 2 5 10" xfId="12184" xr:uid="{00000000-0005-0000-0000-00008F2F0000}"/>
    <cellStyle name="Note 2 5 10 2" xfId="12185" xr:uid="{00000000-0005-0000-0000-0000902F0000}"/>
    <cellStyle name="Note 2 5 10 2 2" xfId="12186" xr:uid="{00000000-0005-0000-0000-0000912F0000}"/>
    <cellStyle name="Note 2 5 10 3" xfId="12187" xr:uid="{00000000-0005-0000-0000-0000922F0000}"/>
    <cellStyle name="Note 2 5 10 3 2" xfId="12188" xr:uid="{00000000-0005-0000-0000-0000932F0000}"/>
    <cellStyle name="Note 2 5 10 4" xfId="12189" xr:uid="{00000000-0005-0000-0000-0000942F0000}"/>
    <cellStyle name="Note 2 5 10 4 2" xfId="12190" xr:uid="{00000000-0005-0000-0000-0000952F0000}"/>
    <cellStyle name="Note 2 5 10 5" xfId="12191" xr:uid="{00000000-0005-0000-0000-0000962F0000}"/>
    <cellStyle name="Note 2 5 11" xfId="12192" xr:uid="{00000000-0005-0000-0000-0000972F0000}"/>
    <cellStyle name="Note 2 5 11 2" xfId="12193" xr:uid="{00000000-0005-0000-0000-0000982F0000}"/>
    <cellStyle name="Note 2 5 11 2 2" xfId="12194" xr:uid="{00000000-0005-0000-0000-0000992F0000}"/>
    <cellStyle name="Note 2 5 11 3" xfId="12195" xr:uid="{00000000-0005-0000-0000-00009A2F0000}"/>
    <cellStyle name="Note 2 5 11 3 2" xfId="12196" xr:uid="{00000000-0005-0000-0000-00009B2F0000}"/>
    <cellStyle name="Note 2 5 11 4" xfId="12197" xr:uid="{00000000-0005-0000-0000-00009C2F0000}"/>
    <cellStyle name="Note 2 5 11 4 2" xfId="12198" xr:uid="{00000000-0005-0000-0000-00009D2F0000}"/>
    <cellStyle name="Note 2 5 11 5" xfId="12199" xr:uid="{00000000-0005-0000-0000-00009E2F0000}"/>
    <cellStyle name="Note 2 5 12" xfId="12200" xr:uid="{00000000-0005-0000-0000-00009F2F0000}"/>
    <cellStyle name="Note 2 5 12 2" xfId="12201" xr:uid="{00000000-0005-0000-0000-0000A02F0000}"/>
    <cellStyle name="Note 2 5 12 2 2" xfId="12202" xr:uid="{00000000-0005-0000-0000-0000A12F0000}"/>
    <cellStyle name="Note 2 5 12 3" xfId="12203" xr:uid="{00000000-0005-0000-0000-0000A22F0000}"/>
    <cellStyle name="Note 2 5 12 3 2" xfId="12204" xr:uid="{00000000-0005-0000-0000-0000A32F0000}"/>
    <cellStyle name="Note 2 5 12 4" xfId="12205" xr:uid="{00000000-0005-0000-0000-0000A42F0000}"/>
    <cellStyle name="Note 2 5 12 4 2" xfId="12206" xr:uid="{00000000-0005-0000-0000-0000A52F0000}"/>
    <cellStyle name="Note 2 5 12 5" xfId="12207" xr:uid="{00000000-0005-0000-0000-0000A62F0000}"/>
    <cellStyle name="Note 2 5 13" xfId="12208" xr:uid="{00000000-0005-0000-0000-0000A72F0000}"/>
    <cellStyle name="Note 2 5 13 2" xfId="12209" xr:uid="{00000000-0005-0000-0000-0000A82F0000}"/>
    <cellStyle name="Note 2 5 13 2 2" xfId="12210" xr:uid="{00000000-0005-0000-0000-0000A92F0000}"/>
    <cellStyle name="Note 2 5 13 3" xfId="12211" xr:uid="{00000000-0005-0000-0000-0000AA2F0000}"/>
    <cellStyle name="Note 2 5 13 3 2" xfId="12212" xr:uid="{00000000-0005-0000-0000-0000AB2F0000}"/>
    <cellStyle name="Note 2 5 13 4" xfId="12213" xr:uid="{00000000-0005-0000-0000-0000AC2F0000}"/>
    <cellStyle name="Note 2 5 13 4 2" xfId="12214" xr:uid="{00000000-0005-0000-0000-0000AD2F0000}"/>
    <cellStyle name="Note 2 5 13 5" xfId="12215" xr:uid="{00000000-0005-0000-0000-0000AE2F0000}"/>
    <cellStyle name="Note 2 5 14" xfId="12216" xr:uid="{00000000-0005-0000-0000-0000AF2F0000}"/>
    <cellStyle name="Note 2 5 14 2" xfId="12217" xr:uid="{00000000-0005-0000-0000-0000B02F0000}"/>
    <cellStyle name="Note 2 5 14 2 2" xfId="12218" xr:uid="{00000000-0005-0000-0000-0000B12F0000}"/>
    <cellStyle name="Note 2 5 14 3" xfId="12219" xr:uid="{00000000-0005-0000-0000-0000B22F0000}"/>
    <cellStyle name="Note 2 5 14 3 2" xfId="12220" xr:uid="{00000000-0005-0000-0000-0000B32F0000}"/>
    <cellStyle name="Note 2 5 14 4" xfId="12221" xr:uid="{00000000-0005-0000-0000-0000B42F0000}"/>
    <cellStyle name="Note 2 5 14 4 2" xfId="12222" xr:uid="{00000000-0005-0000-0000-0000B52F0000}"/>
    <cellStyle name="Note 2 5 14 5" xfId="12223" xr:uid="{00000000-0005-0000-0000-0000B62F0000}"/>
    <cellStyle name="Note 2 5 15" xfId="12224" xr:uid="{00000000-0005-0000-0000-0000B72F0000}"/>
    <cellStyle name="Note 2 5 15 2" xfId="12225" xr:uid="{00000000-0005-0000-0000-0000B82F0000}"/>
    <cellStyle name="Note 2 5 15 2 2" xfId="12226" xr:uid="{00000000-0005-0000-0000-0000B92F0000}"/>
    <cellStyle name="Note 2 5 15 3" xfId="12227" xr:uid="{00000000-0005-0000-0000-0000BA2F0000}"/>
    <cellStyle name="Note 2 5 15 3 2" xfId="12228" xr:uid="{00000000-0005-0000-0000-0000BB2F0000}"/>
    <cellStyle name="Note 2 5 15 4" xfId="12229" xr:uid="{00000000-0005-0000-0000-0000BC2F0000}"/>
    <cellStyle name="Note 2 5 15 4 2" xfId="12230" xr:uid="{00000000-0005-0000-0000-0000BD2F0000}"/>
    <cellStyle name="Note 2 5 15 5" xfId="12231" xr:uid="{00000000-0005-0000-0000-0000BE2F0000}"/>
    <cellStyle name="Note 2 5 16" xfId="12232" xr:uid="{00000000-0005-0000-0000-0000BF2F0000}"/>
    <cellStyle name="Note 2 5 16 2" xfId="12233" xr:uid="{00000000-0005-0000-0000-0000C02F0000}"/>
    <cellStyle name="Note 2 5 16 2 2" xfId="12234" xr:uid="{00000000-0005-0000-0000-0000C12F0000}"/>
    <cellStyle name="Note 2 5 16 3" xfId="12235" xr:uid="{00000000-0005-0000-0000-0000C22F0000}"/>
    <cellStyle name="Note 2 5 16 3 2" xfId="12236" xr:uid="{00000000-0005-0000-0000-0000C32F0000}"/>
    <cellStyle name="Note 2 5 16 4" xfId="12237" xr:uid="{00000000-0005-0000-0000-0000C42F0000}"/>
    <cellStyle name="Note 2 5 16 4 2" xfId="12238" xr:uid="{00000000-0005-0000-0000-0000C52F0000}"/>
    <cellStyle name="Note 2 5 16 5" xfId="12239" xr:uid="{00000000-0005-0000-0000-0000C62F0000}"/>
    <cellStyle name="Note 2 5 17" xfId="12240" xr:uid="{00000000-0005-0000-0000-0000C72F0000}"/>
    <cellStyle name="Note 2 5 17 2" xfId="12241" xr:uid="{00000000-0005-0000-0000-0000C82F0000}"/>
    <cellStyle name="Note 2 5 17 2 2" xfId="12242" xr:uid="{00000000-0005-0000-0000-0000C92F0000}"/>
    <cellStyle name="Note 2 5 17 3" xfId="12243" xr:uid="{00000000-0005-0000-0000-0000CA2F0000}"/>
    <cellStyle name="Note 2 5 17 3 2" xfId="12244" xr:uid="{00000000-0005-0000-0000-0000CB2F0000}"/>
    <cellStyle name="Note 2 5 17 4" xfId="12245" xr:uid="{00000000-0005-0000-0000-0000CC2F0000}"/>
    <cellStyle name="Note 2 5 17 4 2" xfId="12246" xr:uid="{00000000-0005-0000-0000-0000CD2F0000}"/>
    <cellStyle name="Note 2 5 17 5" xfId="12247" xr:uid="{00000000-0005-0000-0000-0000CE2F0000}"/>
    <cellStyle name="Note 2 5 18" xfId="12248" xr:uid="{00000000-0005-0000-0000-0000CF2F0000}"/>
    <cellStyle name="Note 2 5 18 2" xfId="12249" xr:uid="{00000000-0005-0000-0000-0000D02F0000}"/>
    <cellStyle name="Note 2 5 18 2 2" xfId="12250" xr:uid="{00000000-0005-0000-0000-0000D12F0000}"/>
    <cellStyle name="Note 2 5 18 3" xfId="12251" xr:uid="{00000000-0005-0000-0000-0000D22F0000}"/>
    <cellStyle name="Note 2 5 18 3 2" xfId="12252" xr:uid="{00000000-0005-0000-0000-0000D32F0000}"/>
    <cellStyle name="Note 2 5 18 4" xfId="12253" xr:uid="{00000000-0005-0000-0000-0000D42F0000}"/>
    <cellStyle name="Note 2 5 18 4 2" xfId="12254" xr:uid="{00000000-0005-0000-0000-0000D52F0000}"/>
    <cellStyle name="Note 2 5 18 5" xfId="12255" xr:uid="{00000000-0005-0000-0000-0000D62F0000}"/>
    <cellStyle name="Note 2 5 19" xfId="12256" xr:uid="{00000000-0005-0000-0000-0000D72F0000}"/>
    <cellStyle name="Note 2 5 19 2" xfId="12257" xr:uid="{00000000-0005-0000-0000-0000D82F0000}"/>
    <cellStyle name="Note 2 5 19 2 2" xfId="12258" xr:uid="{00000000-0005-0000-0000-0000D92F0000}"/>
    <cellStyle name="Note 2 5 19 3" xfId="12259" xr:uid="{00000000-0005-0000-0000-0000DA2F0000}"/>
    <cellStyle name="Note 2 5 19 3 2" xfId="12260" xr:uid="{00000000-0005-0000-0000-0000DB2F0000}"/>
    <cellStyle name="Note 2 5 19 4" xfId="12261" xr:uid="{00000000-0005-0000-0000-0000DC2F0000}"/>
    <cellStyle name="Note 2 5 19 4 2" xfId="12262" xr:uid="{00000000-0005-0000-0000-0000DD2F0000}"/>
    <cellStyle name="Note 2 5 19 5" xfId="12263" xr:uid="{00000000-0005-0000-0000-0000DE2F0000}"/>
    <cellStyle name="Note 2 5 2" xfId="12264" xr:uid="{00000000-0005-0000-0000-0000DF2F0000}"/>
    <cellStyle name="Note 2 5 2 2" xfId="12265" xr:uid="{00000000-0005-0000-0000-0000E02F0000}"/>
    <cellStyle name="Note 2 5 2 2 2" xfId="12266" xr:uid="{00000000-0005-0000-0000-0000E12F0000}"/>
    <cellStyle name="Note 2 5 2 3" xfId="12267" xr:uid="{00000000-0005-0000-0000-0000E22F0000}"/>
    <cellStyle name="Note 2 5 2 3 2" xfId="12268" xr:uid="{00000000-0005-0000-0000-0000E32F0000}"/>
    <cellStyle name="Note 2 5 2 4" xfId="12269" xr:uid="{00000000-0005-0000-0000-0000E42F0000}"/>
    <cellStyle name="Note 2 5 2 4 2" xfId="12270" xr:uid="{00000000-0005-0000-0000-0000E52F0000}"/>
    <cellStyle name="Note 2 5 2 5" xfId="12271" xr:uid="{00000000-0005-0000-0000-0000E62F0000}"/>
    <cellStyle name="Note 2 5 20" xfId="12272" xr:uid="{00000000-0005-0000-0000-0000E72F0000}"/>
    <cellStyle name="Note 2 5 20 2" xfId="12273" xr:uid="{00000000-0005-0000-0000-0000E82F0000}"/>
    <cellStyle name="Note 2 5 20 2 2" xfId="12274" xr:uid="{00000000-0005-0000-0000-0000E92F0000}"/>
    <cellStyle name="Note 2 5 20 3" xfId="12275" xr:uid="{00000000-0005-0000-0000-0000EA2F0000}"/>
    <cellStyle name="Note 2 5 20 3 2" xfId="12276" xr:uid="{00000000-0005-0000-0000-0000EB2F0000}"/>
    <cellStyle name="Note 2 5 20 4" xfId="12277" xr:uid="{00000000-0005-0000-0000-0000EC2F0000}"/>
    <cellStyle name="Note 2 5 20 4 2" xfId="12278" xr:uid="{00000000-0005-0000-0000-0000ED2F0000}"/>
    <cellStyle name="Note 2 5 20 5" xfId="12279" xr:uid="{00000000-0005-0000-0000-0000EE2F0000}"/>
    <cellStyle name="Note 2 5 21" xfId="12280" xr:uid="{00000000-0005-0000-0000-0000EF2F0000}"/>
    <cellStyle name="Note 2 5 21 2" xfId="12281" xr:uid="{00000000-0005-0000-0000-0000F02F0000}"/>
    <cellStyle name="Note 2 5 21 2 2" xfId="12282" xr:uid="{00000000-0005-0000-0000-0000F12F0000}"/>
    <cellStyle name="Note 2 5 21 3" xfId="12283" xr:uid="{00000000-0005-0000-0000-0000F22F0000}"/>
    <cellStyle name="Note 2 5 21 3 2" xfId="12284" xr:uid="{00000000-0005-0000-0000-0000F32F0000}"/>
    <cellStyle name="Note 2 5 21 4" xfId="12285" xr:uid="{00000000-0005-0000-0000-0000F42F0000}"/>
    <cellStyle name="Note 2 5 21 4 2" xfId="12286" xr:uid="{00000000-0005-0000-0000-0000F52F0000}"/>
    <cellStyle name="Note 2 5 21 5" xfId="12287" xr:uid="{00000000-0005-0000-0000-0000F62F0000}"/>
    <cellStyle name="Note 2 5 22" xfId="12288" xr:uid="{00000000-0005-0000-0000-0000F72F0000}"/>
    <cellStyle name="Note 2 5 22 2" xfId="12289" xr:uid="{00000000-0005-0000-0000-0000F82F0000}"/>
    <cellStyle name="Note 2 5 22 2 2" xfId="12290" xr:uid="{00000000-0005-0000-0000-0000F92F0000}"/>
    <cellStyle name="Note 2 5 22 3" xfId="12291" xr:uid="{00000000-0005-0000-0000-0000FA2F0000}"/>
    <cellStyle name="Note 2 5 22 3 2" xfId="12292" xr:uid="{00000000-0005-0000-0000-0000FB2F0000}"/>
    <cellStyle name="Note 2 5 22 4" xfId="12293" xr:uid="{00000000-0005-0000-0000-0000FC2F0000}"/>
    <cellStyle name="Note 2 5 22 4 2" xfId="12294" xr:uid="{00000000-0005-0000-0000-0000FD2F0000}"/>
    <cellStyle name="Note 2 5 22 5" xfId="12295" xr:uid="{00000000-0005-0000-0000-0000FE2F0000}"/>
    <cellStyle name="Note 2 5 23" xfId="12296" xr:uid="{00000000-0005-0000-0000-0000FF2F0000}"/>
    <cellStyle name="Note 2 5 23 2" xfId="12297" xr:uid="{00000000-0005-0000-0000-000000300000}"/>
    <cellStyle name="Note 2 5 23 2 2" xfId="12298" xr:uid="{00000000-0005-0000-0000-000001300000}"/>
    <cellStyle name="Note 2 5 23 3" xfId="12299" xr:uid="{00000000-0005-0000-0000-000002300000}"/>
    <cellStyle name="Note 2 5 23 3 2" xfId="12300" xr:uid="{00000000-0005-0000-0000-000003300000}"/>
    <cellStyle name="Note 2 5 23 4" xfId="12301" xr:uid="{00000000-0005-0000-0000-000004300000}"/>
    <cellStyle name="Note 2 5 23 4 2" xfId="12302" xr:uid="{00000000-0005-0000-0000-000005300000}"/>
    <cellStyle name="Note 2 5 23 5" xfId="12303" xr:uid="{00000000-0005-0000-0000-000006300000}"/>
    <cellStyle name="Note 2 5 24" xfId="12304" xr:uid="{00000000-0005-0000-0000-000007300000}"/>
    <cellStyle name="Note 2 5 24 2" xfId="12305" xr:uid="{00000000-0005-0000-0000-000008300000}"/>
    <cellStyle name="Note 2 5 24 2 2" xfId="12306" xr:uid="{00000000-0005-0000-0000-000009300000}"/>
    <cellStyle name="Note 2 5 24 3" xfId="12307" xr:uid="{00000000-0005-0000-0000-00000A300000}"/>
    <cellStyle name="Note 2 5 24 3 2" xfId="12308" xr:uid="{00000000-0005-0000-0000-00000B300000}"/>
    <cellStyle name="Note 2 5 24 4" xfId="12309" xr:uid="{00000000-0005-0000-0000-00000C300000}"/>
    <cellStyle name="Note 2 5 24 4 2" xfId="12310" xr:uid="{00000000-0005-0000-0000-00000D300000}"/>
    <cellStyle name="Note 2 5 24 5" xfId="12311" xr:uid="{00000000-0005-0000-0000-00000E300000}"/>
    <cellStyle name="Note 2 5 25" xfId="12312" xr:uid="{00000000-0005-0000-0000-00000F300000}"/>
    <cellStyle name="Note 2 5 25 2" xfId="12313" xr:uid="{00000000-0005-0000-0000-000010300000}"/>
    <cellStyle name="Note 2 5 25 2 2" xfId="12314" xr:uid="{00000000-0005-0000-0000-000011300000}"/>
    <cellStyle name="Note 2 5 25 3" xfId="12315" xr:uid="{00000000-0005-0000-0000-000012300000}"/>
    <cellStyle name="Note 2 5 25 3 2" xfId="12316" xr:uid="{00000000-0005-0000-0000-000013300000}"/>
    <cellStyle name="Note 2 5 25 4" xfId="12317" xr:uid="{00000000-0005-0000-0000-000014300000}"/>
    <cellStyle name="Note 2 5 25 4 2" xfId="12318" xr:uid="{00000000-0005-0000-0000-000015300000}"/>
    <cellStyle name="Note 2 5 25 5" xfId="12319" xr:uid="{00000000-0005-0000-0000-000016300000}"/>
    <cellStyle name="Note 2 5 26" xfId="12320" xr:uid="{00000000-0005-0000-0000-000017300000}"/>
    <cellStyle name="Note 2 5 26 2" xfId="12321" xr:uid="{00000000-0005-0000-0000-000018300000}"/>
    <cellStyle name="Note 2 5 26 2 2" xfId="12322" xr:uid="{00000000-0005-0000-0000-000019300000}"/>
    <cellStyle name="Note 2 5 26 3" xfId="12323" xr:uid="{00000000-0005-0000-0000-00001A300000}"/>
    <cellStyle name="Note 2 5 26 3 2" xfId="12324" xr:uid="{00000000-0005-0000-0000-00001B300000}"/>
    <cellStyle name="Note 2 5 26 4" xfId="12325" xr:uid="{00000000-0005-0000-0000-00001C300000}"/>
    <cellStyle name="Note 2 5 26 4 2" xfId="12326" xr:uid="{00000000-0005-0000-0000-00001D300000}"/>
    <cellStyle name="Note 2 5 26 5" xfId="12327" xr:uid="{00000000-0005-0000-0000-00001E300000}"/>
    <cellStyle name="Note 2 5 27" xfId="12328" xr:uid="{00000000-0005-0000-0000-00001F300000}"/>
    <cellStyle name="Note 2 5 27 2" xfId="12329" xr:uid="{00000000-0005-0000-0000-000020300000}"/>
    <cellStyle name="Note 2 5 28" xfId="12330" xr:uid="{00000000-0005-0000-0000-000021300000}"/>
    <cellStyle name="Note 2 5 28 2" xfId="12331" xr:uid="{00000000-0005-0000-0000-000022300000}"/>
    <cellStyle name="Note 2 5 29" xfId="12332" xr:uid="{00000000-0005-0000-0000-000023300000}"/>
    <cellStyle name="Note 2 5 29 2" xfId="12333" xr:uid="{00000000-0005-0000-0000-000024300000}"/>
    <cellStyle name="Note 2 5 3" xfId="12334" xr:uid="{00000000-0005-0000-0000-000025300000}"/>
    <cellStyle name="Note 2 5 3 2" xfId="12335" xr:uid="{00000000-0005-0000-0000-000026300000}"/>
    <cellStyle name="Note 2 5 3 2 2" xfId="12336" xr:uid="{00000000-0005-0000-0000-000027300000}"/>
    <cellStyle name="Note 2 5 3 3" xfId="12337" xr:uid="{00000000-0005-0000-0000-000028300000}"/>
    <cellStyle name="Note 2 5 3 3 2" xfId="12338" xr:uid="{00000000-0005-0000-0000-000029300000}"/>
    <cellStyle name="Note 2 5 3 4" xfId="12339" xr:uid="{00000000-0005-0000-0000-00002A300000}"/>
    <cellStyle name="Note 2 5 3 4 2" xfId="12340" xr:uid="{00000000-0005-0000-0000-00002B300000}"/>
    <cellStyle name="Note 2 5 3 5" xfId="12341" xr:uid="{00000000-0005-0000-0000-00002C300000}"/>
    <cellStyle name="Note 2 5 30" xfId="12342" xr:uid="{00000000-0005-0000-0000-00002D300000}"/>
    <cellStyle name="Note 2 5 4" xfId="12343" xr:uid="{00000000-0005-0000-0000-00002E300000}"/>
    <cellStyle name="Note 2 5 4 2" xfId="12344" xr:uid="{00000000-0005-0000-0000-00002F300000}"/>
    <cellStyle name="Note 2 5 4 2 2" xfId="12345" xr:uid="{00000000-0005-0000-0000-000030300000}"/>
    <cellStyle name="Note 2 5 4 3" xfId="12346" xr:uid="{00000000-0005-0000-0000-000031300000}"/>
    <cellStyle name="Note 2 5 4 3 2" xfId="12347" xr:uid="{00000000-0005-0000-0000-000032300000}"/>
    <cellStyle name="Note 2 5 4 4" xfId="12348" xr:uid="{00000000-0005-0000-0000-000033300000}"/>
    <cellStyle name="Note 2 5 4 4 2" xfId="12349" xr:uid="{00000000-0005-0000-0000-000034300000}"/>
    <cellStyle name="Note 2 5 4 5" xfId="12350" xr:uid="{00000000-0005-0000-0000-000035300000}"/>
    <cellStyle name="Note 2 5 5" xfId="12351" xr:uid="{00000000-0005-0000-0000-000036300000}"/>
    <cellStyle name="Note 2 5 5 2" xfId="12352" xr:uid="{00000000-0005-0000-0000-000037300000}"/>
    <cellStyle name="Note 2 5 5 2 2" xfId="12353" xr:uid="{00000000-0005-0000-0000-000038300000}"/>
    <cellStyle name="Note 2 5 5 3" xfId="12354" xr:uid="{00000000-0005-0000-0000-000039300000}"/>
    <cellStyle name="Note 2 5 5 3 2" xfId="12355" xr:uid="{00000000-0005-0000-0000-00003A300000}"/>
    <cellStyle name="Note 2 5 5 4" xfId="12356" xr:uid="{00000000-0005-0000-0000-00003B300000}"/>
    <cellStyle name="Note 2 5 5 4 2" xfId="12357" xr:uid="{00000000-0005-0000-0000-00003C300000}"/>
    <cellStyle name="Note 2 5 5 5" xfId="12358" xr:uid="{00000000-0005-0000-0000-00003D300000}"/>
    <cellStyle name="Note 2 5 6" xfId="12359" xr:uid="{00000000-0005-0000-0000-00003E300000}"/>
    <cellStyle name="Note 2 5 6 2" xfId="12360" xr:uid="{00000000-0005-0000-0000-00003F300000}"/>
    <cellStyle name="Note 2 5 6 2 2" xfId="12361" xr:uid="{00000000-0005-0000-0000-000040300000}"/>
    <cellStyle name="Note 2 5 6 3" xfId="12362" xr:uid="{00000000-0005-0000-0000-000041300000}"/>
    <cellStyle name="Note 2 5 6 3 2" xfId="12363" xr:uid="{00000000-0005-0000-0000-000042300000}"/>
    <cellStyle name="Note 2 5 6 4" xfId="12364" xr:uid="{00000000-0005-0000-0000-000043300000}"/>
    <cellStyle name="Note 2 5 6 4 2" xfId="12365" xr:uid="{00000000-0005-0000-0000-000044300000}"/>
    <cellStyle name="Note 2 5 6 5" xfId="12366" xr:uid="{00000000-0005-0000-0000-000045300000}"/>
    <cellStyle name="Note 2 5 7" xfId="12367" xr:uid="{00000000-0005-0000-0000-000046300000}"/>
    <cellStyle name="Note 2 5 7 2" xfId="12368" xr:uid="{00000000-0005-0000-0000-000047300000}"/>
    <cellStyle name="Note 2 5 7 2 2" xfId="12369" xr:uid="{00000000-0005-0000-0000-000048300000}"/>
    <cellStyle name="Note 2 5 7 3" xfId="12370" xr:uid="{00000000-0005-0000-0000-000049300000}"/>
    <cellStyle name="Note 2 5 7 3 2" xfId="12371" xr:uid="{00000000-0005-0000-0000-00004A300000}"/>
    <cellStyle name="Note 2 5 7 4" xfId="12372" xr:uid="{00000000-0005-0000-0000-00004B300000}"/>
    <cellStyle name="Note 2 5 7 4 2" xfId="12373" xr:uid="{00000000-0005-0000-0000-00004C300000}"/>
    <cellStyle name="Note 2 5 7 5" xfId="12374" xr:uid="{00000000-0005-0000-0000-00004D300000}"/>
    <cellStyle name="Note 2 5 8" xfId="12375" xr:uid="{00000000-0005-0000-0000-00004E300000}"/>
    <cellStyle name="Note 2 5 8 2" xfId="12376" xr:uid="{00000000-0005-0000-0000-00004F300000}"/>
    <cellStyle name="Note 2 5 8 2 2" xfId="12377" xr:uid="{00000000-0005-0000-0000-000050300000}"/>
    <cellStyle name="Note 2 5 8 3" xfId="12378" xr:uid="{00000000-0005-0000-0000-000051300000}"/>
    <cellStyle name="Note 2 5 8 3 2" xfId="12379" xr:uid="{00000000-0005-0000-0000-000052300000}"/>
    <cellStyle name="Note 2 5 8 4" xfId="12380" xr:uid="{00000000-0005-0000-0000-000053300000}"/>
    <cellStyle name="Note 2 5 8 4 2" xfId="12381" xr:uid="{00000000-0005-0000-0000-000054300000}"/>
    <cellStyle name="Note 2 5 8 5" xfId="12382" xr:uid="{00000000-0005-0000-0000-000055300000}"/>
    <cellStyle name="Note 2 5 9" xfId="12383" xr:uid="{00000000-0005-0000-0000-000056300000}"/>
    <cellStyle name="Note 2 5 9 2" xfId="12384" xr:uid="{00000000-0005-0000-0000-000057300000}"/>
    <cellStyle name="Note 2 5 9 2 2" xfId="12385" xr:uid="{00000000-0005-0000-0000-000058300000}"/>
    <cellStyle name="Note 2 5 9 3" xfId="12386" xr:uid="{00000000-0005-0000-0000-000059300000}"/>
    <cellStyle name="Note 2 5 9 3 2" xfId="12387" xr:uid="{00000000-0005-0000-0000-00005A300000}"/>
    <cellStyle name="Note 2 5 9 4" xfId="12388" xr:uid="{00000000-0005-0000-0000-00005B300000}"/>
    <cellStyle name="Note 2 5 9 4 2" xfId="12389" xr:uid="{00000000-0005-0000-0000-00005C300000}"/>
    <cellStyle name="Note 2 5 9 5" xfId="12390" xr:uid="{00000000-0005-0000-0000-00005D300000}"/>
    <cellStyle name="Note 2 50" xfId="12391" xr:uid="{00000000-0005-0000-0000-00005E300000}"/>
    <cellStyle name="Note 2 50 2" xfId="12392" xr:uid="{00000000-0005-0000-0000-00005F300000}"/>
    <cellStyle name="Note 2 50 2 2" xfId="12393" xr:uid="{00000000-0005-0000-0000-000060300000}"/>
    <cellStyle name="Note 2 50 3" xfId="12394" xr:uid="{00000000-0005-0000-0000-000061300000}"/>
    <cellStyle name="Note 2 50 3 2" xfId="12395" xr:uid="{00000000-0005-0000-0000-000062300000}"/>
    <cellStyle name="Note 2 50 4" xfId="12396" xr:uid="{00000000-0005-0000-0000-000063300000}"/>
    <cellStyle name="Note 2 50 4 2" xfId="12397" xr:uid="{00000000-0005-0000-0000-000064300000}"/>
    <cellStyle name="Note 2 50 5" xfId="12398" xr:uid="{00000000-0005-0000-0000-000065300000}"/>
    <cellStyle name="Note 2 51" xfId="12399" xr:uid="{00000000-0005-0000-0000-000066300000}"/>
    <cellStyle name="Note 2 51 2" xfId="12400" xr:uid="{00000000-0005-0000-0000-000067300000}"/>
    <cellStyle name="Note 2 51 2 2" xfId="12401" xr:uid="{00000000-0005-0000-0000-000068300000}"/>
    <cellStyle name="Note 2 51 3" xfId="12402" xr:uid="{00000000-0005-0000-0000-000069300000}"/>
    <cellStyle name="Note 2 51 3 2" xfId="12403" xr:uid="{00000000-0005-0000-0000-00006A300000}"/>
    <cellStyle name="Note 2 51 4" xfId="12404" xr:uid="{00000000-0005-0000-0000-00006B300000}"/>
    <cellStyle name="Note 2 51 4 2" xfId="12405" xr:uid="{00000000-0005-0000-0000-00006C300000}"/>
    <cellStyle name="Note 2 51 5" xfId="12406" xr:uid="{00000000-0005-0000-0000-00006D300000}"/>
    <cellStyle name="Note 2 52" xfId="12407" xr:uid="{00000000-0005-0000-0000-00006E300000}"/>
    <cellStyle name="Note 2 52 2" xfId="12408" xr:uid="{00000000-0005-0000-0000-00006F300000}"/>
    <cellStyle name="Note 2 52 2 2" xfId="12409" xr:uid="{00000000-0005-0000-0000-000070300000}"/>
    <cellStyle name="Note 2 52 3" xfId="12410" xr:uid="{00000000-0005-0000-0000-000071300000}"/>
    <cellStyle name="Note 2 52 3 2" xfId="12411" xr:uid="{00000000-0005-0000-0000-000072300000}"/>
    <cellStyle name="Note 2 52 4" xfId="12412" xr:uid="{00000000-0005-0000-0000-000073300000}"/>
    <cellStyle name="Note 2 52 4 2" xfId="12413" xr:uid="{00000000-0005-0000-0000-000074300000}"/>
    <cellStyle name="Note 2 52 5" xfId="12414" xr:uid="{00000000-0005-0000-0000-000075300000}"/>
    <cellStyle name="Note 2 53" xfId="12415" xr:uid="{00000000-0005-0000-0000-000076300000}"/>
    <cellStyle name="Note 2 53 2" xfId="12416" xr:uid="{00000000-0005-0000-0000-000077300000}"/>
    <cellStyle name="Note 2 53 2 2" xfId="12417" xr:uid="{00000000-0005-0000-0000-000078300000}"/>
    <cellStyle name="Note 2 53 3" xfId="12418" xr:uid="{00000000-0005-0000-0000-000079300000}"/>
    <cellStyle name="Note 2 53 3 2" xfId="12419" xr:uid="{00000000-0005-0000-0000-00007A300000}"/>
    <cellStyle name="Note 2 53 4" xfId="12420" xr:uid="{00000000-0005-0000-0000-00007B300000}"/>
    <cellStyle name="Note 2 53 4 2" xfId="12421" xr:uid="{00000000-0005-0000-0000-00007C300000}"/>
    <cellStyle name="Note 2 53 5" xfId="12422" xr:uid="{00000000-0005-0000-0000-00007D300000}"/>
    <cellStyle name="Note 2 54" xfId="12423" xr:uid="{00000000-0005-0000-0000-00007E300000}"/>
    <cellStyle name="Note 2 54 2" xfId="12424" xr:uid="{00000000-0005-0000-0000-00007F300000}"/>
    <cellStyle name="Note 2 54 2 2" xfId="12425" xr:uid="{00000000-0005-0000-0000-000080300000}"/>
    <cellStyle name="Note 2 54 3" xfId="12426" xr:uid="{00000000-0005-0000-0000-000081300000}"/>
    <cellStyle name="Note 2 54 3 2" xfId="12427" xr:uid="{00000000-0005-0000-0000-000082300000}"/>
    <cellStyle name="Note 2 54 4" xfId="12428" xr:uid="{00000000-0005-0000-0000-000083300000}"/>
    <cellStyle name="Note 2 54 4 2" xfId="12429" xr:uid="{00000000-0005-0000-0000-000084300000}"/>
    <cellStyle name="Note 2 54 5" xfId="12430" xr:uid="{00000000-0005-0000-0000-000085300000}"/>
    <cellStyle name="Note 2 55" xfId="12431" xr:uid="{00000000-0005-0000-0000-000086300000}"/>
    <cellStyle name="Note 2 55 2" xfId="12432" xr:uid="{00000000-0005-0000-0000-000087300000}"/>
    <cellStyle name="Note 2 55 2 2" xfId="12433" xr:uid="{00000000-0005-0000-0000-000088300000}"/>
    <cellStyle name="Note 2 55 3" xfId="12434" xr:uid="{00000000-0005-0000-0000-000089300000}"/>
    <cellStyle name="Note 2 55 3 2" xfId="12435" xr:uid="{00000000-0005-0000-0000-00008A300000}"/>
    <cellStyle name="Note 2 55 4" xfId="12436" xr:uid="{00000000-0005-0000-0000-00008B300000}"/>
    <cellStyle name="Note 2 55 4 2" xfId="12437" xr:uid="{00000000-0005-0000-0000-00008C300000}"/>
    <cellStyle name="Note 2 55 5" xfId="12438" xr:uid="{00000000-0005-0000-0000-00008D300000}"/>
    <cellStyle name="Note 2 56" xfId="12439" xr:uid="{00000000-0005-0000-0000-00008E300000}"/>
    <cellStyle name="Note 2 56 2" xfId="12440" xr:uid="{00000000-0005-0000-0000-00008F300000}"/>
    <cellStyle name="Note 2 56 2 2" xfId="12441" xr:uid="{00000000-0005-0000-0000-000090300000}"/>
    <cellStyle name="Note 2 56 3" xfId="12442" xr:uid="{00000000-0005-0000-0000-000091300000}"/>
    <cellStyle name="Note 2 56 3 2" xfId="12443" xr:uid="{00000000-0005-0000-0000-000092300000}"/>
    <cellStyle name="Note 2 56 4" xfId="12444" xr:uid="{00000000-0005-0000-0000-000093300000}"/>
    <cellStyle name="Note 2 56 4 2" xfId="12445" xr:uid="{00000000-0005-0000-0000-000094300000}"/>
    <cellStyle name="Note 2 56 5" xfId="12446" xr:uid="{00000000-0005-0000-0000-000095300000}"/>
    <cellStyle name="Note 2 57" xfId="12447" xr:uid="{00000000-0005-0000-0000-000096300000}"/>
    <cellStyle name="Note 2 57 2" xfId="12448" xr:uid="{00000000-0005-0000-0000-000097300000}"/>
    <cellStyle name="Note 2 57 2 2" xfId="12449" xr:uid="{00000000-0005-0000-0000-000098300000}"/>
    <cellStyle name="Note 2 57 3" xfId="12450" xr:uid="{00000000-0005-0000-0000-000099300000}"/>
    <cellStyle name="Note 2 57 3 2" xfId="12451" xr:uid="{00000000-0005-0000-0000-00009A300000}"/>
    <cellStyle name="Note 2 57 4" xfId="12452" xr:uid="{00000000-0005-0000-0000-00009B300000}"/>
    <cellStyle name="Note 2 57 4 2" xfId="12453" xr:uid="{00000000-0005-0000-0000-00009C300000}"/>
    <cellStyle name="Note 2 57 5" xfId="12454" xr:uid="{00000000-0005-0000-0000-00009D300000}"/>
    <cellStyle name="Note 2 58" xfId="12455" xr:uid="{00000000-0005-0000-0000-00009E300000}"/>
    <cellStyle name="Note 2 58 2" xfId="12456" xr:uid="{00000000-0005-0000-0000-00009F300000}"/>
    <cellStyle name="Note 2 58 2 2" xfId="12457" xr:uid="{00000000-0005-0000-0000-0000A0300000}"/>
    <cellStyle name="Note 2 58 3" xfId="12458" xr:uid="{00000000-0005-0000-0000-0000A1300000}"/>
    <cellStyle name="Note 2 58 3 2" xfId="12459" xr:uid="{00000000-0005-0000-0000-0000A2300000}"/>
    <cellStyle name="Note 2 58 4" xfId="12460" xr:uid="{00000000-0005-0000-0000-0000A3300000}"/>
    <cellStyle name="Note 2 58 4 2" xfId="12461" xr:uid="{00000000-0005-0000-0000-0000A4300000}"/>
    <cellStyle name="Note 2 58 5" xfId="12462" xr:uid="{00000000-0005-0000-0000-0000A5300000}"/>
    <cellStyle name="Note 2 59" xfId="12463" xr:uid="{00000000-0005-0000-0000-0000A6300000}"/>
    <cellStyle name="Note 2 59 2" xfId="12464" xr:uid="{00000000-0005-0000-0000-0000A7300000}"/>
    <cellStyle name="Note 2 59 2 2" xfId="12465" xr:uid="{00000000-0005-0000-0000-0000A8300000}"/>
    <cellStyle name="Note 2 59 3" xfId="12466" xr:uid="{00000000-0005-0000-0000-0000A9300000}"/>
    <cellStyle name="Note 2 59 3 2" xfId="12467" xr:uid="{00000000-0005-0000-0000-0000AA300000}"/>
    <cellStyle name="Note 2 59 4" xfId="12468" xr:uid="{00000000-0005-0000-0000-0000AB300000}"/>
    <cellStyle name="Note 2 59 4 2" xfId="12469" xr:uid="{00000000-0005-0000-0000-0000AC300000}"/>
    <cellStyle name="Note 2 59 5" xfId="12470" xr:uid="{00000000-0005-0000-0000-0000AD300000}"/>
    <cellStyle name="Note 2 6" xfId="12471" xr:uid="{00000000-0005-0000-0000-0000AE300000}"/>
    <cellStyle name="Note 2 6 10" xfId="12472" xr:uid="{00000000-0005-0000-0000-0000AF300000}"/>
    <cellStyle name="Note 2 6 10 2" xfId="12473" xr:uid="{00000000-0005-0000-0000-0000B0300000}"/>
    <cellStyle name="Note 2 6 10 2 2" xfId="12474" xr:uid="{00000000-0005-0000-0000-0000B1300000}"/>
    <cellStyle name="Note 2 6 10 3" xfId="12475" xr:uid="{00000000-0005-0000-0000-0000B2300000}"/>
    <cellStyle name="Note 2 6 10 3 2" xfId="12476" xr:uid="{00000000-0005-0000-0000-0000B3300000}"/>
    <cellStyle name="Note 2 6 10 4" xfId="12477" xr:uid="{00000000-0005-0000-0000-0000B4300000}"/>
    <cellStyle name="Note 2 6 10 4 2" xfId="12478" xr:uid="{00000000-0005-0000-0000-0000B5300000}"/>
    <cellStyle name="Note 2 6 10 5" xfId="12479" xr:uid="{00000000-0005-0000-0000-0000B6300000}"/>
    <cellStyle name="Note 2 6 11" xfId="12480" xr:uid="{00000000-0005-0000-0000-0000B7300000}"/>
    <cellStyle name="Note 2 6 11 2" xfId="12481" xr:uid="{00000000-0005-0000-0000-0000B8300000}"/>
    <cellStyle name="Note 2 6 11 2 2" xfId="12482" xr:uid="{00000000-0005-0000-0000-0000B9300000}"/>
    <cellStyle name="Note 2 6 11 3" xfId="12483" xr:uid="{00000000-0005-0000-0000-0000BA300000}"/>
    <cellStyle name="Note 2 6 11 3 2" xfId="12484" xr:uid="{00000000-0005-0000-0000-0000BB300000}"/>
    <cellStyle name="Note 2 6 11 4" xfId="12485" xr:uid="{00000000-0005-0000-0000-0000BC300000}"/>
    <cellStyle name="Note 2 6 11 4 2" xfId="12486" xr:uid="{00000000-0005-0000-0000-0000BD300000}"/>
    <cellStyle name="Note 2 6 11 5" xfId="12487" xr:uid="{00000000-0005-0000-0000-0000BE300000}"/>
    <cellStyle name="Note 2 6 12" xfId="12488" xr:uid="{00000000-0005-0000-0000-0000BF300000}"/>
    <cellStyle name="Note 2 6 12 2" xfId="12489" xr:uid="{00000000-0005-0000-0000-0000C0300000}"/>
    <cellStyle name="Note 2 6 12 2 2" xfId="12490" xr:uid="{00000000-0005-0000-0000-0000C1300000}"/>
    <cellStyle name="Note 2 6 12 3" xfId="12491" xr:uid="{00000000-0005-0000-0000-0000C2300000}"/>
    <cellStyle name="Note 2 6 12 3 2" xfId="12492" xr:uid="{00000000-0005-0000-0000-0000C3300000}"/>
    <cellStyle name="Note 2 6 12 4" xfId="12493" xr:uid="{00000000-0005-0000-0000-0000C4300000}"/>
    <cellStyle name="Note 2 6 12 4 2" xfId="12494" xr:uid="{00000000-0005-0000-0000-0000C5300000}"/>
    <cellStyle name="Note 2 6 12 5" xfId="12495" xr:uid="{00000000-0005-0000-0000-0000C6300000}"/>
    <cellStyle name="Note 2 6 13" xfId="12496" xr:uid="{00000000-0005-0000-0000-0000C7300000}"/>
    <cellStyle name="Note 2 6 13 2" xfId="12497" xr:uid="{00000000-0005-0000-0000-0000C8300000}"/>
    <cellStyle name="Note 2 6 13 2 2" xfId="12498" xr:uid="{00000000-0005-0000-0000-0000C9300000}"/>
    <cellStyle name="Note 2 6 13 3" xfId="12499" xr:uid="{00000000-0005-0000-0000-0000CA300000}"/>
    <cellStyle name="Note 2 6 13 3 2" xfId="12500" xr:uid="{00000000-0005-0000-0000-0000CB300000}"/>
    <cellStyle name="Note 2 6 13 4" xfId="12501" xr:uid="{00000000-0005-0000-0000-0000CC300000}"/>
    <cellStyle name="Note 2 6 13 4 2" xfId="12502" xr:uid="{00000000-0005-0000-0000-0000CD300000}"/>
    <cellStyle name="Note 2 6 13 5" xfId="12503" xr:uid="{00000000-0005-0000-0000-0000CE300000}"/>
    <cellStyle name="Note 2 6 14" xfId="12504" xr:uid="{00000000-0005-0000-0000-0000CF300000}"/>
    <cellStyle name="Note 2 6 14 2" xfId="12505" xr:uid="{00000000-0005-0000-0000-0000D0300000}"/>
    <cellStyle name="Note 2 6 14 2 2" xfId="12506" xr:uid="{00000000-0005-0000-0000-0000D1300000}"/>
    <cellStyle name="Note 2 6 14 3" xfId="12507" xr:uid="{00000000-0005-0000-0000-0000D2300000}"/>
    <cellStyle name="Note 2 6 14 3 2" xfId="12508" xr:uid="{00000000-0005-0000-0000-0000D3300000}"/>
    <cellStyle name="Note 2 6 14 4" xfId="12509" xr:uid="{00000000-0005-0000-0000-0000D4300000}"/>
    <cellStyle name="Note 2 6 14 4 2" xfId="12510" xr:uid="{00000000-0005-0000-0000-0000D5300000}"/>
    <cellStyle name="Note 2 6 14 5" xfId="12511" xr:uid="{00000000-0005-0000-0000-0000D6300000}"/>
    <cellStyle name="Note 2 6 15" xfId="12512" xr:uid="{00000000-0005-0000-0000-0000D7300000}"/>
    <cellStyle name="Note 2 6 15 2" xfId="12513" xr:uid="{00000000-0005-0000-0000-0000D8300000}"/>
    <cellStyle name="Note 2 6 15 2 2" xfId="12514" xr:uid="{00000000-0005-0000-0000-0000D9300000}"/>
    <cellStyle name="Note 2 6 15 3" xfId="12515" xr:uid="{00000000-0005-0000-0000-0000DA300000}"/>
    <cellStyle name="Note 2 6 15 3 2" xfId="12516" xr:uid="{00000000-0005-0000-0000-0000DB300000}"/>
    <cellStyle name="Note 2 6 15 4" xfId="12517" xr:uid="{00000000-0005-0000-0000-0000DC300000}"/>
    <cellStyle name="Note 2 6 15 4 2" xfId="12518" xr:uid="{00000000-0005-0000-0000-0000DD300000}"/>
    <cellStyle name="Note 2 6 15 5" xfId="12519" xr:uid="{00000000-0005-0000-0000-0000DE300000}"/>
    <cellStyle name="Note 2 6 16" xfId="12520" xr:uid="{00000000-0005-0000-0000-0000DF300000}"/>
    <cellStyle name="Note 2 6 16 2" xfId="12521" xr:uid="{00000000-0005-0000-0000-0000E0300000}"/>
    <cellStyle name="Note 2 6 16 2 2" xfId="12522" xr:uid="{00000000-0005-0000-0000-0000E1300000}"/>
    <cellStyle name="Note 2 6 16 3" xfId="12523" xr:uid="{00000000-0005-0000-0000-0000E2300000}"/>
    <cellStyle name="Note 2 6 16 3 2" xfId="12524" xr:uid="{00000000-0005-0000-0000-0000E3300000}"/>
    <cellStyle name="Note 2 6 16 4" xfId="12525" xr:uid="{00000000-0005-0000-0000-0000E4300000}"/>
    <cellStyle name="Note 2 6 16 4 2" xfId="12526" xr:uid="{00000000-0005-0000-0000-0000E5300000}"/>
    <cellStyle name="Note 2 6 16 5" xfId="12527" xr:uid="{00000000-0005-0000-0000-0000E6300000}"/>
    <cellStyle name="Note 2 6 17" xfId="12528" xr:uid="{00000000-0005-0000-0000-0000E7300000}"/>
    <cellStyle name="Note 2 6 17 2" xfId="12529" xr:uid="{00000000-0005-0000-0000-0000E8300000}"/>
    <cellStyle name="Note 2 6 17 2 2" xfId="12530" xr:uid="{00000000-0005-0000-0000-0000E9300000}"/>
    <cellStyle name="Note 2 6 17 3" xfId="12531" xr:uid="{00000000-0005-0000-0000-0000EA300000}"/>
    <cellStyle name="Note 2 6 17 3 2" xfId="12532" xr:uid="{00000000-0005-0000-0000-0000EB300000}"/>
    <cellStyle name="Note 2 6 17 4" xfId="12533" xr:uid="{00000000-0005-0000-0000-0000EC300000}"/>
    <cellStyle name="Note 2 6 17 4 2" xfId="12534" xr:uid="{00000000-0005-0000-0000-0000ED300000}"/>
    <cellStyle name="Note 2 6 17 5" xfId="12535" xr:uid="{00000000-0005-0000-0000-0000EE300000}"/>
    <cellStyle name="Note 2 6 18" xfId="12536" xr:uid="{00000000-0005-0000-0000-0000EF300000}"/>
    <cellStyle name="Note 2 6 18 2" xfId="12537" xr:uid="{00000000-0005-0000-0000-0000F0300000}"/>
    <cellStyle name="Note 2 6 18 2 2" xfId="12538" xr:uid="{00000000-0005-0000-0000-0000F1300000}"/>
    <cellStyle name="Note 2 6 18 3" xfId="12539" xr:uid="{00000000-0005-0000-0000-0000F2300000}"/>
    <cellStyle name="Note 2 6 18 3 2" xfId="12540" xr:uid="{00000000-0005-0000-0000-0000F3300000}"/>
    <cellStyle name="Note 2 6 18 4" xfId="12541" xr:uid="{00000000-0005-0000-0000-0000F4300000}"/>
    <cellStyle name="Note 2 6 18 4 2" xfId="12542" xr:uid="{00000000-0005-0000-0000-0000F5300000}"/>
    <cellStyle name="Note 2 6 18 5" xfId="12543" xr:uid="{00000000-0005-0000-0000-0000F6300000}"/>
    <cellStyle name="Note 2 6 19" xfId="12544" xr:uid="{00000000-0005-0000-0000-0000F7300000}"/>
    <cellStyle name="Note 2 6 19 2" xfId="12545" xr:uid="{00000000-0005-0000-0000-0000F8300000}"/>
    <cellStyle name="Note 2 6 19 2 2" xfId="12546" xr:uid="{00000000-0005-0000-0000-0000F9300000}"/>
    <cellStyle name="Note 2 6 19 3" xfId="12547" xr:uid="{00000000-0005-0000-0000-0000FA300000}"/>
    <cellStyle name="Note 2 6 19 3 2" xfId="12548" xr:uid="{00000000-0005-0000-0000-0000FB300000}"/>
    <cellStyle name="Note 2 6 19 4" xfId="12549" xr:uid="{00000000-0005-0000-0000-0000FC300000}"/>
    <cellStyle name="Note 2 6 19 4 2" xfId="12550" xr:uid="{00000000-0005-0000-0000-0000FD300000}"/>
    <cellStyle name="Note 2 6 19 5" xfId="12551" xr:uid="{00000000-0005-0000-0000-0000FE300000}"/>
    <cellStyle name="Note 2 6 2" xfId="12552" xr:uid="{00000000-0005-0000-0000-0000FF300000}"/>
    <cellStyle name="Note 2 6 2 2" xfId="12553" xr:uid="{00000000-0005-0000-0000-000000310000}"/>
    <cellStyle name="Note 2 6 2 2 2" xfId="12554" xr:uid="{00000000-0005-0000-0000-000001310000}"/>
    <cellStyle name="Note 2 6 2 3" xfId="12555" xr:uid="{00000000-0005-0000-0000-000002310000}"/>
    <cellStyle name="Note 2 6 2 3 2" xfId="12556" xr:uid="{00000000-0005-0000-0000-000003310000}"/>
    <cellStyle name="Note 2 6 2 4" xfId="12557" xr:uid="{00000000-0005-0000-0000-000004310000}"/>
    <cellStyle name="Note 2 6 2 4 2" xfId="12558" xr:uid="{00000000-0005-0000-0000-000005310000}"/>
    <cellStyle name="Note 2 6 2 5" xfId="12559" xr:uid="{00000000-0005-0000-0000-000006310000}"/>
    <cellStyle name="Note 2 6 20" xfId="12560" xr:uid="{00000000-0005-0000-0000-000007310000}"/>
    <cellStyle name="Note 2 6 20 2" xfId="12561" xr:uid="{00000000-0005-0000-0000-000008310000}"/>
    <cellStyle name="Note 2 6 20 2 2" xfId="12562" xr:uid="{00000000-0005-0000-0000-000009310000}"/>
    <cellStyle name="Note 2 6 20 3" xfId="12563" xr:uid="{00000000-0005-0000-0000-00000A310000}"/>
    <cellStyle name="Note 2 6 20 3 2" xfId="12564" xr:uid="{00000000-0005-0000-0000-00000B310000}"/>
    <cellStyle name="Note 2 6 20 4" xfId="12565" xr:uid="{00000000-0005-0000-0000-00000C310000}"/>
    <cellStyle name="Note 2 6 20 4 2" xfId="12566" xr:uid="{00000000-0005-0000-0000-00000D310000}"/>
    <cellStyle name="Note 2 6 20 5" xfId="12567" xr:uid="{00000000-0005-0000-0000-00000E310000}"/>
    <cellStyle name="Note 2 6 21" xfId="12568" xr:uid="{00000000-0005-0000-0000-00000F310000}"/>
    <cellStyle name="Note 2 6 21 2" xfId="12569" xr:uid="{00000000-0005-0000-0000-000010310000}"/>
    <cellStyle name="Note 2 6 21 2 2" xfId="12570" xr:uid="{00000000-0005-0000-0000-000011310000}"/>
    <cellStyle name="Note 2 6 21 3" xfId="12571" xr:uid="{00000000-0005-0000-0000-000012310000}"/>
    <cellStyle name="Note 2 6 21 3 2" xfId="12572" xr:uid="{00000000-0005-0000-0000-000013310000}"/>
    <cellStyle name="Note 2 6 21 4" xfId="12573" xr:uid="{00000000-0005-0000-0000-000014310000}"/>
    <cellStyle name="Note 2 6 21 4 2" xfId="12574" xr:uid="{00000000-0005-0000-0000-000015310000}"/>
    <cellStyle name="Note 2 6 21 5" xfId="12575" xr:uid="{00000000-0005-0000-0000-000016310000}"/>
    <cellStyle name="Note 2 6 22" xfId="12576" xr:uid="{00000000-0005-0000-0000-000017310000}"/>
    <cellStyle name="Note 2 6 22 2" xfId="12577" xr:uid="{00000000-0005-0000-0000-000018310000}"/>
    <cellStyle name="Note 2 6 22 2 2" xfId="12578" xr:uid="{00000000-0005-0000-0000-000019310000}"/>
    <cellStyle name="Note 2 6 22 3" xfId="12579" xr:uid="{00000000-0005-0000-0000-00001A310000}"/>
    <cellStyle name="Note 2 6 22 3 2" xfId="12580" xr:uid="{00000000-0005-0000-0000-00001B310000}"/>
    <cellStyle name="Note 2 6 22 4" xfId="12581" xr:uid="{00000000-0005-0000-0000-00001C310000}"/>
    <cellStyle name="Note 2 6 22 4 2" xfId="12582" xr:uid="{00000000-0005-0000-0000-00001D310000}"/>
    <cellStyle name="Note 2 6 22 5" xfId="12583" xr:uid="{00000000-0005-0000-0000-00001E310000}"/>
    <cellStyle name="Note 2 6 23" xfId="12584" xr:uid="{00000000-0005-0000-0000-00001F310000}"/>
    <cellStyle name="Note 2 6 23 2" xfId="12585" xr:uid="{00000000-0005-0000-0000-000020310000}"/>
    <cellStyle name="Note 2 6 23 2 2" xfId="12586" xr:uid="{00000000-0005-0000-0000-000021310000}"/>
    <cellStyle name="Note 2 6 23 3" xfId="12587" xr:uid="{00000000-0005-0000-0000-000022310000}"/>
    <cellStyle name="Note 2 6 23 3 2" xfId="12588" xr:uid="{00000000-0005-0000-0000-000023310000}"/>
    <cellStyle name="Note 2 6 23 4" xfId="12589" xr:uid="{00000000-0005-0000-0000-000024310000}"/>
    <cellStyle name="Note 2 6 23 4 2" xfId="12590" xr:uid="{00000000-0005-0000-0000-000025310000}"/>
    <cellStyle name="Note 2 6 23 5" xfId="12591" xr:uid="{00000000-0005-0000-0000-000026310000}"/>
    <cellStyle name="Note 2 6 24" xfId="12592" xr:uid="{00000000-0005-0000-0000-000027310000}"/>
    <cellStyle name="Note 2 6 24 2" xfId="12593" xr:uid="{00000000-0005-0000-0000-000028310000}"/>
    <cellStyle name="Note 2 6 24 2 2" xfId="12594" xr:uid="{00000000-0005-0000-0000-000029310000}"/>
    <cellStyle name="Note 2 6 24 3" xfId="12595" xr:uid="{00000000-0005-0000-0000-00002A310000}"/>
    <cellStyle name="Note 2 6 24 3 2" xfId="12596" xr:uid="{00000000-0005-0000-0000-00002B310000}"/>
    <cellStyle name="Note 2 6 24 4" xfId="12597" xr:uid="{00000000-0005-0000-0000-00002C310000}"/>
    <cellStyle name="Note 2 6 24 4 2" xfId="12598" xr:uid="{00000000-0005-0000-0000-00002D310000}"/>
    <cellStyle name="Note 2 6 24 5" xfId="12599" xr:uid="{00000000-0005-0000-0000-00002E310000}"/>
    <cellStyle name="Note 2 6 25" xfId="12600" xr:uid="{00000000-0005-0000-0000-00002F310000}"/>
    <cellStyle name="Note 2 6 25 2" xfId="12601" xr:uid="{00000000-0005-0000-0000-000030310000}"/>
    <cellStyle name="Note 2 6 25 2 2" xfId="12602" xr:uid="{00000000-0005-0000-0000-000031310000}"/>
    <cellStyle name="Note 2 6 25 3" xfId="12603" xr:uid="{00000000-0005-0000-0000-000032310000}"/>
    <cellStyle name="Note 2 6 25 3 2" xfId="12604" xr:uid="{00000000-0005-0000-0000-000033310000}"/>
    <cellStyle name="Note 2 6 25 4" xfId="12605" xr:uid="{00000000-0005-0000-0000-000034310000}"/>
    <cellStyle name="Note 2 6 25 4 2" xfId="12606" xr:uid="{00000000-0005-0000-0000-000035310000}"/>
    <cellStyle name="Note 2 6 25 5" xfId="12607" xr:uid="{00000000-0005-0000-0000-000036310000}"/>
    <cellStyle name="Note 2 6 26" xfId="12608" xr:uid="{00000000-0005-0000-0000-000037310000}"/>
    <cellStyle name="Note 2 6 26 2" xfId="12609" xr:uid="{00000000-0005-0000-0000-000038310000}"/>
    <cellStyle name="Note 2 6 26 2 2" xfId="12610" xr:uid="{00000000-0005-0000-0000-000039310000}"/>
    <cellStyle name="Note 2 6 26 3" xfId="12611" xr:uid="{00000000-0005-0000-0000-00003A310000}"/>
    <cellStyle name="Note 2 6 26 3 2" xfId="12612" xr:uid="{00000000-0005-0000-0000-00003B310000}"/>
    <cellStyle name="Note 2 6 26 4" xfId="12613" xr:uid="{00000000-0005-0000-0000-00003C310000}"/>
    <cellStyle name="Note 2 6 26 4 2" xfId="12614" xr:uid="{00000000-0005-0000-0000-00003D310000}"/>
    <cellStyle name="Note 2 6 26 5" xfId="12615" xr:uid="{00000000-0005-0000-0000-00003E310000}"/>
    <cellStyle name="Note 2 6 27" xfId="12616" xr:uid="{00000000-0005-0000-0000-00003F310000}"/>
    <cellStyle name="Note 2 6 27 2" xfId="12617" xr:uid="{00000000-0005-0000-0000-000040310000}"/>
    <cellStyle name="Note 2 6 28" xfId="12618" xr:uid="{00000000-0005-0000-0000-000041310000}"/>
    <cellStyle name="Note 2 6 28 2" xfId="12619" xr:uid="{00000000-0005-0000-0000-000042310000}"/>
    <cellStyle name="Note 2 6 29" xfId="12620" xr:uid="{00000000-0005-0000-0000-000043310000}"/>
    <cellStyle name="Note 2 6 29 2" xfId="12621" xr:uid="{00000000-0005-0000-0000-000044310000}"/>
    <cellStyle name="Note 2 6 3" xfId="12622" xr:uid="{00000000-0005-0000-0000-000045310000}"/>
    <cellStyle name="Note 2 6 3 2" xfId="12623" xr:uid="{00000000-0005-0000-0000-000046310000}"/>
    <cellStyle name="Note 2 6 3 2 2" xfId="12624" xr:uid="{00000000-0005-0000-0000-000047310000}"/>
    <cellStyle name="Note 2 6 3 3" xfId="12625" xr:uid="{00000000-0005-0000-0000-000048310000}"/>
    <cellStyle name="Note 2 6 3 3 2" xfId="12626" xr:uid="{00000000-0005-0000-0000-000049310000}"/>
    <cellStyle name="Note 2 6 3 4" xfId="12627" xr:uid="{00000000-0005-0000-0000-00004A310000}"/>
    <cellStyle name="Note 2 6 3 4 2" xfId="12628" xr:uid="{00000000-0005-0000-0000-00004B310000}"/>
    <cellStyle name="Note 2 6 3 5" xfId="12629" xr:uid="{00000000-0005-0000-0000-00004C310000}"/>
    <cellStyle name="Note 2 6 30" xfId="12630" xr:uid="{00000000-0005-0000-0000-00004D310000}"/>
    <cellStyle name="Note 2 6 4" xfId="12631" xr:uid="{00000000-0005-0000-0000-00004E310000}"/>
    <cellStyle name="Note 2 6 4 2" xfId="12632" xr:uid="{00000000-0005-0000-0000-00004F310000}"/>
    <cellStyle name="Note 2 6 4 2 2" xfId="12633" xr:uid="{00000000-0005-0000-0000-000050310000}"/>
    <cellStyle name="Note 2 6 4 3" xfId="12634" xr:uid="{00000000-0005-0000-0000-000051310000}"/>
    <cellStyle name="Note 2 6 4 3 2" xfId="12635" xr:uid="{00000000-0005-0000-0000-000052310000}"/>
    <cellStyle name="Note 2 6 4 4" xfId="12636" xr:uid="{00000000-0005-0000-0000-000053310000}"/>
    <cellStyle name="Note 2 6 4 4 2" xfId="12637" xr:uid="{00000000-0005-0000-0000-000054310000}"/>
    <cellStyle name="Note 2 6 4 5" xfId="12638" xr:uid="{00000000-0005-0000-0000-000055310000}"/>
    <cellStyle name="Note 2 6 5" xfId="12639" xr:uid="{00000000-0005-0000-0000-000056310000}"/>
    <cellStyle name="Note 2 6 5 2" xfId="12640" xr:uid="{00000000-0005-0000-0000-000057310000}"/>
    <cellStyle name="Note 2 6 5 2 2" xfId="12641" xr:uid="{00000000-0005-0000-0000-000058310000}"/>
    <cellStyle name="Note 2 6 5 3" xfId="12642" xr:uid="{00000000-0005-0000-0000-000059310000}"/>
    <cellStyle name="Note 2 6 5 3 2" xfId="12643" xr:uid="{00000000-0005-0000-0000-00005A310000}"/>
    <cellStyle name="Note 2 6 5 4" xfId="12644" xr:uid="{00000000-0005-0000-0000-00005B310000}"/>
    <cellStyle name="Note 2 6 5 4 2" xfId="12645" xr:uid="{00000000-0005-0000-0000-00005C310000}"/>
    <cellStyle name="Note 2 6 5 5" xfId="12646" xr:uid="{00000000-0005-0000-0000-00005D310000}"/>
    <cellStyle name="Note 2 6 6" xfId="12647" xr:uid="{00000000-0005-0000-0000-00005E310000}"/>
    <cellStyle name="Note 2 6 6 2" xfId="12648" xr:uid="{00000000-0005-0000-0000-00005F310000}"/>
    <cellStyle name="Note 2 6 6 2 2" xfId="12649" xr:uid="{00000000-0005-0000-0000-000060310000}"/>
    <cellStyle name="Note 2 6 6 3" xfId="12650" xr:uid="{00000000-0005-0000-0000-000061310000}"/>
    <cellStyle name="Note 2 6 6 3 2" xfId="12651" xr:uid="{00000000-0005-0000-0000-000062310000}"/>
    <cellStyle name="Note 2 6 6 4" xfId="12652" xr:uid="{00000000-0005-0000-0000-000063310000}"/>
    <cellStyle name="Note 2 6 6 4 2" xfId="12653" xr:uid="{00000000-0005-0000-0000-000064310000}"/>
    <cellStyle name="Note 2 6 6 5" xfId="12654" xr:uid="{00000000-0005-0000-0000-000065310000}"/>
    <cellStyle name="Note 2 6 7" xfId="12655" xr:uid="{00000000-0005-0000-0000-000066310000}"/>
    <cellStyle name="Note 2 6 7 2" xfId="12656" xr:uid="{00000000-0005-0000-0000-000067310000}"/>
    <cellStyle name="Note 2 6 7 2 2" xfId="12657" xr:uid="{00000000-0005-0000-0000-000068310000}"/>
    <cellStyle name="Note 2 6 7 3" xfId="12658" xr:uid="{00000000-0005-0000-0000-000069310000}"/>
    <cellStyle name="Note 2 6 7 3 2" xfId="12659" xr:uid="{00000000-0005-0000-0000-00006A310000}"/>
    <cellStyle name="Note 2 6 7 4" xfId="12660" xr:uid="{00000000-0005-0000-0000-00006B310000}"/>
    <cellStyle name="Note 2 6 7 4 2" xfId="12661" xr:uid="{00000000-0005-0000-0000-00006C310000}"/>
    <cellStyle name="Note 2 6 7 5" xfId="12662" xr:uid="{00000000-0005-0000-0000-00006D310000}"/>
    <cellStyle name="Note 2 6 8" xfId="12663" xr:uid="{00000000-0005-0000-0000-00006E310000}"/>
    <cellStyle name="Note 2 6 8 2" xfId="12664" xr:uid="{00000000-0005-0000-0000-00006F310000}"/>
    <cellStyle name="Note 2 6 8 2 2" xfId="12665" xr:uid="{00000000-0005-0000-0000-000070310000}"/>
    <cellStyle name="Note 2 6 8 3" xfId="12666" xr:uid="{00000000-0005-0000-0000-000071310000}"/>
    <cellStyle name="Note 2 6 8 3 2" xfId="12667" xr:uid="{00000000-0005-0000-0000-000072310000}"/>
    <cellStyle name="Note 2 6 8 4" xfId="12668" xr:uid="{00000000-0005-0000-0000-000073310000}"/>
    <cellStyle name="Note 2 6 8 4 2" xfId="12669" xr:uid="{00000000-0005-0000-0000-000074310000}"/>
    <cellStyle name="Note 2 6 8 5" xfId="12670" xr:uid="{00000000-0005-0000-0000-000075310000}"/>
    <cellStyle name="Note 2 6 9" xfId="12671" xr:uid="{00000000-0005-0000-0000-000076310000}"/>
    <cellStyle name="Note 2 6 9 2" xfId="12672" xr:uid="{00000000-0005-0000-0000-000077310000}"/>
    <cellStyle name="Note 2 6 9 2 2" xfId="12673" xr:uid="{00000000-0005-0000-0000-000078310000}"/>
    <cellStyle name="Note 2 6 9 3" xfId="12674" xr:uid="{00000000-0005-0000-0000-000079310000}"/>
    <cellStyle name="Note 2 6 9 3 2" xfId="12675" xr:uid="{00000000-0005-0000-0000-00007A310000}"/>
    <cellStyle name="Note 2 6 9 4" xfId="12676" xr:uid="{00000000-0005-0000-0000-00007B310000}"/>
    <cellStyle name="Note 2 6 9 4 2" xfId="12677" xr:uid="{00000000-0005-0000-0000-00007C310000}"/>
    <cellStyle name="Note 2 6 9 5" xfId="12678" xr:uid="{00000000-0005-0000-0000-00007D310000}"/>
    <cellStyle name="Note 2 60" xfId="12679" xr:uid="{00000000-0005-0000-0000-00007E310000}"/>
    <cellStyle name="Note 2 60 2" xfId="12680" xr:uid="{00000000-0005-0000-0000-00007F310000}"/>
    <cellStyle name="Note 2 60 2 2" xfId="12681" xr:uid="{00000000-0005-0000-0000-000080310000}"/>
    <cellStyle name="Note 2 60 3" xfId="12682" xr:uid="{00000000-0005-0000-0000-000081310000}"/>
    <cellStyle name="Note 2 60 3 2" xfId="12683" xr:uid="{00000000-0005-0000-0000-000082310000}"/>
    <cellStyle name="Note 2 60 4" xfId="12684" xr:uid="{00000000-0005-0000-0000-000083310000}"/>
    <cellStyle name="Note 2 60 4 2" xfId="12685" xr:uid="{00000000-0005-0000-0000-000084310000}"/>
    <cellStyle name="Note 2 60 5" xfId="12686" xr:uid="{00000000-0005-0000-0000-000085310000}"/>
    <cellStyle name="Note 2 61" xfId="12687" xr:uid="{00000000-0005-0000-0000-000086310000}"/>
    <cellStyle name="Note 2 61 2" xfId="12688" xr:uid="{00000000-0005-0000-0000-000087310000}"/>
    <cellStyle name="Note 2 61 2 2" xfId="12689" xr:uid="{00000000-0005-0000-0000-000088310000}"/>
    <cellStyle name="Note 2 61 3" xfId="12690" xr:uid="{00000000-0005-0000-0000-000089310000}"/>
    <cellStyle name="Note 2 61 3 2" xfId="12691" xr:uid="{00000000-0005-0000-0000-00008A310000}"/>
    <cellStyle name="Note 2 61 4" xfId="12692" xr:uid="{00000000-0005-0000-0000-00008B310000}"/>
    <cellStyle name="Note 2 61 4 2" xfId="12693" xr:uid="{00000000-0005-0000-0000-00008C310000}"/>
    <cellStyle name="Note 2 61 5" xfId="12694" xr:uid="{00000000-0005-0000-0000-00008D310000}"/>
    <cellStyle name="Note 2 62" xfId="12695" xr:uid="{00000000-0005-0000-0000-00008E310000}"/>
    <cellStyle name="Note 2 62 2" xfId="12696" xr:uid="{00000000-0005-0000-0000-00008F310000}"/>
    <cellStyle name="Note 2 62 2 2" xfId="12697" xr:uid="{00000000-0005-0000-0000-000090310000}"/>
    <cellStyle name="Note 2 62 3" xfId="12698" xr:uid="{00000000-0005-0000-0000-000091310000}"/>
    <cellStyle name="Note 2 62 3 2" xfId="12699" xr:uid="{00000000-0005-0000-0000-000092310000}"/>
    <cellStyle name="Note 2 62 4" xfId="12700" xr:uid="{00000000-0005-0000-0000-000093310000}"/>
    <cellStyle name="Note 2 62 4 2" xfId="12701" xr:uid="{00000000-0005-0000-0000-000094310000}"/>
    <cellStyle name="Note 2 62 5" xfId="12702" xr:uid="{00000000-0005-0000-0000-000095310000}"/>
    <cellStyle name="Note 2 63" xfId="12703" xr:uid="{00000000-0005-0000-0000-000096310000}"/>
    <cellStyle name="Note 2 63 2" xfId="12704" xr:uid="{00000000-0005-0000-0000-000097310000}"/>
    <cellStyle name="Note 2 63 2 2" xfId="12705" xr:uid="{00000000-0005-0000-0000-000098310000}"/>
    <cellStyle name="Note 2 63 3" xfId="12706" xr:uid="{00000000-0005-0000-0000-000099310000}"/>
    <cellStyle name="Note 2 63 3 2" xfId="12707" xr:uid="{00000000-0005-0000-0000-00009A310000}"/>
    <cellStyle name="Note 2 63 4" xfId="12708" xr:uid="{00000000-0005-0000-0000-00009B310000}"/>
    <cellStyle name="Note 2 63 4 2" xfId="12709" xr:uid="{00000000-0005-0000-0000-00009C310000}"/>
    <cellStyle name="Note 2 63 5" xfId="12710" xr:uid="{00000000-0005-0000-0000-00009D310000}"/>
    <cellStyle name="Note 2 64" xfId="12711" xr:uid="{00000000-0005-0000-0000-00009E310000}"/>
    <cellStyle name="Note 2 64 2" xfId="12712" xr:uid="{00000000-0005-0000-0000-00009F310000}"/>
    <cellStyle name="Note 2 64 2 2" xfId="12713" xr:uid="{00000000-0005-0000-0000-0000A0310000}"/>
    <cellStyle name="Note 2 64 3" xfId="12714" xr:uid="{00000000-0005-0000-0000-0000A1310000}"/>
    <cellStyle name="Note 2 64 3 2" xfId="12715" xr:uid="{00000000-0005-0000-0000-0000A2310000}"/>
    <cellStyle name="Note 2 64 4" xfId="12716" xr:uid="{00000000-0005-0000-0000-0000A3310000}"/>
    <cellStyle name="Note 2 64 4 2" xfId="12717" xr:uid="{00000000-0005-0000-0000-0000A4310000}"/>
    <cellStyle name="Note 2 64 5" xfId="12718" xr:uid="{00000000-0005-0000-0000-0000A5310000}"/>
    <cellStyle name="Note 2 65" xfId="12719" xr:uid="{00000000-0005-0000-0000-0000A6310000}"/>
    <cellStyle name="Note 2 65 2" xfId="12720" xr:uid="{00000000-0005-0000-0000-0000A7310000}"/>
    <cellStyle name="Note 2 65 2 2" xfId="12721" xr:uid="{00000000-0005-0000-0000-0000A8310000}"/>
    <cellStyle name="Note 2 65 3" xfId="12722" xr:uid="{00000000-0005-0000-0000-0000A9310000}"/>
    <cellStyle name="Note 2 65 3 2" xfId="12723" xr:uid="{00000000-0005-0000-0000-0000AA310000}"/>
    <cellStyle name="Note 2 65 4" xfId="12724" xr:uid="{00000000-0005-0000-0000-0000AB310000}"/>
    <cellStyle name="Note 2 65 4 2" xfId="12725" xr:uid="{00000000-0005-0000-0000-0000AC310000}"/>
    <cellStyle name="Note 2 65 5" xfId="12726" xr:uid="{00000000-0005-0000-0000-0000AD310000}"/>
    <cellStyle name="Note 2 66" xfId="12727" xr:uid="{00000000-0005-0000-0000-0000AE310000}"/>
    <cellStyle name="Note 2 66 2" xfId="12728" xr:uid="{00000000-0005-0000-0000-0000AF310000}"/>
    <cellStyle name="Note 2 66 2 2" xfId="12729" xr:uid="{00000000-0005-0000-0000-0000B0310000}"/>
    <cellStyle name="Note 2 66 3" xfId="12730" xr:uid="{00000000-0005-0000-0000-0000B1310000}"/>
    <cellStyle name="Note 2 66 3 2" xfId="12731" xr:uid="{00000000-0005-0000-0000-0000B2310000}"/>
    <cellStyle name="Note 2 66 4" xfId="12732" xr:uid="{00000000-0005-0000-0000-0000B3310000}"/>
    <cellStyle name="Note 2 66 4 2" xfId="12733" xr:uid="{00000000-0005-0000-0000-0000B4310000}"/>
    <cellStyle name="Note 2 66 5" xfId="12734" xr:uid="{00000000-0005-0000-0000-0000B5310000}"/>
    <cellStyle name="Note 2 67" xfId="12735" xr:uid="{00000000-0005-0000-0000-0000B6310000}"/>
    <cellStyle name="Note 2 67 2" xfId="12736" xr:uid="{00000000-0005-0000-0000-0000B7310000}"/>
    <cellStyle name="Note 2 67 2 2" xfId="12737" xr:uid="{00000000-0005-0000-0000-0000B8310000}"/>
    <cellStyle name="Note 2 67 3" xfId="12738" xr:uid="{00000000-0005-0000-0000-0000B9310000}"/>
    <cellStyle name="Note 2 67 3 2" xfId="12739" xr:uid="{00000000-0005-0000-0000-0000BA310000}"/>
    <cellStyle name="Note 2 67 4" xfId="12740" xr:uid="{00000000-0005-0000-0000-0000BB310000}"/>
    <cellStyle name="Note 2 67 4 2" xfId="12741" xr:uid="{00000000-0005-0000-0000-0000BC310000}"/>
    <cellStyle name="Note 2 67 5" xfId="12742" xr:uid="{00000000-0005-0000-0000-0000BD310000}"/>
    <cellStyle name="Note 2 68" xfId="12743" xr:uid="{00000000-0005-0000-0000-0000BE310000}"/>
    <cellStyle name="Note 2 68 2" xfId="12744" xr:uid="{00000000-0005-0000-0000-0000BF310000}"/>
    <cellStyle name="Note 2 68 2 2" xfId="12745" xr:uid="{00000000-0005-0000-0000-0000C0310000}"/>
    <cellStyle name="Note 2 68 3" xfId="12746" xr:uid="{00000000-0005-0000-0000-0000C1310000}"/>
    <cellStyle name="Note 2 68 3 2" xfId="12747" xr:uid="{00000000-0005-0000-0000-0000C2310000}"/>
    <cellStyle name="Note 2 68 4" xfId="12748" xr:uid="{00000000-0005-0000-0000-0000C3310000}"/>
    <cellStyle name="Note 2 68 4 2" xfId="12749" xr:uid="{00000000-0005-0000-0000-0000C4310000}"/>
    <cellStyle name="Note 2 68 5" xfId="12750" xr:uid="{00000000-0005-0000-0000-0000C5310000}"/>
    <cellStyle name="Note 2 69" xfId="12751" xr:uid="{00000000-0005-0000-0000-0000C6310000}"/>
    <cellStyle name="Note 2 69 2" xfId="12752" xr:uid="{00000000-0005-0000-0000-0000C7310000}"/>
    <cellStyle name="Note 2 69 2 2" xfId="12753" xr:uid="{00000000-0005-0000-0000-0000C8310000}"/>
    <cellStyle name="Note 2 69 3" xfId="12754" xr:uid="{00000000-0005-0000-0000-0000C9310000}"/>
    <cellStyle name="Note 2 69 3 2" xfId="12755" xr:uid="{00000000-0005-0000-0000-0000CA310000}"/>
    <cellStyle name="Note 2 69 4" xfId="12756" xr:uid="{00000000-0005-0000-0000-0000CB310000}"/>
    <cellStyle name="Note 2 69 4 2" xfId="12757" xr:uid="{00000000-0005-0000-0000-0000CC310000}"/>
    <cellStyle name="Note 2 69 5" xfId="12758" xr:uid="{00000000-0005-0000-0000-0000CD310000}"/>
    <cellStyle name="Note 2 7" xfId="12759" xr:uid="{00000000-0005-0000-0000-0000CE310000}"/>
    <cellStyle name="Note 2 7 2" xfId="12760" xr:uid="{00000000-0005-0000-0000-0000CF310000}"/>
    <cellStyle name="Note 2 7 2 2" xfId="12761" xr:uid="{00000000-0005-0000-0000-0000D0310000}"/>
    <cellStyle name="Note 2 7 2 2 2" xfId="12762" xr:uid="{00000000-0005-0000-0000-0000D1310000}"/>
    <cellStyle name="Note 2 7 2 3" xfId="12763" xr:uid="{00000000-0005-0000-0000-0000D2310000}"/>
    <cellStyle name="Note 2 7 2 3 2" xfId="12764" xr:uid="{00000000-0005-0000-0000-0000D3310000}"/>
    <cellStyle name="Note 2 7 2 4" xfId="12765" xr:uid="{00000000-0005-0000-0000-0000D4310000}"/>
    <cellStyle name="Note 2 7 2 4 2" xfId="12766" xr:uid="{00000000-0005-0000-0000-0000D5310000}"/>
    <cellStyle name="Note 2 7 2 5" xfId="12767" xr:uid="{00000000-0005-0000-0000-0000D6310000}"/>
    <cellStyle name="Note 2 7 3" xfId="12768" xr:uid="{00000000-0005-0000-0000-0000D7310000}"/>
    <cellStyle name="Note 2 7 3 2" xfId="12769" xr:uid="{00000000-0005-0000-0000-0000D8310000}"/>
    <cellStyle name="Note 2 7 4" xfId="12770" xr:uid="{00000000-0005-0000-0000-0000D9310000}"/>
    <cellStyle name="Note 2 7 4 2" xfId="12771" xr:uid="{00000000-0005-0000-0000-0000DA310000}"/>
    <cellStyle name="Note 2 7 5" xfId="12772" xr:uid="{00000000-0005-0000-0000-0000DB310000}"/>
    <cellStyle name="Note 2 7 5 2" xfId="12773" xr:uid="{00000000-0005-0000-0000-0000DC310000}"/>
    <cellStyle name="Note 2 7 6" xfId="12774" xr:uid="{00000000-0005-0000-0000-0000DD310000}"/>
    <cellStyle name="Note 2 70" xfId="12775" xr:uid="{00000000-0005-0000-0000-0000DE310000}"/>
    <cellStyle name="Note 2 70 2" xfId="12776" xr:uid="{00000000-0005-0000-0000-0000DF310000}"/>
    <cellStyle name="Note 2 70 2 2" xfId="12777" xr:uid="{00000000-0005-0000-0000-0000E0310000}"/>
    <cellStyle name="Note 2 70 3" xfId="12778" xr:uid="{00000000-0005-0000-0000-0000E1310000}"/>
    <cellStyle name="Note 2 70 3 2" xfId="12779" xr:uid="{00000000-0005-0000-0000-0000E2310000}"/>
    <cellStyle name="Note 2 70 4" xfId="12780" xr:uid="{00000000-0005-0000-0000-0000E3310000}"/>
    <cellStyle name="Note 2 70 4 2" xfId="12781" xr:uid="{00000000-0005-0000-0000-0000E4310000}"/>
    <cellStyle name="Note 2 70 5" xfId="12782" xr:uid="{00000000-0005-0000-0000-0000E5310000}"/>
    <cellStyle name="Note 2 71" xfId="12783" xr:uid="{00000000-0005-0000-0000-0000E6310000}"/>
    <cellStyle name="Note 2 71 2" xfId="12784" xr:uid="{00000000-0005-0000-0000-0000E7310000}"/>
    <cellStyle name="Note 2 71 2 2" xfId="12785" xr:uid="{00000000-0005-0000-0000-0000E8310000}"/>
    <cellStyle name="Note 2 71 3" xfId="12786" xr:uid="{00000000-0005-0000-0000-0000E9310000}"/>
    <cellStyle name="Note 2 71 3 2" xfId="12787" xr:uid="{00000000-0005-0000-0000-0000EA310000}"/>
    <cellStyle name="Note 2 71 4" xfId="12788" xr:uid="{00000000-0005-0000-0000-0000EB310000}"/>
    <cellStyle name="Note 2 71 4 2" xfId="12789" xr:uid="{00000000-0005-0000-0000-0000EC310000}"/>
    <cellStyle name="Note 2 71 5" xfId="12790" xr:uid="{00000000-0005-0000-0000-0000ED310000}"/>
    <cellStyle name="Note 2 72" xfId="12791" xr:uid="{00000000-0005-0000-0000-0000EE310000}"/>
    <cellStyle name="Note 2 72 2" xfId="12792" xr:uid="{00000000-0005-0000-0000-0000EF310000}"/>
    <cellStyle name="Note 2 72 2 2" xfId="12793" xr:uid="{00000000-0005-0000-0000-0000F0310000}"/>
    <cellStyle name="Note 2 72 3" xfId="12794" xr:uid="{00000000-0005-0000-0000-0000F1310000}"/>
    <cellStyle name="Note 2 72 3 2" xfId="12795" xr:uid="{00000000-0005-0000-0000-0000F2310000}"/>
    <cellStyle name="Note 2 72 4" xfId="12796" xr:uid="{00000000-0005-0000-0000-0000F3310000}"/>
    <cellStyle name="Note 2 72 4 2" xfId="12797" xr:uid="{00000000-0005-0000-0000-0000F4310000}"/>
    <cellStyle name="Note 2 72 5" xfId="12798" xr:uid="{00000000-0005-0000-0000-0000F5310000}"/>
    <cellStyle name="Note 2 73" xfId="12799" xr:uid="{00000000-0005-0000-0000-0000F6310000}"/>
    <cellStyle name="Note 2 73 2" xfId="12800" xr:uid="{00000000-0005-0000-0000-0000F7310000}"/>
    <cellStyle name="Note 2 73 2 2" xfId="12801" xr:uid="{00000000-0005-0000-0000-0000F8310000}"/>
    <cellStyle name="Note 2 73 3" xfId="12802" xr:uid="{00000000-0005-0000-0000-0000F9310000}"/>
    <cellStyle name="Note 2 73 3 2" xfId="12803" xr:uid="{00000000-0005-0000-0000-0000FA310000}"/>
    <cellStyle name="Note 2 73 4" xfId="12804" xr:uid="{00000000-0005-0000-0000-0000FB310000}"/>
    <cellStyle name="Note 2 73 4 2" xfId="12805" xr:uid="{00000000-0005-0000-0000-0000FC310000}"/>
    <cellStyle name="Note 2 73 5" xfId="12806" xr:uid="{00000000-0005-0000-0000-0000FD310000}"/>
    <cellStyle name="Note 2 74" xfId="12807" xr:uid="{00000000-0005-0000-0000-0000FE310000}"/>
    <cellStyle name="Note 2 74 2" xfId="12808" xr:uid="{00000000-0005-0000-0000-0000FF310000}"/>
    <cellStyle name="Note 2 74 2 2" xfId="12809" xr:uid="{00000000-0005-0000-0000-000000320000}"/>
    <cellStyle name="Note 2 74 3" xfId="12810" xr:uid="{00000000-0005-0000-0000-000001320000}"/>
    <cellStyle name="Note 2 74 3 2" xfId="12811" xr:uid="{00000000-0005-0000-0000-000002320000}"/>
    <cellStyle name="Note 2 74 4" xfId="12812" xr:uid="{00000000-0005-0000-0000-000003320000}"/>
    <cellStyle name="Note 2 74 4 2" xfId="12813" xr:uid="{00000000-0005-0000-0000-000004320000}"/>
    <cellStyle name="Note 2 74 5" xfId="12814" xr:uid="{00000000-0005-0000-0000-000005320000}"/>
    <cellStyle name="Note 2 75" xfId="12815" xr:uid="{00000000-0005-0000-0000-000006320000}"/>
    <cellStyle name="Note 2 75 2" xfId="12816" xr:uid="{00000000-0005-0000-0000-000007320000}"/>
    <cellStyle name="Note 2 75 2 2" xfId="12817" xr:uid="{00000000-0005-0000-0000-000008320000}"/>
    <cellStyle name="Note 2 75 3" xfId="12818" xr:uid="{00000000-0005-0000-0000-000009320000}"/>
    <cellStyle name="Note 2 75 3 2" xfId="12819" xr:uid="{00000000-0005-0000-0000-00000A320000}"/>
    <cellStyle name="Note 2 75 4" xfId="12820" xr:uid="{00000000-0005-0000-0000-00000B320000}"/>
    <cellStyle name="Note 2 75 4 2" xfId="12821" xr:uid="{00000000-0005-0000-0000-00000C320000}"/>
    <cellStyle name="Note 2 75 5" xfId="12822" xr:uid="{00000000-0005-0000-0000-00000D320000}"/>
    <cellStyle name="Note 2 76" xfId="12823" xr:uid="{00000000-0005-0000-0000-00000E320000}"/>
    <cellStyle name="Note 2 76 2" xfId="12824" xr:uid="{00000000-0005-0000-0000-00000F320000}"/>
    <cellStyle name="Note 2 76 2 2" xfId="12825" xr:uid="{00000000-0005-0000-0000-000010320000}"/>
    <cellStyle name="Note 2 76 3" xfId="12826" xr:uid="{00000000-0005-0000-0000-000011320000}"/>
    <cellStyle name="Note 2 76 3 2" xfId="12827" xr:uid="{00000000-0005-0000-0000-000012320000}"/>
    <cellStyle name="Note 2 76 4" xfId="12828" xr:uid="{00000000-0005-0000-0000-000013320000}"/>
    <cellStyle name="Note 2 76 4 2" xfId="12829" xr:uid="{00000000-0005-0000-0000-000014320000}"/>
    <cellStyle name="Note 2 76 5" xfId="12830" xr:uid="{00000000-0005-0000-0000-000015320000}"/>
    <cellStyle name="Note 2 77" xfId="12831" xr:uid="{00000000-0005-0000-0000-000016320000}"/>
    <cellStyle name="Note 2 77 2" xfId="12832" xr:uid="{00000000-0005-0000-0000-000017320000}"/>
    <cellStyle name="Note 2 78" xfId="12833" xr:uid="{00000000-0005-0000-0000-000018320000}"/>
    <cellStyle name="Note 2 78 2" xfId="12834" xr:uid="{00000000-0005-0000-0000-000019320000}"/>
    <cellStyle name="Note 2 79" xfId="12835" xr:uid="{00000000-0005-0000-0000-00001A320000}"/>
    <cellStyle name="Note 2 79 2" xfId="12836" xr:uid="{00000000-0005-0000-0000-00001B320000}"/>
    <cellStyle name="Note 2 8" xfId="12837" xr:uid="{00000000-0005-0000-0000-00001C320000}"/>
    <cellStyle name="Note 2 8 2" xfId="12838" xr:uid="{00000000-0005-0000-0000-00001D320000}"/>
    <cellStyle name="Note 2 8 2 2" xfId="12839" xr:uid="{00000000-0005-0000-0000-00001E320000}"/>
    <cellStyle name="Note 2 8 2 2 2" xfId="12840" xr:uid="{00000000-0005-0000-0000-00001F320000}"/>
    <cellStyle name="Note 2 8 2 3" xfId="12841" xr:uid="{00000000-0005-0000-0000-000020320000}"/>
    <cellStyle name="Note 2 8 2 3 2" xfId="12842" xr:uid="{00000000-0005-0000-0000-000021320000}"/>
    <cellStyle name="Note 2 8 2 4" xfId="12843" xr:uid="{00000000-0005-0000-0000-000022320000}"/>
    <cellStyle name="Note 2 8 2 4 2" xfId="12844" xr:uid="{00000000-0005-0000-0000-000023320000}"/>
    <cellStyle name="Note 2 8 2 5" xfId="12845" xr:uid="{00000000-0005-0000-0000-000024320000}"/>
    <cellStyle name="Note 2 8 3" xfId="12846" xr:uid="{00000000-0005-0000-0000-000025320000}"/>
    <cellStyle name="Note 2 8 3 2" xfId="12847" xr:uid="{00000000-0005-0000-0000-000026320000}"/>
    <cellStyle name="Note 2 8 4" xfId="12848" xr:uid="{00000000-0005-0000-0000-000027320000}"/>
    <cellStyle name="Note 2 8 4 2" xfId="12849" xr:uid="{00000000-0005-0000-0000-000028320000}"/>
    <cellStyle name="Note 2 8 5" xfId="12850" xr:uid="{00000000-0005-0000-0000-000029320000}"/>
    <cellStyle name="Note 2 8 5 2" xfId="12851" xr:uid="{00000000-0005-0000-0000-00002A320000}"/>
    <cellStyle name="Note 2 8 6" xfId="12852" xr:uid="{00000000-0005-0000-0000-00002B320000}"/>
    <cellStyle name="Note 2 80" xfId="12853" xr:uid="{00000000-0005-0000-0000-00002C320000}"/>
    <cellStyle name="Note 2 81" xfId="12854" xr:uid="{00000000-0005-0000-0000-00002D320000}"/>
    <cellStyle name="Note 2 82" xfId="11038" xr:uid="{00000000-0005-0000-0000-00002E320000}"/>
    <cellStyle name="Note 2 9" xfId="12855" xr:uid="{00000000-0005-0000-0000-00002F320000}"/>
    <cellStyle name="Note 2 9 2" xfId="12856" xr:uid="{00000000-0005-0000-0000-000030320000}"/>
    <cellStyle name="Note 2 9 2 2" xfId="12857" xr:uid="{00000000-0005-0000-0000-000031320000}"/>
    <cellStyle name="Note 2 9 2 2 2" xfId="12858" xr:uid="{00000000-0005-0000-0000-000032320000}"/>
    <cellStyle name="Note 2 9 2 3" xfId="12859" xr:uid="{00000000-0005-0000-0000-000033320000}"/>
    <cellStyle name="Note 2 9 2 3 2" xfId="12860" xr:uid="{00000000-0005-0000-0000-000034320000}"/>
    <cellStyle name="Note 2 9 2 4" xfId="12861" xr:uid="{00000000-0005-0000-0000-000035320000}"/>
    <cellStyle name="Note 2 9 2 4 2" xfId="12862" xr:uid="{00000000-0005-0000-0000-000036320000}"/>
    <cellStyle name="Note 2 9 2 5" xfId="12863" xr:uid="{00000000-0005-0000-0000-000037320000}"/>
    <cellStyle name="Note 2 9 3" xfId="12864" xr:uid="{00000000-0005-0000-0000-000038320000}"/>
    <cellStyle name="Note 2 9 3 2" xfId="12865" xr:uid="{00000000-0005-0000-0000-000039320000}"/>
    <cellStyle name="Note 2 9 4" xfId="12866" xr:uid="{00000000-0005-0000-0000-00003A320000}"/>
    <cellStyle name="Note 2 9 4 2" xfId="12867" xr:uid="{00000000-0005-0000-0000-00003B320000}"/>
    <cellStyle name="Note 2 9 5" xfId="12868" xr:uid="{00000000-0005-0000-0000-00003C320000}"/>
    <cellStyle name="Note 2 9 5 2" xfId="12869" xr:uid="{00000000-0005-0000-0000-00003D320000}"/>
    <cellStyle name="Note 2 9 6" xfId="12870" xr:uid="{00000000-0005-0000-0000-00003E320000}"/>
    <cellStyle name="Note 20" xfId="12871" xr:uid="{00000000-0005-0000-0000-00003F320000}"/>
    <cellStyle name="Note 20 10" xfId="12872" xr:uid="{00000000-0005-0000-0000-000040320000}"/>
    <cellStyle name="Note 20 10 2" xfId="12873" xr:uid="{00000000-0005-0000-0000-000041320000}"/>
    <cellStyle name="Note 20 10 2 2" xfId="12874" xr:uid="{00000000-0005-0000-0000-000042320000}"/>
    <cellStyle name="Note 20 10 3" xfId="12875" xr:uid="{00000000-0005-0000-0000-000043320000}"/>
    <cellStyle name="Note 20 10 3 2" xfId="12876" xr:uid="{00000000-0005-0000-0000-000044320000}"/>
    <cellStyle name="Note 20 10 4" xfId="12877" xr:uid="{00000000-0005-0000-0000-000045320000}"/>
    <cellStyle name="Note 20 10 4 2" xfId="12878" xr:uid="{00000000-0005-0000-0000-000046320000}"/>
    <cellStyle name="Note 20 10 5" xfId="12879" xr:uid="{00000000-0005-0000-0000-000047320000}"/>
    <cellStyle name="Note 20 11" xfId="12880" xr:uid="{00000000-0005-0000-0000-000048320000}"/>
    <cellStyle name="Note 20 11 2" xfId="12881" xr:uid="{00000000-0005-0000-0000-000049320000}"/>
    <cellStyle name="Note 20 11 2 2" xfId="12882" xr:uid="{00000000-0005-0000-0000-00004A320000}"/>
    <cellStyle name="Note 20 11 3" xfId="12883" xr:uid="{00000000-0005-0000-0000-00004B320000}"/>
    <cellStyle name="Note 20 11 3 2" xfId="12884" xr:uid="{00000000-0005-0000-0000-00004C320000}"/>
    <cellStyle name="Note 20 11 4" xfId="12885" xr:uid="{00000000-0005-0000-0000-00004D320000}"/>
    <cellStyle name="Note 20 11 4 2" xfId="12886" xr:uid="{00000000-0005-0000-0000-00004E320000}"/>
    <cellStyle name="Note 20 11 5" xfId="12887" xr:uid="{00000000-0005-0000-0000-00004F320000}"/>
    <cellStyle name="Note 20 12" xfId="12888" xr:uid="{00000000-0005-0000-0000-000050320000}"/>
    <cellStyle name="Note 20 12 2" xfId="12889" xr:uid="{00000000-0005-0000-0000-000051320000}"/>
    <cellStyle name="Note 20 12 2 2" xfId="12890" xr:uid="{00000000-0005-0000-0000-000052320000}"/>
    <cellStyle name="Note 20 12 3" xfId="12891" xr:uid="{00000000-0005-0000-0000-000053320000}"/>
    <cellStyle name="Note 20 12 3 2" xfId="12892" xr:uid="{00000000-0005-0000-0000-000054320000}"/>
    <cellStyle name="Note 20 12 4" xfId="12893" xr:uid="{00000000-0005-0000-0000-000055320000}"/>
    <cellStyle name="Note 20 12 4 2" xfId="12894" xr:uid="{00000000-0005-0000-0000-000056320000}"/>
    <cellStyle name="Note 20 12 5" xfId="12895" xr:uid="{00000000-0005-0000-0000-000057320000}"/>
    <cellStyle name="Note 20 13" xfId="12896" xr:uid="{00000000-0005-0000-0000-000058320000}"/>
    <cellStyle name="Note 20 13 2" xfId="12897" xr:uid="{00000000-0005-0000-0000-000059320000}"/>
    <cellStyle name="Note 20 13 2 2" xfId="12898" xr:uid="{00000000-0005-0000-0000-00005A320000}"/>
    <cellStyle name="Note 20 13 3" xfId="12899" xr:uid="{00000000-0005-0000-0000-00005B320000}"/>
    <cellStyle name="Note 20 13 3 2" xfId="12900" xr:uid="{00000000-0005-0000-0000-00005C320000}"/>
    <cellStyle name="Note 20 13 4" xfId="12901" xr:uid="{00000000-0005-0000-0000-00005D320000}"/>
    <cellStyle name="Note 20 13 4 2" xfId="12902" xr:uid="{00000000-0005-0000-0000-00005E320000}"/>
    <cellStyle name="Note 20 13 5" xfId="12903" xr:uid="{00000000-0005-0000-0000-00005F320000}"/>
    <cellStyle name="Note 20 14" xfId="12904" xr:uid="{00000000-0005-0000-0000-000060320000}"/>
    <cellStyle name="Note 20 14 2" xfId="12905" xr:uid="{00000000-0005-0000-0000-000061320000}"/>
    <cellStyle name="Note 20 14 2 2" xfId="12906" xr:uid="{00000000-0005-0000-0000-000062320000}"/>
    <cellStyle name="Note 20 14 3" xfId="12907" xr:uid="{00000000-0005-0000-0000-000063320000}"/>
    <cellStyle name="Note 20 14 3 2" xfId="12908" xr:uid="{00000000-0005-0000-0000-000064320000}"/>
    <cellStyle name="Note 20 14 4" xfId="12909" xr:uid="{00000000-0005-0000-0000-000065320000}"/>
    <cellStyle name="Note 20 14 4 2" xfId="12910" xr:uid="{00000000-0005-0000-0000-000066320000}"/>
    <cellStyle name="Note 20 14 5" xfId="12911" xr:uid="{00000000-0005-0000-0000-000067320000}"/>
    <cellStyle name="Note 20 15" xfId="12912" xr:uid="{00000000-0005-0000-0000-000068320000}"/>
    <cellStyle name="Note 20 15 2" xfId="12913" xr:uid="{00000000-0005-0000-0000-000069320000}"/>
    <cellStyle name="Note 20 15 2 2" xfId="12914" xr:uid="{00000000-0005-0000-0000-00006A320000}"/>
    <cellStyle name="Note 20 15 3" xfId="12915" xr:uid="{00000000-0005-0000-0000-00006B320000}"/>
    <cellStyle name="Note 20 15 3 2" xfId="12916" xr:uid="{00000000-0005-0000-0000-00006C320000}"/>
    <cellStyle name="Note 20 15 4" xfId="12917" xr:uid="{00000000-0005-0000-0000-00006D320000}"/>
    <cellStyle name="Note 20 15 4 2" xfId="12918" xr:uid="{00000000-0005-0000-0000-00006E320000}"/>
    <cellStyle name="Note 20 15 5" xfId="12919" xr:uid="{00000000-0005-0000-0000-00006F320000}"/>
    <cellStyle name="Note 20 16" xfId="12920" xr:uid="{00000000-0005-0000-0000-000070320000}"/>
    <cellStyle name="Note 20 16 2" xfId="12921" xr:uid="{00000000-0005-0000-0000-000071320000}"/>
    <cellStyle name="Note 20 16 2 2" xfId="12922" xr:uid="{00000000-0005-0000-0000-000072320000}"/>
    <cellStyle name="Note 20 16 3" xfId="12923" xr:uid="{00000000-0005-0000-0000-000073320000}"/>
    <cellStyle name="Note 20 16 3 2" xfId="12924" xr:uid="{00000000-0005-0000-0000-000074320000}"/>
    <cellStyle name="Note 20 16 4" xfId="12925" xr:uid="{00000000-0005-0000-0000-000075320000}"/>
    <cellStyle name="Note 20 16 4 2" xfId="12926" xr:uid="{00000000-0005-0000-0000-000076320000}"/>
    <cellStyle name="Note 20 16 5" xfId="12927" xr:uid="{00000000-0005-0000-0000-000077320000}"/>
    <cellStyle name="Note 20 17" xfId="12928" xr:uid="{00000000-0005-0000-0000-000078320000}"/>
    <cellStyle name="Note 20 17 2" xfId="12929" xr:uid="{00000000-0005-0000-0000-000079320000}"/>
    <cellStyle name="Note 20 17 2 2" xfId="12930" xr:uid="{00000000-0005-0000-0000-00007A320000}"/>
    <cellStyle name="Note 20 17 3" xfId="12931" xr:uid="{00000000-0005-0000-0000-00007B320000}"/>
    <cellStyle name="Note 20 17 3 2" xfId="12932" xr:uid="{00000000-0005-0000-0000-00007C320000}"/>
    <cellStyle name="Note 20 17 4" xfId="12933" xr:uid="{00000000-0005-0000-0000-00007D320000}"/>
    <cellStyle name="Note 20 17 4 2" xfId="12934" xr:uid="{00000000-0005-0000-0000-00007E320000}"/>
    <cellStyle name="Note 20 17 5" xfId="12935" xr:uid="{00000000-0005-0000-0000-00007F320000}"/>
    <cellStyle name="Note 20 18" xfId="12936" xr:uid="{00000000-0005-0000-0000-000080320000}"/>
    <cellStyle name="Note 20 18 2" xfId="12937" xr:uid="{00000000-0005-0000-0000-000081320000}"/>
    <cellStyle name="Note 20 18 2 2" xfId="12938" xr:uid="{00000000-0005-0000-0000-000082320000}"/>
    <cellStyle name="Note 20 18 3" xfId="12939" xr:uid="{00000000-0005-0000-0000-000083320000}"/>
    <cellStyle name="Note 20 18 3 2" xfId="12940" xr:uid="{00000000-0005-0000-0000-000084320000}"/>
    <cellStyle name="Note 20 18 4" xfId="12941" xr:uid="{00000000-0005-0000-0000-000085320000}"/>
    <cellStyle name="Note 20 18 4 2" xfId="12942" xr:uid="{00000000-0005-0000-0000-000086320000}"/>
    <cellStyle name="Note 20 18 5" xfId="12943" xr:uid="{00000000-0005-0000-0000-000087320000}"/>
    <cellStyle name="Note 20 19" xfId="12944" xr:uid="{00000000-0005-0000-0000-000088320000}"/>
    <cellStyle name="Note 20 19 2" xfId="12945" xr:uid="{00000000-0005-0000-0000-000089320000}"/>
    <cellStyle name="Note 20 19 2 2" xfId="12946" xr:uid="{00000000-0005-0000-0000-00008A320000}"/>
    <cellStyle name="Note 20 19 3" xfId="12947" xr:uid="{00000000-0005-0000-0000-00008B320000}"/>
    <cellStyle name="Note 20 19 3 2" xfId="12948" xr:uid="{00000000-0005-0000-0000-00008C320000}"/>
    <cellStyle name="Note 20 19 4" xfId="12949" xr:uid="{00000000-0005-0000-0000-00008D320000}"/>
    <cellStyle name="Note 20 19 4 2" xfId="12950" xr:uid="{00000000-0005-0000-0000-00008E320000}"/>
    <cellStyle name="Note 20 19 5" xfId="12951" xr:uid="{00000000-0005-0000-0000-00008F320000}"/>
    <cellStyle name="Note 20 2" xfId="12952" xr:uid="{00000000-0005-0000-0000-000090320000}"/>
    <cellStyle name="Note 20 2 2" xfId="12953" xr:uid="{00000000-0005-0000-0000-000091320000}"/>
    <cellStyle name="Note 20 2 2 2" xfId="12954" xr:uid="{00000000-0005-0000-0000-000092320000}"/>
    <cellStyle name="Note 20 2 3" xfId="12955" xr:uid="{00000000-0005-0000-0000-000093320000}"/>
    <cellStyle name="Note 20 2 3 2" xfId="12956" xr:uid="{00000000-0005-0000-0000-000094320000}"/>
    <cellStyle name="Note 20 2 4" xfId="12957" xr:uid="{00000000-0005-0000-0000-000095320000}"/>
    <cellStyle name="Note 20 2 4 2" xfId="12958" xr:uid="{00000000-0005-0000-0000-000096320000}"/>
    <cellStyle name="Note 20 2 5" xfId="12959" xr:uid="{00000000-0005-0000-0000-000097320000}"/>
    <cellStyle name="Note 20 20" xfId="12960" xr:uid="{00000000-0005-0000-0000-000098320000}"/>
    <cellStyle name="Note 20 20 2" xfId="12961" xr:uid="{00000000-0005-0000-0000-000099320000}"/>
    <cellStyle name="Note 20 20 2 2" xfId="12962" xr:uid="{00000000-0005-0000-0000-00009A320000}"/>
    <cellStyle name="Note 20 20 3" xfId="12963" xr:uid="{00000000-0005-0000-0000-00009B320000}"/>
    <cellStyle name="Note 20 20 3 2" xfId="12964" xr:uid="{00000000-0005-0000-0000-00009C320000}"/>
    <cellStyle name="Note 20 20 4" xfId="12965" xr:uid="{00000000-0005-0000-0000-00009D320000}"/>
    <cellStyle name="Note 20 20 4 2" xfId="12966" xr:uid="{00000000-0005-0000-0000-00009E320000}"/>
    <cellStyle name="Note 20 20 5" xfId="12967" xr:uid="{00000000-0005-0000-0000-00009F320000}"/>
    <cellStyle name="Note 20 21" xfId="12968" xr:uid="{00000000-0005-0000-0000-0000A0320000}"/>
    <cellStyle name="Note 20 21 2" xfId="12969" xr:uid="{00000000-0005-0000-0000-0000A1320000}"/>
    <cellStyle name="Note 20 21 2 2" xfId="12970" xr:uid="{00000000-0005-0000-0000-0000A2320000}"/>
    <cellStyle name="Note 20 21 3" xfId="12971" xr:uid="{00000000-0005-0000-0000-0000A3320000}"/>
    <cellStyle name="Note 20 21 3 2" xfId="12972" xr:uid="{00000000-0005-0000-0000-0000A4320000}"/>
    <cellStyle name="Note 20 21 4" xfId="12973" xr:uid="{00000000-0005-0000-0000-0000A5320000}"/>
    <cellStyle name="Note 20 21 4 2" xfId="12974" xr:uid="{00000000-0005-0000-0000-0000A6320000}"/>
    <cellStyle name="Note 20 21 5" xfId="12975" xr:uid="{00000000-0005-0000-0000-0000A7320000}"/>
    <cellStyle name="Note 20 22" xfId="12976" xr:uid="{00000000-0005-0000-0000-0000A8320000}"/>
    <cellStyle name="Note 20 22 2" xfId="12977" xr:uid="{00000000-0005-0000-0000-0000A9320000}"/>
    <cellStyle name="Note 20 22 2 2" xfId="12978" xr:uid="{00000000-0005-0000-0000-0000AA320000}"/>
    <cellStyle name="Note 20 22 3" xfId="12979" xr:uid="{00000000-0005-0000-0000-0000AB320000}"/>
    <cellStyle name="Note 20 22 3 2" xfId="12980" xr:uid="{00000000-0005-0000-0000-0000AC320000}"/>
    <cellStyle name="Note 20 22 4" xfId="12981" xr:uid="{00000000-0005-0000-0000-0000AD320000}"/>
    <cellStyle name="Note 20 22 4 2" xfId="12982" xr:uid="{00000000-0005-0000-0000-0000AE320000}"/>
    <cellStyle name="Note 20 22 5" xfId="12983" xr:uid="{00000000-0005-0000-0000-0000AF320000}"/>
    <cellStyle name="Note 20 23" xfId="12984" xr:uid="{00000000-0005-0000-0000-0000B0320000}"/>
    <cellStyle name="Note 20 23 2" xfId="12985" xr:uid="{00000000-0005-0000-0000-0000B1320000}"/>
    <cellStyle name="Note 20 23 2 2" xfId="12986" xr:uid="{00000000-0005-0000-0000-0000B2320000}"/>
    <cellStyle name="Note 20 23 3" xfId="12987" xr:uid="{00000000-0005-0000-0000-0000B3320000}"/>
    <cellStyle name="Note 20 23 3 2" xfId="12988" xr:uid="{00000000-0005-0000-0000-0000B4320000}"/>
    <cellStyle name="Note 20 23 4" xfId="12989" xr:uid="{00000000-0005-0000-0000-0000B5320000}"/>
    <cellStyle name="Note 20 23 4 2" xfId="12990" xr:uid="{00000000-0005-0000-0000-0000B6320000}"/>
    <cellStyle name="Note 20 23 5" xfId="12991" xr:uid="{00000000-0005-0000-0000-0000B7320000}"/>
    <cellStyle name="Note 20 24" xfId="12992" xr:uid="{00000000-0005-0000-0000-0000B8320000}"/>
    <cellStyle name="Note 20 24 2" xfId="12993" xr:uid="{00000000-0005-0000-0000-0000B9320000}"/>
    <cellStyle name="Note 20 24 2 2" xfId="12994" xr:uid="{00000000-0005-0000-0000-0000BA320000}"/>
    <cellStyle name="Note 20 24 3" xfId="12995" xr:uid="{00000000-0005-0000-0000-0000BB320000}"/>
    <cellStyle name="Note 20 24 3 2" xfId="12996" xr:uid="{00000000-0005-0000-0000-0000BC320000}"/>
    <cellStyle name="Note 20 24 4" xfId="12997" xr:uid="{00000000-0005-0000-0000-0000BD320000}"/>
    <cellStyle name="Note 20 24 4 2" xfId="12998" xr:uid="{00000000-0005-0000-0000-0000BE320000}"/>
    <cellStyle name="Note 20 24 5" xfId="12999" xr:uid="{00000000-0005-0000-0000-0000BF320000}"/>
    <cellStyle name="Note 20 25" xfId="13000" xr:uid="{00000000-0005-0000-0000-0000C0320000}"/>
    <cellStyle name="Note 20 25 2" xfId="13001" xr:uid="{00000000-0005-0000-0000-0000C1320000}"/>
    <cellStyle name="Note 20 25 2 2" xfId="13002" xr:uid="{00000000-0005-0000-0000-0000C2320000}"/>
    <cellStyle name="Note 20 25 3" xfId="13003" xr:uid="{00000000-0005-0000-0000-0000C3320000}"/>
    <cellStyle name="Note 20 25 3 2" xfId="13004" xr:uid="{00000000-0005-0000-0000-0000C4320000}"/>
    <cellStyle name="Note 20 25 4" xfId="13005" xr:uid="{00000000-0005-0000-0000-0000C5320000}"/>
    <cellStyle name="Note 20 25 4 2" xfId="13006" xr:uid="{00000000-0005-0000-0000-0000C6320000}"/>
    <cellStyle name="Note 20 25 5" xfId="13007" xr:uid="{00000000-0005-0000-0000-0000C7320000}"/>
    <cellStyle name="Note 20 26" xfId="13008" xr:uid="{00000000-0005-0000-0000-0000C8320000}"/>
    <cellStyle name="Note 20 26 2" xfId="13009" xr:uid="{00000000-0005-0000-0000-0000C9320000}"/>
    <cellStyle name="Note 20 26 2 2" xfId="13010" xr:uid="{00000000-0005-0000-0000-0000CA320000}"/>
    <cellStyle name="Note 20 26 3" xfId="13011" xr:uid="{00000000-0005-0000-0000-0000CB320000}"/>
    <cellStyle name="Note 20 26 3 2" xfId="13012" xr:uid="{00000000-0005-0000-0000-0000CC320000}"/>
    <cellStyle name="Note 20 26 4" xfId="13013" xr:uid="{00000000-0005-0000-0000-0000CD320000}"/>
    <cellStyle name="Note 20 26 4 2" xfId="13014" xr:uid="{00000000-0005-0000-0000-0000CE320000}"/>
    <cellStyle name="Note 20 26 5" xfId="13015" xr:uid="{00000000-0005-0000-0000-0000CF320000}"/>
    <cellStyle name="Note 20 27" xfId="13016" xr:uid="{00000000-0005-0000-0000-0000D0320000}"/>
    <cellStyle name="Note 20 27 2" xfId="13017" xr:uid="{00000000-0005-0000-0000-0000D1320000}"/>
    <cellStyle name="Note 20 27 2 2" xfId="13018" xr:uid="{00000000-0005-0000-0000-0000D2320000}"/>
    <cellStyle name="Note 20 27 3" xfId="13019" xr:uid="{00000000-0005-0000-0000-0000D3320000}"/>
    <cellStyle name="Note 20 27 3 2" xfId="13020" xr:uid="{00000000-0005-0000-0000-0000D4320000}"/>
    <cellStyle name="Note 20 27 4" xfId="13021" xr:uid="{00000000-0005-0000-0000-0000D5320000}"/>
    <cellStyle name="Note 20 27 4 2" xfId="13022" xr:uid="{00000000-0005-0000-0000-0000D6320000}"/>
    <cellStyle name="Note 20 27 5" xfId="13023" xr:uid="{00000000-0005-0000-0000-0000D7320000}"/>
    <cellStyle name="Note 20 28" xfId="13024" xr:uid="{00000000-0005-0000-0000-0000D8320000}"/>
    <cellStyle name="Note 20 28 2" xfId="13025" xr:uid="{00000000-0005-0000-0000-0000D9320000}"/>
    <cellStyle name="Note 20 28 2 2" xfId="13026" xr:uid="{00000000-0005-0000-0000-0000DA320000}"/>
    <cellStyle name="Note 20 28 3" xfId="13027" xr:uid="{00000000-0005-0000-0000-0000DB320000}"/>
    <cellStyle name="Note 20 28 3 2" xfId="13028" xr:uid="{00000000-0005-0000-0000-0000DC320000}"/>
    <cellStyle name="Note 20 28 4" xfId="13029" xr:uid="{00000000-0005-0000-0000-0000DD320000}"/>
    <cellStyle name="Note 20 28 4 2" xfId="13030" xr:uid="{00000000-0005-0000-0000-0000DE320000}"/>
    <cellStyle name="Note 20 28 5" xfId="13031" xr:uid="{00000000-0005-0000-0000-0000DF320000}"/>
    <cellStyle name="Note 20 29" xfId="13032" xr:uid="{00000000-0005-0000-0000-0000E0320000}"/>
    <cellStyle name="Note 20 29 2" xfId="13033" xr:uid="{00000000-0005-0000-0000-0000E1320000}"/>
    <cellStyle name="Note 20 29 2 2" xfId="13034" xr:uid="{00000000-0005-0000-0000-0000E2320000}"/>
    <cellStyle name="Note 20 29 3" xfId="13035" xr:uid="{00000000-0005-0000-0000-0000E3320000}"/>
    <cellStyle name="Note 20 29 3 2" xfId="13036" xr:uid="{00000000-0005-0000-0000-0000E4320000}"/>
    <cellStyle name="Note 20 29 4" xfId="13037" xr:uid="{00000000-0005-0000-0000-0000E5320000}"/>
    <cellStyle name="Note 20 29 4 2" xfId="13038" xr:uid="{00000000-0005-0000-0000-0000E6320000}"/>
    <cellStyle name="Note 20 29 5" xfId="13039" xr:uid="{00000000-0005-0000-0000-0000E7320000}"/>
    <cellStyle name="Note 20 3" xfId="13040" xr:uid="{00000000-0005-0000-0000-0000E8320000}"/>
    <cellStyle name="Note 20 3 2" xfId="13041" xr:uid="{00000000-0005-0000-0000-0000E9320000}"/>
    <cellStyle name="Note 20 3 2 2" xfId="13042" xr:uid="{00000000-0005-0000-0000-0000EA320000}"/>
    <cellStyle name="Note 20 3 3" xfId="13043" xr:uid="{00000000-0005-0000-0000-0000EB320000}"/>
    <cellStyle name="Note 20 3 3 2" xfId="13044" xr:uid="{00000000-0005-0000-0000-0000EC320000}"/>
    <cellStyle name="Note 20 3 4" xfId="13045" xr:uid="{00000000-0005-0000-0000-0000ED320000}"/>
    <cellStyle name="Note 20 3 4 2" xfId="13046" xr:uid="{00000000-0005-0000-0000-0000EE320000}"/>
    <cellStyle name="Note 20 3 5" xfId="13047" xr:uid="{00000000-0005-0000-0000-0000EF320000}"/>
    <cellStyle name="Note 20 30" xfId="13048" xr:uid="{00000000-0005-0000-0000-0000F0320000}"/>
    <cellStyle name="Note 20 30 2" xfId="13049" xr:uid="{00000000-0005-0000-0000-0000F1320000}"/>
    <cellStyle name="Note 20 30 2 2" xfId="13050" xr:uid="{00000000-0005-0000-0000-0000F2320000}"/>
    <cellStyle name="Note 20 30 3" xfId="13051" xr:uid="{00000000-0005-0000-0000-0000F3320000}"/>
    <cellStyle name="Note 20 30 3 2" xfId="13052" xr:uid="{00000000-0005-0000-0000-0000F4320000}"/>
    <cellStyle name="Note 20 30 4" xfId="13053" xr:uid="{00000000-0005-0000-0000-0000F5320000}"/>
    <cellStyle name="Note 20 30 4 2" xfId="13054" xr:uid="{00000000-0005-0000-0000-0000F6320000}"/>
    <cellStyle name="Note 20 30 5" xfId="13055" xr:uid="{00000000-0005-0000-0000-0000F7320000}"/>
    <cellStyle name="Note 20 31" xfId="13056" xr:uid="{00000000-0005-0000-0000-0000F8320000}"/>
    <cellStyle name="Note 20 31 2" xfId="13057" xr:uid="{00000000-0005-0000-0000-0000F9320000}"/>
    <cellStyle name="Note 20 31 2 2" xfId="13058" xr:uid="{00000000-0005-0000-0000-0000FA320000}"/>
    <cellStyle name="Note 20 31 3" xfId="13059" xr:uid="{00000000-0005-0000-0000-0000FB320000}"/>
    <cellStyle name="Note 20 31 3 2" xfId="13060" xr:uid="{00000000-0005-0000-0000-0000FC320000}"/>
    <cellStyle name="Note 20 31 4" xfId="13061" xr:uid="{00000000-0005-0000-0000-0000FD320000}"/>
    <cellStyle name="Note 20 31 4 2" xfId="13062" xr:uid="{00000000-0005-0000-0000-0000FE320000}"/>
    <cellStyle name="Note 20 31 5" xfId="13063" xr:uid="{00000000-0005-0000-0000-0000FF320000}"/>
    <cellStyle name="Note 20 32" xfId="13064" xr:uid="{00000000-0005-0000-0000-000000330000}"/>
    <cellStyle name="Note 20 32 2" xfId="13065" xr:uid="{00000000-0005-0000-0000-000001330000}"/>
    <cellStyle name="Note 20 32 2 2" xfId="13066" xr:uid="{00000000-0005-0000-0000-000002330000}"/>
    <cellStyle name="Note 20 32 3" xfId="13067" xr:uid="{00000000-0005-0000-0000-000003330000}"/>
    <cellStyle name="Note 20 32 3 2" xfId="13068" xr:uid="{00000000-0005-0000-0000-000004330000}"/>
    <cellStyle name="Note 20 32 4" xfId="13069" xr:uid="{00000000-0005-0000-0000-000005330000}"/>
    <cellStyle name="Note 20 32 4 2" xfId="13070" xr:uid="{00000000-0005-0000-0000-000006330000}"/>
    <cellStyle name="Note 20 32 5" xfId="13071" xr:uid="{00000000-0005-0000-0000-000007330000}"/>
    <cellStyle name="Note 20 33" xfId="13072" xr:uid="{00000000-0005-0000-0000-000008330000}"/>
    <cellStyle name="Note 20 33 2" xfId="13073" xr:uid="{00000000-0005-0000-0000-000009330000}"/>
    <cellStyle name="Note 20 33 2 2" xfId="13074" xr:uid="{00000000-0005-0000-0000-00000A330000}"/>
    <cellStyle name="Note 20 33 3" xfId="13075" xr:uid="{00000000-0005-0000-0000-00000B330000}"/>
    <cellStyle name="Note 20 33 3 2" xfId="13076" xr:uid="{00000000-0005-0000-0000-00000C330000}"/>
    <cellStyle name="Note 20 33 4" xfId="13077" xr:uid="{00000000-0005-0000-0000-00000D330000}"/>
    <cellStyle name="Note 20 33 4 2" xfId="13078" xr:uid="{00000000-0005-0000-0000-00000E330000}"/>
    <cellStyle name="Note 20 33 5" xfId="13079" xr:uid="{00000000-0005-0000-0000-00000F330000}"/>
    <cellStyle name="Note 20 34" xfId="13080" xr:uid="{00000000-0005-0000-0000-000010330000}"/>
    <cellStyle name="Note 20 34 2" xfId="13081" xr:uid="{00000000-0005-0000-0000-000011330000}"/>
    <cellStyle name="Note 20 34 2 2" xfId="13082" xr:uid="{00000000-0005-0000-0000-000012330000}"/>
    <cellStyle name="Note 20 34 3" xfId="13083" xr:uid="{00000000-0005-0000-0000-000013330000}"/>
    <cellStyle name="Note 20 34 3 2" xfId="13084" xr:uid="{00000000-0005-0000-0000-000014330000}"/>
    <cellStyle name="Note 20 34 4" xfId="13085" xr:uid="{00000000-0005-0000-0000-000015330000}"/>
    <cellStyle name="Note 20 34 4 2" xfId="13086" xr:uid="{00000000-0005-0000-0000-000016330000}"/>
    <cellStyle name="Note 20 34 5" xfId="13087" xr:uid="{00000000-0005-0000-0000-000017330000}"/>
    <cellStyle name="Note 20 35" xfId="13088" xr:uid="{00000000-0005-0000-0000-000018330000}"/>
    <cellStyle name="Note 20 35 2" xfId="13089" xr:uid="{00000000-0005-0000-0000-000019330000}"/>
    <cellStyle name="Note 20 35 2 2" xfId="13090" xr:uid="{00000000-0005-0000-0000-00001A330000}"/>
    <cellStyle name="Note 20 35 3" xfId="13091" xr:uid="{00000000-0005-0000-0000-00001B330000}"/>
    <cellStyle name="Note 20 35 3 2" xfId="13092" xr:uid="{00000000-0005-0000-0000-00001C330000}"/>
    <cellStyle name="Note 20 35 4" xfId="13093" xr:uid="{00000000-0005-0000-0000-00001D330000}"/>
    <cellStyle name="Note 20 35 4 2" xfId="13094" xr:uid="{00000000-0005-0000-0000-00001E330000}"/>
    <cellStyle name="Note 20 35 5" xfId="13095" xr:uid="{00000000-0005-0000-0000-00001F330000}"/>
    <cellStyle name="Note 20 36" xfId="13096" xr:uid="{00000000-0005-0000-0000-000020330000}"/>
    <cellStyle name="Note 20 36 2" xfId="13097" xr:uid="{00000000-0005-0000-0000-000021330000}"/>
    <cellStyle name="Note 20 36 2 2" xfId="13098" xr:uid="{00000000-0005-0000-0000-000022330000}"/>
    <cellStyle name="Note 20 36 3" xfId="13099" xr:uid="{00000000-0005-0000-0000-000023330000}"/>
    <cellStyle name="Note 20 36 3 2" xfId="13100" xr:uid="{00000000-0005-0000-0000-000024330000}"/>
    <cellStyle name="Note 20 36 4" xfId="13101" xr:uid="{00000000-0005-0000-0000-000025330000}"/>
    <cellStyle name="Note 20 36 4 2" xfId="13102" xr:uid="{00000000-0005-0000-0000-000026330000}"/>
    <cellStyle name="Note 20 36 5" xfId="13103" xr:uid="{00000000-0005-0000-0000-000027330000}"/>
    <cellStyle name="Note 20 37" xfId="13104" xr:uid="{00000000-0005-0000-0000-000028330000}"/>
    <cellStyle name="Note 20 37 2" xfId="13105" xr:uid="{00000000-0005-0000-0000-000029330000}"/>
    <cellStyle name="Note 20 37 2 2" xfId="13106" xr:uid="{00000000-0005-0000-0000-00002A330000}"/>
    <cellStyle name="Note 20 37 3" xfId="13107" xr:uid="{00000000-0005-0000-0000-00002B330000}"/>
    <cellStyle name="Note 20 37 3 2" xfId="13108" xr:uid="{00000000-0005-0000-0000-00002C330000}"/>
    <cellStyle name="Note 20 37 4" xfId="13109" xr:uid="{00000000-0005-0000-0000-00002D330000}"/>
    <cellStyle name="Note 20 37 4 2" xfId="13110" xr:uid="{00000000-0005-0000-0000-00002E330000}"/>
    <cellStyle name="Note 20 37 5" xfId="13111" xr:uid="{00000000-0005-0000-0000-00002F330000}"/>
    <cellStyle name="Note 20 38" xfId="13112" xr:uid="{00000000-0005-0000-0000-000030330000}"/>
    <cellStyle name="Note 20 38 2" xfId="13113" xr:uid="{00000000-0005-0000-0000-000031330000}"/>
    <cellStyle name="Note 20 38 2 2" xfId="13114" xr:uid="{00000000-0005-0000-0000-000032330000}"/>
    <cellStyle name="Note 20 38 3" xfId="13115" xr:uid="{00000000-0005-0000-0000-000033330000}"/>
    <cellStyle name="Note 20 38 3 2" xfId="13116" xr:uid="{00000000-0005-0000-0000-000034330000}"/>
    <cellStyle name="Note 20 38 4" xfId="13117" xr:uid="{00000000-0005-0000-0000-000035330000}"/>
    <cellStyle name="Note 20 38 4 2" xfId="13118" xr:uid="{00000000-0005-0000-0000-000036330000}"/>
    <cellStyle name="Note 20 38 5" xfId="13119" xr:uid="{00000000-0005-0000-0000-000037330000}"/>
    <cellStyle name="Note 20 39" xfId="13120" xr:uid="{00000000-0005-0000-0000-000038330000}"/>
    <cellStyle name="Note 20 39 2" xfId="13121" xr:uid="{00000000-0005-0000-0000-000039330000}"/>
    <cellStyle name="Note 20 39 2 2" xfId="13122" xr:uid="{00000000-0005-0000-0000-00003A330000}"/>
    <cellStyle name="Note 20 39 3" xfId="13123" xr:uid="{00000000-0005-0000-0000-00003B330000}"/>
    <cellStyle name="Note 20 39 3 2" xfId="13124" xr:uid="{00000000-0005-0000-0000-00003C330000}"/>
    <cellStyle name="Note 20 39 4" xfId="13125" xr:uid="{00000000-0005-0000-0000-00003D330000}"/>
    <cellStyle name="Note 20 39 4 2" xfId="13126" xr:uid="{00000000-0005-0000-0000-00003E330000}"/>
    <cellStyle name="Note 20 39 5" xfId="13127" xr:uid="{00000000-0005-0000-0000-00003F330000}"/>
    <cellStyle name="Note 20 4" xfId="13128" xr:uid="{00000000-0005-0000-0000-000040330000}"/>
    <cellStyle name="Note 20 4 2" xfId="13129" xr:uid="{00000000-0005-0000-0000-000041330000}"/>
    <cellStyle name="Note 20 4 2 2" xfId="13130" xr:uid="{00000000-0005-0000-0000-000042330000}"/>
    <cellStyle name="Note 20 4 3" xfId="13131" xr:uid="{00000000-0005-0000-0000-000043330000}"/>
    <cellStyle name="Note 20 4 3 2" xfId="13132" xr:uid="{00000000-0005-0000-0000-000044330000}"/>
    <cellStyle name="Note 20 4 4" xfId="13133" xr:uid="{00000000-0005-0000-0000-000045330000}"/>
    <cellStyle name="Note 20 4 4 2" xfId="13134" xr:uid="{00000000-0005-0000-0000-000046330000}"/>
    <cellStyle name="Note 20 4 5" xfId="13135" xr:uid="{00000000-0005-0000-0000-000047330000}"/>
    <cellStyle name="Note 20 40" xfId="13136" xr:uid="{00000000-0005-0000-0000-000048330000}"/>
    <cellStyle name="Note 20 40 2" xfId="13137" xr:uid="{00000000-0005-0000-0000-000049330000}"/>
    <cellStyle name="Note 20 40 2 2" xfId="13138" xr:uid="{00000000-0005-0000-0000-00004A330000}"/>
    <cellStyle name="Note 20 40 3" xfId="13139" xr:uid="{00000000-0005-0000-0000-00004B330000}"/>
    <cellStyle name="Note 20 40 3 2" xfId="13140" xr:uid="{00000000-0005-0000-0000-00004C330000}"/>
    <cellStyle name="Note 20 40 4" xfId="13141" xr:uid="{00000000-0005-0000-0000-00004D330000}"/>
    <cellStyle name="Note 20 40 4 2" xfId="13142" xr:uid="{00000000-0005-0000-0000-00004E330000}"/>
    <cellStyle name="Note 20 40 5" xfId="13143" xr:uid="{00000000-0005-0000-0000-00004F330000}"/>
    <cellStyle name="Note 20 41" xfId="13144" xr:uid="{00000000-0005-0000-0000-000050330000}"/>
    <cellStyle name="Note 20 41 2" xfId="13145" xr:uid="{00000000-0005-0000-0000-000051330000}"/>
    <cellStyle name="Note 20 41 2 2" xfId="13146" xr:uid="{00000000-0005-0000-0000-000052330000}"/>
    <cellStyle name="Note 20 41 3" xfId="13147" xr:uid="{00000000-0005-0000-0000-000053330000}"/>
    <cellStyle name="Note 20 41 3 2" xfId="13148" xr:uid="{00000000-0005-0000-0000-000054330000}"/>
    <cellStyle name="Note 20 41 4" xfId="13149" xr:uid="{00000000-0005-0000-0000-000055330000}"/>
    <cellStyle name="Note 20 41 4 2" xfId="13150" xr:uid="{00000000-0005-0000-0000-000056330000}"/>
    <cellStyle name="Note 20 41 5" xfId="13151" xr:uid="{00000000-0005-0000-0000-000057330000}"/>
    <cellStyle name="Note 20 42" xfId="13152" xr:uid="{00000000-0005-0000-0000-000058330000}"/>
    <cellStyle name="Note 20 42 2" xfId="13153" xr:uid="{00000000-0005-0000-0000-000059330000}"/>
    <cellStyle name="Note 20 42 2 2" xfId="13154" xr:uid="{00000000-0005-0000-0000-00005A330000}"/>
    <cellStyle name="Note 20 42 3" xfId="13155" xr:uid="{00000000-0005-0000-0000-00005B330000}"/>
    <cellStyle name="Note 20 42 3 2" xfId="13156" xr:uid="{00000000-0005-0000-0000-00005C330000}"/>
    <cellStyle name="Note 20 42 4" xfId="13157" xr:uid="{00000000-0005-0000-0000-00005D330000}"/>
    <cellStyle name="Note 20 42 4 2" xfId="13158" xr:uid="{00000000-0005-0000-0000-00005E330000}"/>
    <cellStyle name="Note 20 42 5" xfId="13159" xr:uid="{00000000-0005-0000-0000-00005F330000}"/>
    <cellStyle name="Note 20 43" xfId="13160" xr:uid="{00000000-0005-0000-0000-000060330000}"/>
    <cellStyle name="Note 20 43 2" xfId="13161" xr:uid="{00000000-0005-0000-0000-000061330000}"/>
    <cellStyle name="Note 20 43 2 2" xfId="13162" xr:uid="{00000000-0005-0000-0000-000062330000}"/>
    <cellStyle name="Note 20 43 3" xfId="13163" xr:uid="{00000000-0005-0000-0000-000063330000}"/>
    <cellStyle name="Note 20 43 3 2" xfId="13164" xr:uid="{00000000-0005-0000-0000-000064330000}"/>
    <cellStyle name="Note 20 43 4" xfId="13165" xr:uid="{00000000-0005-0000-0000-000065330000}"/>
    <cellStyle name="Note 20 43 4 2" xfId="13166" xr:uid="{00000000-0005-0000-0000-000066330000}"/>
    <cellStyle name="Note 20 43 5" xfId="13167" xr:uid="{00000000-0005-0000-0000-000067330000}"/>
    <cellStyle name="Note 20 44" xfId="13168" xr:uid="{00000000-0005-0000-0000-000068330000}"/>
    <cellStyle name="Note 20 44 2" xfId="13169" xr:uid="{00000000-0005-0000-0000-000069330000}"/>
    <cellStyle name="Note 20 45" xfId="13170" xr:uid="{00000000-0005-0000-0000-00006A330000}"/>
    <cellStyle name="Note 20 45 2" xfId="13171" xr:uid="{00000000-0005-0000-0000-00006B330000}"/>
    <cellStyle name="Note 20 46" xfId="13172" xr:uid="{00000000-0005-0000-0000-00006C330000}"/>
    <cellStyle name="Note 20 46 2" xfId="13173" xr:uid="{00000000-0005-0000-0000-00006D330000}"/>
    <cellStyle name="Note 20 47" xfId="13174" xr:uid="{00000000-0005-0000-0000-00006E330000}"/>
    <cellStyle name="Note 20 5" xfId="13175" xr:uid="{00000000-0005-0000-0000-00006F330000}"/>
    <cellStyle name="Note 20 5 2" xfId="13176" xr:uid="{00000000-0005-0000-0000-000070330000}"/>
    <cellStyle name="Note 20 5 2 2" xfId="13177" xr:uid="{00000000-0005-0000-0000-000071330000}"/>
    <cellStyle name="Note 20 5 3" xfId="13178" xr:uid="{00000000-0005-0000-0000-000072330000}"/>
    <cellStyle name="Note 20 5 3 2" xfId="13179" xr:uid="{00000000-0005-0000-0000-000073330000}"/>
    <cellStyle name="Note 20 5 4" xfId="13180" xr:uid="{00000000-0005-0000-0000-000074330000}"/>
    <cellStyle name="Note 20 5 4 2" xfId="13181" xr:uid="{00000000-0005-0000-0000-000075330000}"/>
    <cellStyle name="Note 20 5 5" xfId="13182" xr:uid="{00000000-0005-0000-0000-000076330000}"/>
    <cellStyle name="Note 20 6" xfId="13183" xr:uid="{00000000-0005-0000-0000-000077330000}"/>
    <cellStyle name="Note 20 6 2" xfId="13184" xr:uid="{00000000-0005-0000-0000-000078330000}"/>
    <cellStyle name="Note 20 6 2 2" xfId="13185" xr:uid="{00000000-0005-0000-0000-000079330000}"/>
    <cellStyle name="Note 20 6 3" xfId="13186" xr:uid="{00000000-0005-0000-0000-00007A330000}"/>
    <cellStyle name="Note 20 6 3 2" xfId="13187" xr:uid="{00000000-0005-0000-0000-00007B330000}"/>
    <cellStyle name="Note 20 6 4" xfId="13188" xr:uid="{00000000-0005-0000-0000-00007C330000}"/>
    <cellStyle name="Note 20 6 4 2" xfId="13189" xr:uid="{00000000-0005-0000-0000-00007D330000}"/>
    <cellStyle name="Note 20 6 5" xfId="13190" xr:uid="{00000000-0005-0000-0000-00007E330000}"/>
    <cellStyle name="Note 20 7" xfId="13191" xr:uid="{00000000-0005-0000-0000-00007F330000}"/>
    <cellStyle name="Note 20 7 2" xfId="13192" xr:uid="{00000000-0005-0000-0000-000080330000}"/>
    <cellStyle name="Note 20 7 2 2" xfId="13193" xr:uid="{00000000-0005-0000-0000-000081330000}"/>
    <cellStyle name="Note 20 7 3" xfId="13194" xr:uid="{00000000-0005-0000-0000-000082330000}"/>
    <cellStyle name="Note 20 7 3 2" xfId="13195" xr:uid="{00000000-0005-0000-0000-000083330000}"/>
    <cellStyle name="Note 20 7 4" xfId="13196" xr:uid="{00000000-0005-0000-0000-000084330000}"/>
    <cellStyle name="Note 20 7 4 2" xfId="13197" xr:uid="{00000000-0005-0000-0000-000085330000}"/>
    <cellStyle name="Note 20 7 5" xfId="13198" xr:uid="{00000000-0005-0000-0000-000086330000}"/>
    <cellStyle name="Note 20 8" xfId="13199" xr:uid="{00000000-0005-0000-0000-000087330000}"/>
    <cellStyle name="Note 20 8 2" xfId="13200" xr:uid="{00000000-0005-0000-0000-000088330000}"/>
    <cellStyle name="Note 20 8 2 2" xfId="13201" xr:uid="{00000000-0005-0000-0000-000089330000}"/>
    <cellStyle name="Note 20 8 3" xfId="13202" xr:uid="{00000000-0005-0000-0000-00008A330000}"/>
    <cellStyle name="Note 20 8 3 2" xfId="13203" xr:uid="{00000000-0005-0000-0000-00008B330000}"/>
    <cellStyle name="Note 20 8 4" xfId="13204" xr:uid="{00000000-0005-0000-0000-00008C330000}"/>
    <cellStyle name="Note 20 8 4 2" xfId="13205" xr:uid="{00000000-0005-0000-0000-00008D330000}"/>
    <cellStyle name="Note 20 8 5" xfId="13206" xr:uid="{00000000-0005-0000-0000-00008E330000}"/>
    <cellStyle name="Note 20 9" xfId="13207" xr:uid="{00000000-0005-0000-0000-00008F330000}"/>
    <cellStyle name="Note 20 9 2" xfId="13208" xr:uid="{00000000-0005-0000-0000-000090330000}"/>
    <cellStyle name="Note 20 9 2 2" xfId="13209" xr:uid="{00000000-0005-0000-0000-000091330000}"/>
    <cellStyle name="Note 20 9 3" xfId="13210" xr:uid="{00000000-0005-0000-0000-000092330000}"/>
    <cellStyle name="Note 20 9 3 2" xfId="13211" xr:uid="{00000000-0005-0000-0000-000093330000}"/>
    <cellStyle name="Note 20 9 4" xfId="13212" xr:uid="{00000000-0005-0000-0000-000094330000}"/>
    <cellStyle name="Note 20 9 4 2" xfId="13213" xr:uid="{00000000-0005-0000-0000-000095330000}"/>
    <cellStyle name="Note 20 9 5" xfId="13214" xr:uid="{00000000-0005-0000-0000-000096330000}"/>
    <cellStyle name="Note 21" xfId="13215" xr:uid="{00000000-0005-0000-0000-000097330000}"/>
    <cellStyle name="Note 21 10" xfId="13216" xr:uid="{00000000-0005-0000-0000-000098330000}"/>
    <cellStyle name="Note 21 10 2" xfId="13217" xr:uid="{00000000-0005-0000-0000-000099330000}"/>
    <cellStyle name="Note 21 10 2 2" xfId="13218" xr:uid="{00000000-0005-0000-0000-00009A330000}"/>
    <cellStyle name="Note 21 10 3" xfId="13219" xr:uid="{00000000-0005-0000-0000-00009B330000}"/>
    <cellStyle name="Note 21 10 3 2" xfId="13220" xr:uid="{00000000-0005-0000-0000-00009C330000}"/>
    <cellStyle name="Note 21 10 4" xfId="13221" xr:uid="{00000000-0005-0000-0000-00009D330000}"/>
    <cellStyle name="Note 21 10 4 2" xfId="13222" xr:uid="{00000000-0005-0000-0000-00009E330000}"/>
    <cellStyle name="Note 21 10 5" xfId="13223" xr:uid="{00000000-0005-0000-0000-00009F330000}"/>
    <cellStyle name="Note 21 11" xfId="13224" xr:uid="{00000000-0005-0000-0000-0000A0330000}"/>
    <cellStyle name="Note 21 11 2" xfId="13225" xr:uid="{00000000-0005-0000-0000-0000A1330000}"/>
    <cellStyle name="Note 21 11 2 2" xfId="13226" xr:uid="{00000000-0005-0000-0000-0000A2330000}"/>
    <cellStyle name="Note 21 11 3" xfId="13227" xr:uid="{00000000-0005-0000-0000-0000A3330000}"/>
    <cellStyle name="Note 21 11 3 2" xfId="13228" xr:uid="{00000000-0005-0000-0000-0000A4330000}"/>
    <cellStyle name="Note 21 11 4" xfId="13229" xr:uid="{00000000-0005-0000-0000-0000A5330000}"/>
    <cellStyle name="Note 21 11 4 2" xfId="13230" xr:uid="{00000000-0005-0000-0000-0000A6330000}"/>
    <cellStyle name="Note 21 11 5" xfId="13231" xr:uid="{00000000-0005-0000-0000-0000A7330000}"/>
    <cellStyle name="Note 21 12" xfId="13232" xr:uid="{00000000-0005-0000-0000-0000A8330000}"/>
    <cellStyle name="Note 21 12 2" xfId="13233" xr:uid="{00000000-0005-0000-0000-0000A9330000}"/>
    <cellStyle name="Note 21 12 2 2" xfId="13234" xr:uid="{00000000-0005-0000-0000-0000AA330000}"/>
    <cellStyle name="Note 21 12 3" xfId="13235" xr:uid="{00000000-0005-0000-0000-0000AB330000}"/>
    <cellStyle name="Note 21 12 3 2" xfId="13236" xr:uid="{00000000-0005-0000-0000-0000AC330000}"/>
    <cellStyle name="Note 21 12 4" xfId="13237" xr:uid="{00000000-0005-0000-0000-0000AD330000}"/>
    <cellStyle name="Note 21 12 4 2" xfId="13238" xr:uid="{00000000-0005-0000-0000-0000AE330000}"/>
    <cellStyle name="Note 21 12 5" xfId="13239" xr:uid="{00000000-0005-0000-0000-0000AF330000}"/>
    <cellStyle name="Note 21 13" xfId="13240" xr:uid="{00000000-0005-0000-0000-0000B0330000}"/>
    <cellStyle name="Note 21 13 2" xfId="13241" xr:uid="{00000000-0005-0000-0000-0000B1330000}"/>
    <cellStyle name="Note 21 13 2 2" xfId="13242" xr:uid="{00000000-0005-0000-0000-0000B2330000}"/>
    <cellStyle name="Note 21 13 3" xfId="13243" xr:uid="{00000000-0005-0000-0000-0000B3330000}"/>
    <cellStyle name="Note 21 13 3 2" xfId="13244" xr:uid="{00000000-0005-0000-0000-0000B4330000}"/>
    <cellStyle name="Note 21 13 4" xfId="13245" xr:uid="{00000000-0005-0000-0000-0000B5330000}"/>
    <cellStyle name="Note 21 13 4 2" xfId="13246" xr:uid="{00000000-0005-0000-0000-0000B6330000}"/>
    <cellStyle name="Note 21 13 5" xfId="13247" xr:uid="{00000000-0005-0000-0000-0000B7330000}"/>
    <cellStyle name="Note 21 14" xfId="13248" xr:uid="{00000000-0005-0000-0000-0000B8330000}"/>
    <cellStyle name="Note 21 14 2" xfId="13249" xr:uid="{00000000-0005-0000-0000-0000B9330000}"/>
    <cellStyle name="Note 21 14 2 2" xfId="13250" xr:uid="{00000000-0005-0000-0000-0000BA330000}"/>
    <cellStyle name="Note 21 14 3" xfId="13251" xr:uid="{00000000-0005-0000-0000-0000BB330000}"/>
    <cellStyle name="Note 21 14 3 2" xfId="13252" xr:uid="{00000000-0005-0000-0000-0000BC330000}"/>
    <cellStyle name="Note 21 14 4" xfId="13253" xr:uid="{00000000-0005-0000-0000-0000BD330000}"/>
    <cellStyle name="Note 21 14 4 2" xfId="13254" xr:uid="{00000000-0005-0000-0000-0000BE330000}"/>
    <cellStyle name="Note 21 14 5" xfId="13255" xr:uid="{00000000-0005-0000-0000-0000BF330000}"/>
    <cellStyle name="Note 21 15" xfId="13256" xr:uid="{00000000-0005-0000-0000-0000C0330000}"/>
    <cellStyle name="Note 21 15 2" xfId="13257" xr:uid="{00000000-0005-0000-0000-0000C1330000}"/>
    <cellStyle name="Note 21 15 2 2" xfId="13258" xr:uid="{00000000-0005-0000-0000-0000C2330000}"/>
    <cellStyle name="Note 21 15 3" xfId="13259" xr:uid="{00000000-0005-0000-0000-0000C3330000}"/>
    <cellStyle name="Note 21 15 3 2" xfId="13260" xr:uid="{00000000-0005-0000-0000-0000C4330000}"/>
    <cellStyle name="Note 21 15 4" xfId="13261" xr:uid="{00000000-0005-0000-0000-0000C5330000}"/>
    <cellStyle name="Note 21 15 4 2" xfId="13262" xr:uid="{00000000-0005-0000-0000-0000C6330000}"/>
    <cellStyle name="Note 21 15 5" xfId="13263" xr:uid="{00000000-0005-0000-0000-0000C7330000}"/>
    <cellStyle name="Note 21 16" xfId="13264" xr:uid="{00000000-0005-0000-0000-0000C8330000}"/>
    <cellStyle name="Note 21 16 2" xfId="13265" xr:uid="{00000000-0005-0000-0000-0000C9330000}"/>
    <cellStyle name="Note 21 16 2 2" xfId="13266" xr:uid="{00000000-0005-0000-0000-0000CA330000}"/>
    <cellStyle name="Note 21 16 3" xfId="13267" xr:uid="{00000000-0005-0000-0000-0000CB330000}"/>
    <cellStyle name="Note 21 16 3 2" xfId="13268" xr:uid="{00000000-0005-0000-0000-0000CC330000}"/>
    <cellStyle name="Note 21 16 4" xfId="13269" xr:uid="{00000000-0005-0000-0000-0000CD330000}"/>
    <cellStyle name="Note 21 16 4 2" xfId="13270" xr:uid="{00000000-0005-0000-0000-0000CE330000}"/>
    <cellStyle name="Note 21 16 5" xfId="13271" xr:uid="{00000000-0005-0000-0000-0000CF330000}"/>
    <cellStyle name="Note 21 17" xfId="13272" xr:uid="{00000000-0005-0000-0000-0000D0330000}"/>
    <cellStyle name="Note 21 17 2" xfId="13273" xr:uid="{00000000-0005-0000-0000-0000D1330000}"/>
    <cellStyle name="Note 21 17 2 2" xfId="13274" xr:uid="{00000000-0005-0000-0000-0000D2330000}"/>
    <cellStyle name="Note 21 17 3" xfId="13275" xr:uid="{00000000-0005-0000-0000-0000D3330000}"/>
    <cellStyle name="Note 21 17 3 2" xfId="13276" xr:uid="{00000000-0005-0000-0000-0000D4330000}"/>
    <cellStyle name="Note 21 17 4" xfId="13277" xr:uid="{00000000-0005-0000-0000-0000D5330000}"/>
    <cellStyle name="Note 21 17 4 2" xfId="13278" xr:uid="{00000000-0005-0000-0000-0000D6330000}"/>
    <cellStyle name="Note 21 17 5" xfId="13279" xr:uid="{00000000-0005-0000-0000-0000D7330000}"/>
    <cellStyle name="Note 21 18" xfId="13280" xr:uid="{00000000-0005-0000-0000-0000D8330000}"/>
    <cellStyle name="Note 21 18 2" xfId="13281" xr:uid="{00000000-0005-0000-0000-0000D9330000}"/>
    <cellStyle name="Note 21 18 2 2" xfId="13282" xr:uid="{00000000-0005-0000-0000-0000DA330000}"/>
    <cellStyle name="Note 21 18 3" xfId="13283" xr:uid="{00000000-0005-0000-0000-0000DB330000}"/>
    <cellStyle name="Note 21 18 3 2" xfId="13284" xr:uid="{00000000-0005-0000-0000-0000DC330000}"/>
    <cellStyle name="Note 21 18 4" xfId="13285" xr:uid="{00000000-0005-0000-0000-0000DD330000}"/>
    <cellStyle name="Note 21 18 4 2" xfId="13286" xr:uid="{00000000-0005-0000-0000-0000DE330000}"/>
    <cellStyle name="Note 21 18 5" xfId="13287" xr:uid="{00000000-0005-0000-0000-0000DF330000}"/>
    <cellStyle name="Note 21 19" xfId="13288" xr:uid="{00000000-0005-0000-0000-0000E0330000}"/>
    <cellStyle name="Note 21 19 2" xfId="13289" xr:uid="{00000000-0005-0000-0000-0000E1330000}"/>
    <cellStyle name="Note 21 19 2 2" xfId="13290" xr:uid="{00000000-0005-0000-0000-0000E2330000}"/>
    <cellStyle name="Note 21 19 3" xfId="13291" xr:uid="{00000000-0005-0000-0000-0000E3330000}"/>
    <cellStyle name="Note 21 19 3 2" xfId="13292" xr:uid="{00000000-0005-0000-0000-0000E4330000}"/>
    <cellStyle name="Note 21 19 4" xfId="13293" xr:uid="{00000000-0005-0000-0000-0000E5330000}"/>
    <cellStyle name="Note 21 19 4 2" xfId="13294" xr:uid="{00000000-0005-0000-0000-0000E6330000}"/>
    <cellStyle name="Note 21 19 5" xfId="13295" xr:uid="{00000000-0005-0000-0000-0000E7330000}"/>
    <cellStyle name="Note 21 2" xfId="13296" xr:uid="{00000000-0005-0000-0000-0000E8330000}"/>
    <cellStyle name="Note 21 2 2" xfId="13297" xr:uid="{00000000-0005-0000-0000-0000E9330000}"/>
    <cellStyle name="Note 21 2 2 2" xfId="13298" xr:uid="{00000000-0005-0000-0000-0000EA330000}"/>
    <cellStyle name="Note 21 2 3" xfId="13299" xr:uid="{00000000-0005-0000-0000-0000EB330000}"/>
    <cellStyle name="Note 21 2 3 2" xfId="13300" xr:uid="{00000000-0005-0000-0000-0000EC330000}"/>
    <cellStyle name="Note 21 2 4" xfId="13301" xr:uid="{00000000-0005-0000-0000-0000ED330000}"/>
    <cellStyle name="Note 21 2 4 2" xfId="13302" xr:uid="{00000000-0005-0000-0000-0000EE330000}"/>
    <cellStyle name="Note 21 2 5" xfId="13303" xr:uid="{00000000-0005-0000-0000-0000EF330000}"/>
    <cellStyle name="Note 21 20" xfId="13304" xr:uid="{00000000-0005-0000-0000-0000F0330000}"/>
    <cellStyle name="Note 21 20 2" xfId="13305" xr:uid="{00000000-0005-0000-0000-0000F1330000}"/>
    <cellStyle name="Note 21 20 2 2" xfId="13306" xr:uid="{00000000-0005-0000-0000-0000F2330000}"/>
    <cellStyle name="Note 21 20 3" xfId="13307" xr:uid="{00000000-0005-0000-0000-0000F3330000}"/>
    <cellStyle name="Note 21 20 3 2" xfId="13308" xr:uid="{00000000-0005-0000-0000-0000F4330000}"/>
    <cellStyle name="Note 21 20 4" xfId="13309" xr:uid="{00000000-0005-0000-0000-0000F5330000}"/>
    <cellStyle name="Note 21 20 4 2" xfId="13310" xr:uid="{00000000-0005-0000-0000-0000F6330000}"/>
    <cellStyle name="Note 21 20 5" xfId="13311" xr:uid="{00000000-0005-0000-0000-0000F7330000}"/>
    <cellStyle name="Note 21 21" xfId="13312" xr:uid="{00000000-0005-0000-0000-0000F8330000}"/>
    <cellStyle name="Note 21 21 2" xfId="13313" xr:uid="{00000000-0005-0000-0000-0000F9330000}"/>
    <cellStyle name="Note 21 21 2 2" xfId="13314" xr:uid="{00000000-0005-0000-0000-0000FA330000}"/>
    <cellStyle name="Note 21 21 3" xfId="13315" xr:uid="{00000000-0005-0000-0000-0000FB330000}"/>
    <cellStyle name="Note 21 21 3 2" xfId="13316" xr:uid="{00000000-0005-0000-0000-0000FC330000}"/>
    <cellStyle name="Note 21 21 4" xfId="13317" xr:uid="{00000000-0005-0000-0000-0000FD330000}"/>
    <cellStyle name="Note 21 21 4 2" xfId="13318" xr:uid="{00000000-0005-0000-0000-0000FE330000}"/>
    <cellStyle name="Note 21 21 5" xfId="13319" xr:uid="{00000000-0005-0000-0000-0000FF330000}"/>
    <cellStyle name="Note 21 22" xfId="13320" xr:uid="{00000000-0005-0000-0000-000000340000}"/>
    <cellStyle name="Note 21 22 2" xfId="13321" xr:uid="{00000000-0005-0000-0000-000001340000}"/>
    <cellStyle name="Note 21 22 2 2" xfId="13322" xr:uid="{00000000-0005-0000-0000-000002340000}"/>
    <cellStyle name="Note 21 22 3" xfId="13323" xr:uid="{00000000-0005-0000-0000-000003340000}"/>
    <cellStyle name="Note 21 22 3 2" xfId="13324" xr:uid="{00000000-0005-0000-0000-000004340000}"/>
    <cellStyle name="Note 21 22 4" xfId="13325" xr:uid="{00000000-0005-0000-0000-000005340000}"/>
    <cellStyle name="Note 21 22 4 2" xfId="13326" xr:uid="{00000000-0005-0000-0000-000006340000}"/>
    <cellStyle name="Note 21 22 5" xfId="13327" xr:uid="{00000000-0005-0000-0000-000007340000}"/>
    <cellStyle name="Note 21 23" xfId="13328" xr:uid="{00000000-0005-0000-0000-000008340000}"/>
    <cellStyle name="Note 21 23 2" xfId="13329" xr:uid="{00000000-0005-0000-0000-000009340000}"/>
    <cellStyle name="Note 21 23 2 2" xfId="13330" xr:uid="{00000000-0005-0000-0000-00000A340000}"/>
    <cellStyle name="Note 21 23 3" xfId="13331" xr:uid="{00000000-0005-0000-0000-00000B340000}"/>
    <cellStyle name="Note 21 23 3 2" xfId="13332" xr:uid="{00000000-0005-0000-0000-00000C340000}"/>
    <cellStyle name="Note 21 23 4" xfId="13333" xr:uid="{00000000-0005-0000-0000-00000D340000}"/>
    <cellStyle name="Note 21 23 4 2" xfId="13334" xr:uid="{00000000-0005-0000-0000-00000E340000}"/>
    <cellStyle name="Note 21 23 5" xfId="13335" xr:uid="{00000000-0005-0000-0000-00000F340000}"/>
    <cellStyle name="Note 21 24" xfId="13336" xr:uid="{00000000-0005-0000-0000-000010340000}"/>
    <cellStyle name="Note 21 24 2" xfId="13337" xr:uid="{00000000-0005-0000-0000-000011340000}"/>
    <cellStyle name="Note 21 24 2 2" xfId="13338" xr:uid="{00000000-0005-0000-0000-000012340000}"/>
    <cellStyle name="Note 21 24 3" xfId="13339" xr:uid="{00000000-0005-0000-0000-000013340000}"/>
    <cellStyle name="Note 21 24 3 2" xfId="13340" xr:uid="{00000000-0005-0000-0000-000014340000}"/>
    <cellStyle name="Note 21 24 4" xfId="13341" xr:uid="{00000000-0005-0000-0000-000015340000}"/>
    <cellStyle name="Note 21 24 4 2" xfId="13342" xr:uid="{00000000-0005-0000-0000-000016340000}"/>
    <cellStyle name="Note 21 24 5" xfId="13343" xr:uid="{00000000-0005-0000-0000-000017340000}"/>
    <cellStyle name="Note 21 25" xfId="13344" xr:uid="{00000000-0005-0000-0000-000018340000}"/>
    <cellStyle name="Note 21 25 2" xfId="13345" xr:uid="{00000000-0005-0000-0000-000019340000}"/>
    <cellStyle name="Note 21 25 2 2" xfId="13346" xr:uid="{00000000-0005-0000-0000-00001A340000}"/>
    <cellStyle name="Note 21 25 3" xfId="13347" xr:uid="{00000000-0005-0000-0000-00001B340000}"/>
    <cellStyle name="Note 21 25 3 2" xfId="13348" xr:uid="{00000000-0005-0000-0000-00001C340000}"/>
    <cellStyle name="Note 21 25 4" xfId="13349" xr:uid="{00000000-0005-0000-0000-00001D340000}"/>
    <cellStyle name="Note 21 25 4 2" xfId="13350" xr:uid="{00000000-0005-0000-0000-00001E340000}"/>
    <cellStyle name="Note 21 25 5" xfId="13351" xr:uid="{00000000-0005-0000-0000-00001F340000}"/>
    <cellStyle name="Note 21 26" xfId="13352" xr:uid="{00000000-0005-0000-0000-000020340000}"/>
    <cellStyle name="Note 21 26 2" xfId="13353" xr:uid="{00000000-0005-0000-0000-000021340000}"/>
    <cellStyle name="Note 21 26 2 2" xfId="13354" xr:uid="{00000000-0005-0000-0000-000022340000}"/>
    <cellStyle name="Note 21 26 3" xfId="13355" xr:uid="{00000000-0005-0000-0000-000023340000}"/>
    <cellStyle name="Note 21 26 3 2" xfId="13356" xr:uid="{00000000-0005-0000-0000-000024340000}"/>
    <cellStyle name="Note 21 26 4" xfId="13357" xr:uid="{00000000-0005-0000-0000-000025340000}"/>
    <cellStyle name="Note 21 26 4 2" xfId="13358" xr:uid="{00000000-0005-0000-0000-000026340000}"/>
    <cellStyle name="Note 21 26 5" xfId="13359" xr:uid="{00000000-0005-0000-0000-000027340000}"/>
    <cellStyle name="Note 21 27" xfId="13360" xr:uid="{00000000-0005-0000-0000-000028340000}"/>
    <cellStyle name="Note 21 27 2" xfId="13361" xr:uid="{00000000-0005-0000-0000-000029340000}"/>
    <cellStyle name="Note 21 27 2 2" xfId="13362" xr:uid="{00000000-0005-0000-0000-00002A340000}"/>
    <cellStyle name="Note 21 27 3" xfId="13363" xr:uid="{00000000-0005-0000-0000-00002B340000}"/>
    <cellStyle name="Note 21 27 3 2" xfId="13364" xr:uid="{00000000-0005-0000-0000-00002C340000}"/>
    <cellStyle name="Note 21 27 4" xfId="13365" xr:uid="{00000000-0005-0000-0000-00002D340000}"/>
    <cellStyle name="Note 21 27 4 2" xfId="13366" xr:uid="{00000000-0005-0000-0000-00002E340000}"/>
    <cellStyle name="Note 21 27 5" xfId="13367" xr:uid="{00000000-0005-0000-0000-00002F340000}"/>
    <cellStyle name="Note 21 28" xfId="13368" xr:uid="{00000000-0005-0000-0000-000030340000}"/>
    <cellStyle name="Note 21 28 2" xfId="13369" xr:uid="{00000000-0005-0000-0000-000031340000}"/>
    <cellStyle name="Note 21 28 2 2" xfId="13370" xr:uid="{00000000-0005-0000-0000-000032340000}"/>
    <cellStyle name="Note 21 28 3" xfId="13371" xr:uid="{00000000-0005-0000-0000-000033340000}"/>
    <cellStyle name="Note 21 28 3 2" xfId="13372" xr:uid="{00000000-0005-0000-0000-000034340000}"/>
    <cellStyle name="Note 21 28 4" xfId="13373" xr:uid="{00000000-0005-0000-0000-000035340000}"/>
    <cellStyle name="Note 21 28 4 2" xfId="13374" xr:uid="{00000000-0005-0000-0000-000036340000}"/>
    <cellStyle name="Note 21 28 5" xfId="13375" xr:uid="{00000000-0005-0000-0000-000037340000}"/>
    <cellStyle name="Note 21 29" xfId="13376" xr:uid="{00000000-0005-0000-0000-000038340000}"/>
    <cellStyle name="Note 21 29 2" xfId="13377" xr:uid="{00000000-0005-0000-0000-000039340000}"/>
    <cellStyle name="Note 21 29 2 2" xfId="13378" xr:uid="{00000000-0005-0000-0000-00003A340000}"/>
    <cellStyle name="Note 21 29 3" xfId="13379" xr:uid="{00000000-0005-0000-0000-00003B340000}"/>
    <cellStyle name="Note 21 29 3 2" xfId="13380" xr:uid="{00000000-0005-0000-0000-00003C340000}"/>
    <cellStyle name="Note 21 29 4" xfId="13381" xr:uid="{00000000-0005-0000-0000-00003D340000}"/>
    <cellStyle name="Note 21 29 4 2" xfId="13382" xr:uid="{00000000-0005-0000-0000-00003E340000}"/>
    <cellStyle name="Note 21 29 5" xfId="13383" xr:uid="{00000000-0005-0000-0000-00003F340000}"/>
    <cellStyle name="Note 21 3" xfId="13384" xr:uid="{00000000-0005-0000-0000-000040340000}"/>
    <cellStyle name="Note 21 3 2" xfId="13385" xr:uid="{00000000-0005-0000-0000-000041340000}"/>
    <cellStyle name="Note 21 3 2 2" xfId="13386" xr:uid="{00000000-0005-0000-0000-000042340000}"/>
    <cellStyle name="Note 21 3 3" xfId="13387" xr:uid="{00000000-0005-0000-0000-000043340000}"/>
    <cellStyle name="Note 21 3 3 2" xfId="13388" xr:uid="{00000000-0005-0000-0000-000044340000}"/>
    <cellStyle name="Note 21 3 4" xfId="13389" xr:uid="{00000000-0005-0000-0000-000045340000}"/>
    <cellStyle name="Note 21 3 4 2" xfId="13390" xr:uid="{00000000-0005-0000-0000-000046340000}"/>
    <cellStyle name="Note 21 3 5" xfId="13391" xr:uid="{00000000-0005-0000-0000-000047340000}"/>
    <cellStyle name="Note 21 30" xfId="13392" xr:uid="{00000000-0005-0000-0000-000048340000}"/>
    <cellStyle name="Note 21 30 2" xfId="13393" xr:uid="{00000000-0005-0000-0000-000049340000}"/>
    <cellStyle name="Note 21 30 2 2" xfId="13394" xr:uid="{00000000-0005-0000-0000-00004A340000}"/>
    <cellStyle name="Note 21 30 3" xfId="13395" xr:uid="{00000000-0005-0000-0000-00004B340000}"/>
    <cellStyle name="Note 21 30 3 2" xfId="13396" xr:uid="{00000000-0005-0000-0000-00004C340000}"/>
    <cellStyle name="Note 21 30 4" xfId="13397" xr:uid="{00000000-0005-0000-0000-00004D340000}"/>
    <cellStyle name="Note 21 30 4 2" xfId="13398" xr:uid="{00000000-0005-0000-0000-00004E340000}"/>
    <cellStyle name="Note 21 30 5" xfId="13399" xr:uid="{00000000-0005-0000-0000-00004F340000}"/>
    <cellStyle name="Note 21 31" xfId="13400" xr:uid="{00000000-0005-0000-0000-000050340000}"/>
    <cellStyle name="Note 21 31 2" xfId="13401" xr:uid="{00000000-0005-0000-0000-000051340000}"/>
    <cellStyle name="Note 21 31 2 2" xfId="13402" xr:uid="{00000000-0005-0000-0000-000052340000}"/>
    <cellStyle name="Note 21 31 3" xfId="13403" xr:uid="{00000000-0005-0000-0000-000053340000}"/>
    <cellStyle name="Note 21 31 3 2" xfId="13404" xr:uid="{00000000-0005-0000-0000-000054340000}"/>
    <cellStyle name="Note 21 31 4" xfId="13405" xr:uid="{00000000-0005-0000-0000-000055340000}"/>
    <cellStyle name="Note 21 31 4 2" xfId="13406" xr:uid="{00000000-0005-0000-0000-000056340000}"/>
    <cellStyle name="Note 21 31 5" xfId="13407" xr:uid="{00000000-0005-0000-0000-000057340000}"/>
    <cellStyle name="Note 21 32" xfId="13408" xr:uid="{00000000-0005-0000-0000-000058340000}"/>
    <cellStyle name="Note 21 32 2" xfId="13409" xr:uid="{00000000-0005-0000-0000-000059340000}"/>
    <cellStyle name="Note 21 32 2 2" xfId="13410" xr:uid="{00000000-0005-0000-0000-00005A340000}"/>
    <cellStyle name="Note 21 32 3" xfId="13411" xr:uid="{00000000-0005-0000-0000-00005B340000}"/>
    <cellStyle name="Note 21 32 3 2" xfId="13412" xr:uid="{00000000-0005-0000-0000-00005C340000}"/>
    <cellStyle name="Note 21 32 4" xfId="13413" xr:uid="{00000000-0005-0000-0000-00005D340000}"/>
    <cellStyle name="Note 21 32 4 2" xfId="13414" xr:uid="{00000000-0005-0000-0000-00005E340000}"/>
    <cellStyle name="Note 21 32 5" xfId="13415" xr:uid="{00000000-0005-0000-0000-00005F340000}"/>
    <cellStyle name="Note 21 33" xfId="13416" xr:uid="{00000000-0005-0000-0000-000060340000}"/>
    <cellStyle name="Note 21 33 2" xfId="13417" xr:uid="{00000000-0005-0000-0000-000061340000}"/>
    <cellStyle name="Note 21 33 2 2" xfId="13418" xr:uid="{00000000-0005-0000-0000-000062340000}"/>
    <cellStyle name="Note 21 33 3" xfId="13419" xr:uid="{00000000-0005-0000-0000-000063340000}"/>
    <cellStyle name="Note 21 33 3 2" xfId="13420" xr:uid="{00000000-0005-0000-0000-000064340000}"/>
    <cellStyle name="Note 21 33 4" xfId="13421" xr:uid="{00000000-0005-0000-0000-000065340000}"/>
    <cellStyle name="Note 21 33 4 2" xfId="13422" xr:uid="{00000000-0005-0000-0000-000066340000}"/>
    <cellStyle name="Note 21 33 5" xfId="13423" xr:uid="{00000000-0005-0000-0000-000067340000}"/>
    <cellStyle name="Note 21 34" xfId="13424" xr:uid="{00000000-0005-0000-0000-000068340000}"/>
    <cellStyle name="Note 21 34 2" xfId="13425" xr:uid="{00000000-0005-0000-0000-000069340000}"/>
    <cellStyle name="Note 21 34 2 2" xfId="13426" xr:uid="{00000000-0005-0000-0000-00006A340000}"/>
    <cellStyle name="Note 21 34 3" xfId="13427" xr:uid="{00000000-0005-0000-0000-00006B340000}"/>
    <cellStyle name="Note 21 34 3 2" xfId="13428" xr:uid="{00000000-0005-0000-0000-00006C340000}"/>
    <cellStyle name="Note 21 34 4" xfId="13429" xr:uid="{00000000-0005-0000-0000-00006D340000}"/>
    <cellStyle name="Note 21 34 4 2" xfId="13430" xr:uid="{00000000-0005-0000-0000-00006E340000}"/>
    <cellStyle name="Note 21 34 5" xfId="13431" xr:uid="{00000000-0005-0000-0000-00006F340000}"/>
    <cellStyle name="Note 21 35" xfId="13432" xr:uid="{00000000-0005-0000-0000-000070340000}"/>
    <cellStyle name="Note 21 35 2" xfId="13433" xr:uid="{00000000-0005-0000-0000-000071340000}"/>
    <cellStyle name="Note 21 35 2 2" xfId="13434" xr:uid="{00000000-0005-0000-0000-000072340000}"/>
    <cellStyle name="Note 21 35 3" xfId="13435" xr:uid="{00000000-0005-0000-0000-000073340000}"/>
    <cellStyle name="Note 21 35 3 2" xfId="13436" xr:uid="{00000000-0005-0000-0000-000074340000}"/>
    <cellStyle name="Note 21 35 4" xfId="13437" xr:uid="{00000000-0005-0000-0000-000075340000}"/>
    <cellStyle name="Note 21 35 4 2" xfId="13438" xr:uid="{00000000-0005-0000-0000-000076340000}"/>
    <cellStyle name="Note 21 35 5" xfId="13439" xr:uid="{00000000-0005-0000-0000-000077340000}"/>
    <cellStyle name="Note 21 36" xfId="13440" xr:uid="{00000000-0005-0000-0000-000078340000}"/>
    <cellStyle name="Note 21 36 2" xfId="13441" xr:uid="{00000000-0005-0000-0000-000079340000}"/>
    <cellStyle name="Note 21 36 2 2" xfId="13442" xr:uid="{00000000-0005-0000-0000-00007A340000}"/>
    <cellStyle name="Note 21 36 3" xfId="13443" xr:uid="{00000000-0005-0000-0000-00007B340000}"/>
    <cellStyle name="Note 21 36 3 2" xfId="13444" xr:uid="{00000000-0005-0000-0000-00007C340000}"/>
    <cellStyle name="Note 21 36 4" xfId="13445" xr:uid="{00000000-0005-0000-0000-00007D340000}"/>
    <cellStyle name="Note 21 36 4 2" xfId="13446" xr:uid="{00000000-0005-0000-0000-00007E340000}"/>
    <cellStyle name="Note 21 36 5" xfId="13447" xr:uid="{00000000-0005-0000-0000-00007F340000}"/>
    <cellStyle name="Note 21 37" xfId="13448" xr:uid="{00000000-0005-0000-0000-000080340000}"/>
    <cellStyle name="Note 21 37 2" xfId="13449" xr:uid="{00000000-0005-0000-0000-000081340000}"/>
    <cellStyle name="Note 21 37 2 2" xfId="13450" xr:uid="{00000000-0005-0000-0000-000082340000}"/>
    <cellStyle name="Note 21 37 3" xfId="13451" xr:uid="{00000000-0005-0000-0000-000083340000}"/>
    <cellStyle name="Note 21 37 3 2" xfId="13452" xr:uid="{00000000-0005-0000-0000-000084340000}"/>
    <cellStyle name="Note 21 37 4" xfId="13453" xr:uid="{00000000-0005-0000-0000-000085340000}"/>
    <cellStyle name="Note 21 37 4 2" xfId="13454" xr:uid="{00000000-0005-0000-0000-000086340000}"/>
    <cellStyle name="Note 21 37 5" xfId="13455" xr:uid="{00000000-0005-0000-0000-000087340000}"/>
    <cellStyle name="Note 21 38" xfId="13456" xr:uid="{00000000-0005-0000-0000-000088340000}"/>
    <cellStyle name="Note 21 38 2" xfId="13457" xr:uid="{00000000-0005-0000-0000-000089340000}"/>
    <cellStyle name="Note 21 38 2 2" xfId="13458" xr:uid="{00000000-0005-0000-0000-00008A340000}"/>
    <cellStyle name="Note 21 38 3" xfId="13459" xr:uid="{00000000-0005-0000-0000-00008B340000}"/>
    <cellStyle name="Note 21 38 3 2" xfId="13460" xr:uid="{00000000-0005-0000-0000-00008C340000}"/>
    <cellStyle name="Note 21 38 4" xfId="13461" xr:uid="{00000000-0005-0000-0000-00008D340000}"/>
    <cellStyle name="Note 21 38 4 2" xfId="13462" xr:uid="{00000000-0005-0000-0000-00008E340000}"/>
    <cellStyle name="Note 21 38 5" xfId="13463" xr:uid="{00000000-0005-0000-0000-00008F340000}"/>
    <cellStyle name="Note 21 39" xfId="13464" xr:uid="{00000000-0005-0000-0000-000090340000}"/>
    <cellStyle name="Note 21 39 2" xfId="13465" xr:uid="{00000000-0005-0000-0000-000091340000}"/>
    <cellStyle name="Note 21 39 2 2" xfId="13466" xr:uid="{00000000-0005-0000-0000-000092340000}"/>
    <cellStyle name="Note 21 39 3" xfId="13467" xr:uid="{00000000-0005-0000-0000-000093340000}"/>
    <cellStyle name="Note 21 39 3 2" xfId="13468" xr:uid="{00000000-0005-0000-0000-000094340000}"/>
    <cellStyle name="Note 21 39 4" xfId="13469" xr:uid="{00000000-0005-0000-0000-000095340000}"/>
    <cellStyle name="Note 21 39 4 2" xfId="13470" xr:uid="{00000000-0005-0000-0000-000096340000}"/>
    <cellStyle name="Note 21 39 5" xfId="13471" xr:uid="{00000000-0005-0000-0000-000097340000}"/>
    <cellStyle name="Note 21 4" xfId="13472" xr:uid="{00000000-0005-0000-0000-000098340000}"/>
    <cellStyle name="Note 21 4 2" xfId="13473" xr:uid="{00000000-0005-0000-0000-000099340000}"/>
    <cellStyle name="Note 21 4 2 2" xfId="13474" xr:uid="{00000000-0005-0000-0000-00009A340000}"/>
    <cellStyle name="Note 21 4 3" xfId="13475" xr:uid="{00000000-0005-0000-0000-00009B340000}"/>
    <cellStyle name="Note 21 4 3 2" xfId="13476" xr:uid="{00000000-0005-0000-0000-00009C340000}"/>
    <cellStyle name="Note 21 4 4" xfId="13477" xr:uid="{00000000-0005-0000-0000-00009D340000}"/>
    <cellStyle name="Note 21 4 4 2" xfId="13478" xr:uid="{00000000-0005-0000-0000-00009E340000}"/>
    <cellStyle name="Note 21 4 5" xfId="13479" xr:uid="{00000000-0005-0000-0000-00009F340000}"/>
    <cellStyle name="Note 21 40" xfId="13480" xr:uid="{00000000-0005-0000-0000-0000A0340000}"/>
    <cellStyle name="Note 21 40 2" xfId="13481" xr:uid="{00000000-0005-0000-0000-0000A1340000}"/>
    <cellStyle name="Note 21 40 2 2" xfId="13482" xr:uid="{00000000-0005-0000-0000-0000A2340000}"/>
    <cellStyle name="Note 21 40 3" xfId="13483" xr:uid="{00000000-0005-0000-0000-0000A3340000}"/>
    <cellStyle name="Note 21 40 3 2" xfId="13484" xr:uid="{00000000-0005-0000-0000-0000A4340000}"/>
    <cellStyle name="Note 21 40 4" xfId="13485" xr:uid="{00000000-0005-0000-0000-0000A5340000}"/>
    <cellStyle name="Note 21 40 4 2" xfId="13486" xr:uid="{00000000-0005-0000-0000-0000A6340000}"/>
    <cellStyle name="Note 21 40 5" xfId="13487" xr:uid="{00000000-0005-0000-0000-0000A7340000}"/>
    <cellStyle name="Note 21 41" xfId="13488" xr:uid="{00000000-0005-0000-0000-0000A8340000}"/>
    <cellStyle name="Note 21 41 2" xfId="13489" xr:uid="{00000000-0005-0000-0000-0000A9340000}"/>
    <cellStyle name="Note 21 41 2 2" xfId="13490" xr:uid="{00000000-0005-0000-0000-0000AA340000}"/>
    <cellStyle name="Note 21 41 3" xfId="13491" xr:uid="{00000000-0005-0000-0000-0000AB340000}"/>
    <cellStyle name="Note 21 41 3 2" xfId="13492" xr:uid="{00000000-0005-0000-0000-0000AC340000}"/>
    <cellStyle name="Note 21 41 4" xfId="13493" xr:uid="{00000000-0005-0000-0000-0000AD340000}"/>
    <cellStyle name="Note 21 41 4 2" xfId="13494" xr:uid="{00000000-0005-0000-0000-0000AE340000}"/>
    <cellStyle name="Note 21 41 5" xfId="13495" xr:uid="{00000000-0005-0000-0000-0000AF340000}"/>
    <cellStyle name="Note 21 42" xfId="13496" xr:uid="{00000000-0005-0000-0000-0000B0340000}"/>
    <cellStyle name="Note 21 42 2" xfId="13497" xr:uid="{00000000-0005-0000-0000-0000B1340000}"/>
    <cellStyle name="Note 21 42 2 2" xfId="13498" xr:uid="{00000000-0005-0000-0000-0000B2340000}"/>
    <cellStyle name="Note 21 42 3" xfId="13499" xr:uid="{00000000-0005-0000-0000-0000B3340000}"/>
    <cellStyle name="Note 21 42 3 2" xfId="13500" xr:uid="{00000000-0005-0000-0000-0000B4340000}"/>
    <cellStyle name="Note 21 42 4" xfId="13501" xr:uid="{00000000-0005-0000-0000-0000B5340000}"/>
    <cellStyle name="Note 21 42 4 2" xfId="13502" xr:uid="{00000000-0005-0000-0000-0000B6340000}"/>
    <cellStyle name="Note 21 42 5" xfId="13503" xr:uid="{00000000-0005-0000-0000-0000B7340000}"/>
    <cellStyle name="Note 21 43" xfId="13504" xr:uid="{00000000-0005-0000-0000-0000B8340000}"/>
    <cellStyle name="Note 21 43 2" xfId="13505" xr:uid="{00000000-0005-0000-0000-0000B9340000}"/>
    <cellStyle name="Note 21 43 2 2" xfId="13506" xr:uid="{00000000-0005-0000-0000-0000BA340000}"/>
    <cellStyle name="Note 21 43 3" xfId="13507" xr:uid="{00000000-0005-0000-0000-0000BB340000}"/>
    <cellStyle name="Note 21 43 3 2" xfId="13508" xr:uid="{00000000-0005-0000-0000-0000BC340000}"/>
    <cellStyle name="Note 21 43 4" xfId="13509" xr:uid="{00000000-0005-0000-0000-0000BD340000}"/>
    <cellStyle name="Note 21 43 4 2" xfId="13510" xr:uid="{00000000-0005-0000-0000-0000BE340000}"/>
    <cellStyle name="Note 21 43 5" xfId="13511" xr:uid="{00000000-0005-0000-0000-0000BF340000}"/>
    <cellStyle name="Note 21 44" xfId="13512" xr:uid="{00000000-0005-0000-0000-0000C0340000}"/>
    <cellStyle name="Note 21 44 2" xfId="13513" xr:uid="{00000000-0005-0000-0000-0000C1340000}"/>
    <cellStyle name="Note 21 45" xfId="13514" xr:uid="{00000000-0005-0000-0000-0000C2340000}"/>
    <cellStyle name="Note 21 45 2" xfId="13515" xr:uid="{00000000-0005-0000-0000-0000C3340000}"/>
    <cellStyle name="Note 21 46" xfId="13516" xr:uid="{00000000-0005-0000-0000-0000C4340000}"/>
    <cellStyle name="Note 21 46 2" xfId="13517" xr:uid="{00000000-0005-0000-0000-0000C5340000}"/>
    <cellStyle name="Note 21 47" xfId="13518" xr:uid="{00000000-0005-0000-0000-0000C6340000}"/>
    <cellStyle name="Note 21 5" xfId="13519" xr:uid="{00000000-0005-0000-0000-0000C7340000}"/>
    <cellStyle name="Note 21 5 2" xfId="13520" xr:uid="{00000000-0005-0000-0000-0000C8340000}"/>
    <cellStyle name="Note 21 5 2 2" xfId="13521" xr:uid="{00000000-0005-0000-0000-0000C9340000}"/>
    <cellStyle name="Note 21 5 3" xfId="13522" xr:uid="{00000000-0005-0000-0000-0000CA340000}"/>
    <cellStyle name="Note 21 5 3 2" xfId="13523" xr:uid="{00000000-0005-0000-0000-0000CB340000}"/>
    <cellStyle name="Note 21 5 4" xfId="13524" xr:uid="{00000000-0005-0000-0000-0000CC340000}"/>
    <cellStyle name="Note 21 5 4 2" xfId="13525" xr:uid="{00000000-0005-0000-0000-0000CD340000}"/>
    <cellStyle name="Note 21 5 5" xfId="13526" xr:uid="{00000000-0005-0000-0000-0000CE340000}"/>
    <cellStyle name="Note 21 6" xfId="13527" xr:uid="{00000000-0005-0000-0000-0000CF340000}"/>
    <cellStyle name="Note 21 6 2" xfId="13528" xr:uid="{00000000-0005-0000-0000-0000D0340000}"/>
    <cellStyle name="Note 21 6 2 2" xfId="13529" xr:uid="{00000000-0005-0000-0000-0000D1340000}"/>
    <cellStyle name="Note 21 6 3" xfId="13530" xr:uid="{00000000-0005-0000-0000-0000D2340000}"/>
    <cellStyle name="Note 21 6 3 2" xfId="13531" xr:uid="{00000000-0005-0000-0000-0000D3340000}"/>
    <cellStyle name="Note 21 6 4" xfId="13532" xr:uid="{00000000-0005-0000-0000-0000D4340000}"/>
    <cellStyle name="Note 21 6 4 2" xfId="13533" xr:uid="{00000000-0005-0000-0000-0000D5340000}"/>
    <cellStyle name="Note 21 6 5" xfId="13534" xr:uid="{00000000-0005-0000-0000-0000D6340000}"/>
    <cellStyle name="Note 21 7" xfId="13535" xr:uid="{00000000-0005-0000-0000-0000D7340000}"/>
    <cellStyle name="Note 21 7 2" xfId="13536" xr:uid="{00000000-0005-0000-0000-0000D8340000}"/>
    <cellStyle name="Note 21 7 2 2" xfId="13537" xr:uid="{00000000-0005-0000-0000-0000D9340000}"/>
    <cellStyle name="Note 21 7 3" xfId="13538" xr:uid="{00000000-0005-0000-0000-0000DA340000}"/>
    <cellStyle name="Note 21 7 3 2" xfId="13539" xr:uid="{00000000-0005-0000-0000-0000DB340000}"/>
    <cellStyle name="Note 21 7 4" xfId="13540" xr:uid="{00000000-0005-0000-0000-0000DC340000}"/>
    <cellStyle name="Note 21 7 4 2" xfId="13541" xr:uid="{00000000-0005-0000-0000-0000DD340000}"/>
    <cellStyle name="Note 21 7 5" xfId="13542" xr:uid="{00000000-0005-0000-0000-0000DE340000}"/>
    <cellStyle name="Note 21 8" xfId="13543" xr:uid="{00000000-0005-0000-0000-0000DF340000}"/>
    <cellStyle name="Note 21 8 2" xfId="13544" xr:uid="{00000000-0005-0000-0000-0000E0340000}"/>
    <cellStyle name="Note 21 8 2 2" xfId="13545" xr:uid="{00000000-0005-0000-0000-0000E1340000}"/>
    <cellStyle name="Note 21 8 3" xfId="13546" xr:uid="{00000000-0005-0000-0000-0000E2340000}"/>
    <cellStyle name="Note 21 8 3 2" xfId="13547" xr:uid="{00000000-0005-0000-0000-0000E3340000}"/>
    <cellStyle name="Note 21 8 4" xfId="13548" xr:uid="{00000000-0005-0000-0000-0000E4340000}"/>
    <cellStyle name="Note 21 8 4 2" xfId="13549" xr:uid="{00000000-0005-0000-0000-0000E5340000}"/>
    <cellStyle name="Note 21 8 5" xfId="13550" xr:uid="{00000000-0005-0000-0000-0000E6340000}"/>
    <cellStyle name="Note 21 9" xfId="13551" xr:uid="{00000000-0005-0000-0000-0000E7340000}"/>
    <cellStyle name="Note 21 9 2" xfId="13552" xr:uid="{00000000-0005-0000-0000-0000E8340000}"/>
    <cellStyle name="Note 21 9 2 2" xfId="13553" xr:uid="{00000000-0005-0000-0000-0000E9340000}"/>
    <cellStyle name="Note 21 9 3" xfId="13554" xr:uid="{00000000-0005-0000-0000-0000EA340000}"/>
    <cellStyle name="Note 21 9 3 2" xfId="13555" xr:uid="{00000000-0005-0000-0000-0000EB340000}"/>
    <cellStyle name="Note 21 9 4" xfId="13556" xr:uid="{00000000-0005-0000-0000-0000EC340000}"/>
    <cellStyle name="Note 21 9 4 2" xfId="13557" xr:uid="{00000000-0005-0000-0000-0000ED340000}"/>
    <cellStyle name="Note 21 9 5" xfId="13558" xr:uid="{00000000-0005-0000-0000-0000EE340000}"/>
    <cellStyle name="Note 22" xfId="13559" xr:uid="{00000000-0005-0000-0000-0000EF340000}"/>
    <cellStyle name="Note 22 2" xfId="13560" xr:uid="{00000000-0005-0000-0000-0000F0340000}"/>
    <cellStyle name="Note 22 2 2" xfId="13561" xr:uid="{00000000-0005-0000-0000-0000F1340000}"/>
    <cellStyle name="Note 22 2 2 2" xfId="13562" xr:uid="{00000000-0005-0000-0000-0000F2340000}"/>
    <cellStyle name="Note 22 2 3" xfId="13563" xr:uid="{00000000-0005-0000-0000-0000F3340000}"/>
    <cellStyle name="Note 22 2 3 2" xfId="13564" xr:uid="{00000000-0005-0000-0000-0000F4340000}"/>
    <cellStyle name="Note 22 2 4" xfId="13565" xr:uid="{00000000-0005-0000-0000-0000F5340000}"/>
    <cellStyle name="Note 22 2 4 2" xfId="13566" xr:uid="{00000000-0005-0000-0000-0000F6340000}"/>
    <cellStyle name="Note 22 2 5" xfId="13567" xr:uid="{00000000-0005-0000-0000-0000F7340000}"/>
    <cellStyle name="Note 22 3" xfId="13568" xr:uid="{00000000-0005-0000-0000-0000F8340000}"/>
    <cellStyle name="Note 22 3 2" xfId="13569" xr:uid="{00000000-0005-0000-0000-0000F9340000}"/>
    <cellStyle name="Note 22 4" xfId="13570" xr:uid="{00000000-0005-0000-0000-0000FA340000}"/>
    <cellStyle name="Note 22 4 2" xfId="13571" xr:uid="{00000000-0005-0000-0000-0000FB340000}"/>
    <cellStyle name="Note 22 5" xfId="13572" xr:uid="{00000000-0005-0000-0000-0000FC340000}"/>
    <cellStyle name="Note 22 5 2" xfId="13573" xr:uid="{00000000-0005-0000-0000-0000FD340000}"/>
    <cellStyle name="Note 22 6" xfId="13574" xr:uid="{00000000-0005-0000-0000-0000FE340000}"/>
    <cellStyle name="Note 23" xfId="13575" xr:uid="{00000000-0005-0000-0000-0000FF340000}"/>
    <cellStyle name="Note 23 2" xfId="13576" xr:uid="{00000000-0005-0000-0000-000000350000}"/>
    <cellStyle name="Note 23 2 2" xfId="13577" xr:uid="{00000000-0005-0000-0000-000001350000}"/>
    <cellStyle name="Note 23 2 2 2" xfId="13578" xr:uid="{00000000-0005-0000-0000-000002350000}"/>
    <cellStyle name="Note 23 2 3" xfId="13579" xr:uid="{00000000-0005-0000-0000-000003350000}"/>
    <cellStyle name="Note 23 2 3 2" xfId="13580" xr:uid="{00000000-0005-0000-0000-000004350000}"/>
    <cellStyle name="Note 23 2 4" xfId="13581" xr:uid="{00000000-0005-0000-0000-000005350000}"/>
    <cellStyle name="Note 23 2 4 2" xfId="13582" xr:uid="{00000000-0005-0000-0000-000006350000}"/>
    <cellStyle name="Note 23 2 5" xfId="13583" xr:uid="{00000000-0005-0000-0000-000007350000}"/>
    <cellStyle name="Note 23 3" xfId="13584" xr:uid="{00000000-0005-0000-0000-000008350000}"/>
    <cellStyle name="Note 23 3 2" xfId="13585" xr:uid="{00000000-0005-0000-0000-000009350000}"/>
    <cellStyle name="Note 23 4" xfId="13586" xr:uid="{00000000-0005-0000-0000-00000A350000}"/>
    <cellStyle name="Note 23 4 2" xfId="13587" xr:uid="{00000000-0005-0000-0000-00000B350000}"/>
    <cellStyle name="Note 23 5" xfId="13588" xr:uid="{00000000-0005-0000-0000-00000C350000}"/>
    <cellStyle name="Note 23 5 2" xfId="13589" xr:uid="{00000000-0005-0000-0000-00000D350000}"/>
    <cellStyle name="Note 23 6" xfId="13590" xr:uid="{00000000-0005-0000-0000-00000E350000}"/>
    <cellStyle name="Note 24" xfId="13591" xr:uid="{00000000-0005-0000-0000-00000F350000}"/>
    <cellStyle name="Note 24 2" xfId="13592" xr:uid="{00000000-0005-0000-0000-000010350000}"/>
    <cellStyle name="Note 24 2 2" xfId="13593" xr:uid="{00000000-0005-0000-0000-000011350000}"/>
    <cellStyle name="Note 24 2 2 2" xfId="13594" xr:uid="{00000000-0005-0000-0000-000012350000}"/>
    <cellStyle name="Note 24 2 3" xfId="13595" xr:uid="{00000000-0005-0000-0000-000013350000}"/>
    <cellStyle name="Note 24 2 3 2" xfId="13596" xr:uid="{00000000-0005-0000-0000-000014350000}"/>
    <cellStyle name="Note 24 2 4" xfId="13597" xr:uid="{00000000-0005-0000-0000-000015350000}"/>
    <cellStyle name="Note 24 2 4 2" xfId="13598" xr:uid="{00000000-0005-0000-0000-000016350000}"/>
    <cellStyle name="Note 24 2 5" xfId="13599" xr:uid="{00000000-0005-0000-0000-000017350000}"/>
    <cellStyle name="Note 24 3" xfId="13600" xr:uid="{00000000-0005-0000-0000-000018350000}"/>
    <cellStyle name="Note 24 3 2" xfId="13601" xr:uid="{00000000-0005-0000-0000-000019350000}"/>
    <cellStyle name="Note 24 4" xfId="13602" xr:uid="{00000000-0005-0000-0000-00001A350000}"/>
    <cellStyle name="Note 24 4 2" xfId="13603" xr:uid="{00000000-0005-0000-0000-00001B350000}"/>
    <cellStyle name="Note 24 5" xfId="13604" xr:uid="{00000000-0005-0000-0000-00001C350000}"/>
    <cellStyle name="Note 24 5 2" xfId="13605" xr:uid="{00000000-0005-0000-0000-00001D350000}"/>
    <cellStyle name="Note 24 6" xfId="13606" xr:uid="{00000000-0005-0000-0000-00001E350000}"/>
    <cellStyle name="Note 25" xfId="13607" xr:uid="{00000000-0005-0000-0000-00001F350000}"/>
    <cellStyle name="Note 25 2" xfId="13608" xr:uid="{00000000-0005-0000-0000-000020350000}"/>
    <cellStyle name="Note 25 2 2" xfId="13609" xr:uid="{00000000-0005-0000-0000-000021350000}"/>
    <cellStyle name="Note 25 2 2 2" xfId="13610" xr:uid="{00000000-0005-0000-0000-000022350000}"/>
    <cellStyle name="Note 25 2 3" xfId="13611" xr:uid="{00000000-0005-0000-0000-000023350000}"/>
    <cellStyle name="Note 25 2 3 2" xfId="13612" xr:uid="{00000000-0005-0000-0000-000024350000}"/>
    <cellStyle name="Note 25 2 4" xfId="13613" xr:uid="{00000000-0005-0000-0000-000025350000}"/>
    <cellStyle name="Note 25 2 4 2" xfId="13614" xr:uid="{00000000-0005-0000-0000-000026350000}"/>
    <cellStyle name="Note 25 2 5" xfId="13615" xr:uid="{00000000-0005-0000-0000-000027350000}"/>
    <cellStyle name="Note 25 3" xfId="13616" xr:uid="{00000000-0005-0000-0000-000028350000}"/>
    <cellStyle name="Note 25 3 2" xfId="13617" xr:uid="{00000000-0005-0000-0000-000029350000}"/>
    <cellStyle name="Note 25 4" xfId="13618" xr:uid="{00000000-0005-0000-0000-00002A350000}"/>
    <cellStyle name="Note 25 4 2" xfId="13619" xr:uid="{00000000-0005-0000-0000-00002B350000}"/>
    <cellStyle name="Note 25 5" xfId="13620" xr:uid="{00000000-0005-0000-0000-00002C350000}"/>
    <cellStyle name="Note 25 5 2" xfId="13621" xr:uid="{00000000-0005-0000-0000-00002D350000}"/>
    <cellStyle name="Note 25 6" xfId="13622" xr:uid="{00000000-0005-0000-0000-00002E350000}"/>
    <cellStyle name="Note 26" xfId="13623" xr:uid="{00000000-0005-0000-0000-00002F350000}"/>
    <cellStyle name="Note 26 2" xfId="13624" xr:uid="{00000000-0005-0000-0000-000030350000}"/>
    <cellStyle name="Note 26 2 2" xfId="13625" xr:uid="{00000000-0005-0000-0000-000031350000}"/>
    <cellStyle name="Note 26 2 2 2" xfId="13626" xr:uid="{00000000-0005-0000-0000-000032350000}"/>
    <cellStyle name="Note 26 2 3" xfId="13627" xr:uid="{00000000-0005-0000-0000-000033350000}"/>
    <cellStyle name="Note 26 2 3 2" xfId="13628" xr:uid="{00000000-0005-0000-0000-000034350000}"/>
    <cellStyle name="Note 26 2 4" xfId="13629" xr:uid="{00000000-0005-0000-0000-000035350000}"/>
    <cellStyle name="Note 26 2 4 2" xfId="13630" xr:uid="{00000000-0005-0000-0000-000036350000}"/>
    <cellStyle name="Note 26 2 5" xfId="13631" xr:uid="{00000000-0005-0000-0000-000037350000}"/>
    <cellStyle name="Note 26 3" xfId="13632" xr:uid="{00000000-0005-0000-0000-000038350000}"/>
    <cellStyle name="Note 26 3 2" xfId="13633" xr:uid="{00000000-0005-0000-0000-000039350000}"/>
    <cellStyle name="Note 26 4" xfId="13634" xr:uid="{00000000-0005-0000-0000-00003A350000}"/>
    <cellStyle name="Note 26 4 2" xfId="13635" xr:uid="{00000000-0005-0000-0000-00003B350000}"/>
    <cellStyle name="Note 26 5" xfId="13636" xr:uid="{00000000-0005-0000-0000-00003C350000}"/>
    <cellStyle name="Note 26 5 2" xfId="13637" xr:uid="{00000000-0005-0000-0000-00003D350000}"/>
    <cellStyle name="Note 26 6" xfId="13638" xr:uid="{00000000-0005-0000-0000-00003E350000}"/>
    <cellStyle name="Note 27" xfId="13639" xr:uid="{00000000-0005-0000-0000-00003F350000}"/>
    <cellStyle name="Note 27 2" xfId="13640" xr:uid="{00000000-0005-0000-0000-000040350000}"/>
    <cellStyle name="Note 27 2 2" xfId="13641" xr:uid="{00000000-0005-0000-0000-000041350000}"/>
    <cellStyle name="Note 27 2 2 2" xfId="13642" xr:uid="{00000000-0005-0000-0000-000042350000}"/>
    <cellStyle name="Note 27 2 3" xfId="13643" xr:uid="{00000000-0005-0000-0000-000043350000}"/>
    <cellStyle name="Note 27 2 3 2" xfId="13644" xr:uid="{00000000-0005-0000-0000-000044350000}"/>
    <cellStyle name="Note 27 2 4" xfId="13645" xr:uid="{00000000-0005-0000-0000-000045350000}"/>
    <cellStyle name="Note 27 2 4 2" xfId="13646" xr:uid="{00000000-0005-0000-0000-000046350000}"/>
    <cellStyle name="Note 27 2 5" xfId="13647" xr:uid="{00000000-0005-0000-0000-000047350000}"/>
    <cellStyle name="Note 27 3" xfId="13648" xr:uid="{00000000-0005-0000-0000-000048350000}"/>
    <cellStyle name="Note 27 3 2" xfId="13649" xr:uid="{00000000-0005-0000-0000-000049350000}"/>
    <cellStyle name="Note 27 4" xfId="13650" xr:uid="{00000000-0005-0000-0000-00004A350000}"/>
    <cellStyle name="Note 27 4 2" xfId="13651" xr:uid="{00000000-0005-0000-0000-00004B350000}"/>
    <cellStyle name="Note 27 5" xfId="13652" xr:uid="{00000000-0005-0000-0000-00004C350000}"/>
    <cellStyle name="Note 27 5 2" xfId="13653" xr:uid="{00000000-0005-0000-0000-00004D350000}"/>
    <cellStyle name="Note 27 6" xfId="13654" xr:uid="{00000000-0005-0000-0000-00004E350000}"/>
    <cellStyle name="Note 28" xfId="13655" xr:uid="{00000000-0005-0000-0000-00004F350000}"/>
    <cellStyle name="Note 28 2" xfId="13656" xr:uid="{00000000-0005-0000-0000-000050350000}"/>
    <cellStyle name="Note 28 2 2" xfId="13657" xr:uid="{00000000-0005-0000-0000-000051350000}"/>
    <cellStyle name="Note 28 2 2 2" xfId="13658" xr:uid="{00000000-0005-0000-0000-000052350000}"/>
    <cellStyle name="Note 28 2 3" xfId="13659" xr:uid="{00000000-0005-0000-0000-000053350000}"/>
    <cellStyle name="Note 28 2 3 2" xfId="13660" xr:uid="{00000000-0005-0000-0000-000054350000}"/>
    <cellStyle name="Note 28 2 4" xfId="13661" xr:uid="{00000000-0005-0000-0000-000055350000}"/>
    <cellStyle name="Note 28 2 4 2" xfId="13662" xr:uid="{00000000-0005-0000-0000-000056350000}"/>
    <cellStyle name="Note 28 2 5" xfId="13663" xr:uid="{00000000-0005-0000-0000-000057350000}"/>
    <cellStyle name="Note 28 3" xfId="13664" xr:uid="{00000000-0005-0000-0000-000058350000}"/>
    <cellStyle name="Note 28 3 2" xfId="13665" xr:uid="{00000000-0005-0000-0000-000059350000}"/>
    <cellStyle name="Note 28 4" xfId="13666" xr:uid="{00000000-0005-0000-0000-00005A350000}"/>
    <cellStyle name="Note 28 4 2" xfId="13667" xr:uid="{00000000-0005-0000-0000-00005B350000}"/>
    <cellStyle name="Note 28 5" xfId="13668" xr:uid="{00000000-0005-0000-0000-00005C350000}"/>
    <cellStyle name="Note 28 5 2" xfId="13669" xr:uid="{00000000-0005-0000-0000-00005D350000}"/>
    <cellStyle name="Note 28 6" xfId="13670" xr:uid="{00000000-0005-0000-0000-00005E350000}"/>
    <cellStyle name="Note 29" xfId="13671" xr:uid="{00000000-0005-0000-0000-00005F350000}"/>
    <cellStyle name="Note 29 2" xfId="13672" xr:uid="{00000000-0005-0000-0000-000060350000}"/>
    <cellStyle name="Note 29 2 2" xfId="13673" xr:uid="{00000000-0005-0000-0000-000061350000}"/>
    <cellStyle name="Note 29 2 2 2" xfId="13674" xr:uid="{00000000-0005-0000-0000-000062350000}"/>
    <cellStyle name="Note 29 2 3" xfId="13675" xr:uid="{00000000-0005-0000-0000-000063350000}"/>
    <cellStyle name="Note 29 2 3 2" xfId="13676" xr:uid="{00000000-0005-0000-0000-000064350000}"/>
    <cellStyle name="Note 29 2 4" xfId="13677" xr:uid="{00000000-0005-0000-0000-000065350000}"/>
    <cellStyle name="Note 29 2 4 2" xfId="13678" xr:uid="{00000000-0005-0000-0000-000066350000}"/>
    <cellStyle name="Note 29 2 5" xfId="13679" xr:uid="{00000000-0005-0000-0000-000067350000}"/>
    <cellStyle name="Note 29 3" xfId="13680" xr:uid="{00000000-0005-0000-0000-000068350000}"/>
    <cellStyle name="Note 29 3 2" xfId="13681" xr:uid="{00000000-0005-0000-0000-000069350000}"/>
    <cellStyle name="Note 29 4" xfId="13682" xr:uid="{00000000-0005-0000-0000-00006A350000}"/>
    <cellStyle name="Note 29 4 2" xfId="13683" xr:uid="{00000000-0005-0000-0000-00006B350000}"/>
    <cellStyle name="Note 29 5" xfId="13684" xr:uid="{00000000-0005-0000-0000-00006C350000}"/>
    <cellStyle name="Note 29 5 2" xfId="13685" xr:uid="{00000000-0005-0000-0000-00006D350000}"/>
    <cellStyle name="Note 29 6" xfId="13686" xr:uid="{00000000-0005-0000-0000-00006E350000}"/>
    <cellStyle name="Note 3" xfId="13687" xr:uid="{00000000-0005-0000-0000-00006F350000}"/>
    <cellStyle name="Note 3 10" xfId="13688" xr:uid="{00000000-0005-0000-0000-000070350000}"/>
    <cellStyle name="Note 3 10 2" xfId="13689" xr:uid="{00000000-0005-0000-0000-000071350000}"/>
    <cellStyle name="Note 3 10 2 2" xfId="13690" xr:uid="{00000000-0005-0000-0000-000072350000}"/>
    <cellStyle name="Note 3 10 2 2 2" xfId="13691" xr:uid="{00000000-0005-0000-0000-000073350000}"/>
    <cellStyle name="Note 3 10 2 3" xfId="13692" xr:uid="{00000000-0005-0000-0000-000074350000}"/>
    <cellStyle name="Note 3 10 2 3 2" xfId="13693" xr:uid="{00000000-0005-0000-0000-000075350000}"/>
    <cellStyle name="Note 3 10 2 4" xfId="13694" xr:uid="{00000000-0005-0000-0000-000076350000}"/>
    <cellStyle name="Note 3 10 2 4 2" xfId="13695" xr:uid="{00000000-0005-0000-0000-000077350000}"/>
    <cellStyle name="Note 3 10 2 5" xfId="13696" xr:uid="{00000000-0005-0000-0000-000078350000}"/>
    <cellStyle name="Note 3 10 3" xfId="13697" xr:uid="{00000000-0005-0000-0000-000079350000}"/>
    <cellStyle name="Note 3 10 3 2" xfId="13698" xr:uid="{00000000-0005-0000-0000-00007A350000}"/>
    <cellStyle name="Note 3 10 4" xfId="13699" xr:uid="{00000000-0005-0000-0000-00007B350000}"/>
    <cellStyle name="Note 3 10 4 2" xfId="13700" xr:uid="{00000000-0005-0000-0000-00007C350000}"/>
    <cellStyle name="Note 3 10 5" xfId="13701" xr:uid="{00000000-0005-0000-0000-00007D350000}"/>
    <cellStyle name="Note 3 10 5 2" xfId="13702" xr:uid="{00000000-0005-0000-0000-00007E350000}"/>
    <cellStyle name="Note 3 10 6" xfId="13703" xr:uid="{00000000-0005-0000-0000-00007F350000}"/>
    <cellStyle name="Note 3 11" xfId="13704" xr:uid="{00000000-0005-0000-0000-000080350000}"/>
    <cellStyle name="Note 3 11 2" xfId="13705" xr:uid="{00000000-0005-0000-0000-000081350000}"/>
    <cellStyle name="Note 3 11 2 2" xfId="13706" xr:uid="{00000000-0005-0000-0000-000082350000}"/>
    <cellStyle name="Note 3 11 2 2 2" xfId="13707" xr:uid="{00000000-0005-0000-0000-000083350000}"/>
    <cellStyle name="Note 3 11 2 3" xfId="13708" xr:uid="{00000000-0005-0000-0000-000084350000}"/>
    <cellStyle name="Note 3 11 2 3 2" xfId="13709" xr:uid="{00000000-0005-0000-0000-000085350000}"/>
    <cellStyle name="Note 3 11 2 4" xfId="13710" xr:uid="{00000000-0005-0000-0000-000086350000}"/>
    <cellStyle name="Note 3 11 2 4 2" xfId="13711" xr:uid="{00000000-0005-0000-0000-000087350000}"/>
    <cellStyle name="Note 3 11 2 5" xfId="13712" xr:uid="{00000000-0005-0000-0000-000088350000}"/>
    <cellStyle name="Note 3 11 3" xfId="13713" xr:uid="{00000000-0005-0000-0000-000089350000}"/>
    <cellStyle name="Note 3 11 3 2" xfId="13714" xr:uid="{00000000-0005-0000-0000-00008A350000}"/>
    <cellStyle name="Note 3 11 4" xfId="13715" xr:uid="{00000000-0005-0000-0000-00008B350000}"/>
    <cellStyle name="Note 3 11 4 2" xfId="13716" xr:uid="{00000000-0005-0000-0000-00008C350000}"/>
    <cellStyle name="Note 3 11 5" xfId="13717" xr:uid="{00000000-0005-0000-0000-00008D350000}"/>
    <cellStyle name="Note 3 11 5 2" xfId="13718" xr:uid="{00000000-0005-0000-0000-00008E350000}"/>
    <cellStyle name="Note 3 11 6" xfId="13719" xr:uid="{00000000-0005-0000-0000-00008F350000}"/>
    <cellStyle name="Note 3 12" xfId="13720" xr:uid="{00000000-0005-0000-0000-000090350000}"/>
    <cellStyle name="Note 3 12 2" xfId="13721" xr:uid="{00000000-0005-0000-0000-000091350000}"/>
    <cellStyle name="Note 3 12 2 2" xfId="13722" xr:uid="{00000000-0005-0000-0000-000092350000}"/>
    <cellStyle name="Note 3 12 2 2 2" xfId="13723" xr:uid="{00000000-0005-0000-0000-000093350000}"/>
    <cellStyle name="Note 3 12 2 3" xfId="13724" xr:uid="{00000000-0005-0000-0000-000094350000}"/>
    <cellStyle name="Note 3 12 2 3 2" xfId="13725" xr:uid="{00000000-0005-0000-0000-000095350000}"/>
    <cellStyle name="Note 3 12 2 4" xfId="13726" xr:uid="{00000000-0005-0000-0000-000096350000}"/>
    <cellStyle name="Note 3 12 2 4 2" xfId="13727" xr:uid="{00000000-0005-0000-0000-000097350000}"/>
    <cellStyle name="Note 3 12 2 5" xfId="13728" xr:uid="{00000000-0005-0000-0000-000098350000}"/>
    <cellStyle name="Note 3 12 3" xfId="13729" xr:uid="{00000000-0005-0000-0000-000099350000}"/>
    <cellStyle name="Note 3 12 3 2" xfId="13730" xr:uid="{00000000-0005-0000-0000-00009A350000}"/>
    <cellStyle name="Note 3 12 4" xfId="13731" xr:uid="{00000000-0005-0000-0000-00009B350000}"/>
    <cellStyle name="Note 3 12 4 2" xfId="13732" xr:uid="{00000000-0005-0000-0000-00009C350000}"/>
    <cellStyle name="Note 3 12 5" xfId="13733" xr:uid="{00000000-0005-0000-0000-00009D350000}"/>
    <cellStyle name="Note 3 12 5 2" xfId="13734" xr:uid="{00000000-0005-0000-0000-00009E350000}"/>
    <cellStyle name="Note 3 12 6" xfId="13735" xr:uid="{00000000-0005-0000-0000-00009F350000}"/>
    <cellStyle name="Note 3 13" xfId="13736" xr:uid="{00000000-0005-0000-0000-0000A0350000}"/>
    <cellStyle name="Note 3 13 2" xfId="13737" xr:uid="{00000000-0005-0000-0000-0000A1350000}"/>
    <cellStyle name="Note 3 13 2 2" xfId="13738" xr:uid="{00000000-0005-0000-0000-0000A2350000}"/>
    <cellStyle name="Note 3 13 2 2 2" xfId="13739" xr:uid="{00000000-0005-0000-0000-0000A3350000}"/>
    <cellStyle name="Note 3 13 2 3" xfId="13740" xr:uid="{00000000-0005-0000-0000-0000A4350000}"/>
    <cellStyle name="Note 3 13 2 3 2" xfId="13741" xr:uid="{00000000-0005-0000-0000-0000A5350000}"/>
    <cellStyle name="Note 3 13 2 4" xfId="13742" xr:uid="{00000000-0005-0000-0000-0000A6350000}"/>
    <cellStyle name="Note 3 13 2 4 2" xfId="13743" xr:uid="{00000000-0005-0000-0000-0000A7350000}"/>
    <cellStyle name="Note 3 13 2 5" xfId="13744" xr:uid="{00000000-0005-0000-0000-0000A8350000}"/>
    <cellStyle name="Note 3 13 3" xfId="13745" xr:uid="{00000000-0005-0000-0000-0000A9350000}"/>
    <cellStyle name="Note 3 13 3 2" xfId="13746" xr:uid="{00000000-0005-0000-0000-0000AA350000}"/>
    <cellStyle name="Note 3 13 4" xfId="13747" xr:uid="{00000000-0005-0000-0000-0000AB350000}"/>
    <cellStyle name="Note 3 13 4 2" xfId="13748" xr:uid="{00000000-0005-0000-0000-0000AC350000}"/>
    <cellStyle name="Note 3 13 5" xfId="13749" xr:uid="{00000000-0005-0000-0000-0000AD350000}"/>
    <cellStyle name="Note 3 13 5 2" xfId="13750" xr:uid="{00000000-0005-0000-0000-0000AE350000}"/>
    <cellStyle name="Note 3 13 6" xfId="13751" xr:uid="{00000000-0005-0000-0000-0000AF350000}"/>
    <cellStyle name="Note 3 14" xfId="13752" xr:uid="{00000000-0005-0000-0000-0000B0350000}"/>
    <cellStyle name="Note 3 14 2" xfId="13753" xr:uid="{00000000-0005-0000-0000-0000B1350000}"/>
    <cellStyle name="Note 3 14 2 2" xfId="13754" xr:uid="{00000000-0005-0000-0000-0000B2350000}"/>
    <cellStyle name="Note 3 14 2 2 2" xfId="13755" xr:uid="{00000000-0005-0000-0000-0000B3350000}"/>
    <cellStyle name="Note 3 14 2 3" xfId="13756" xr:uid="{00000000-0005-0000-0000-0000B4350000}"/>
    <cellStyle name="Note 3 14 2 3 2" xfId="13757" xr:uid="{00000000-0005-0000-0000-0000B5350000}"/>
    <cellStyle name="Note 3 14 2 4" xfId="13758" xr:uid="{00000000-0005-0000-0000-0000B6350000}"/>
    <cellStyle name="Note 3 14 2 4 2" xfId="13759" xr:uid="{00000000-0005-0000-0000-0000B7350000}"/>
    <cellStyle name="Note 3 14 2 5" xfId="13760" xr:uid="{00000000-0005-0000-0000-0000B8350000}"/>
    <cellStyle name="Note 3 14 3" xfId="13761" xr:uid="{00000000-0005-0000-0000-0000B9350000}"/>
    <cellStyle name="Note 3 14 3 2" xfId="13762" xr:uid="{00000000-0005-0000-0000-0000BA350000}"/>
    <cellStyle name="Note 3 14 4" xfId="13763" xr:uid="{00000000-0005-0000-0000-0000BB350000}"/>
    <cellStyle name="Note 3 14 4 2" xfId="13764" xr:uid="{00000000-0005-0000-0000-0000BC350000}"/>
    <cellStyle name="Note 3 14 5" xfId="13765" xr:uid="{00000000-0005-0000-0000-0000BD350000}"/>
    <cellStyle name="Note 3 14 5 2" xfId="13766" xr:uid="{00000000-0005-0000-0000-0000BE350000}"/>
    <cellStyle name="Note 3 14 6" xfId="13767" xr:uid="{00000000-0005-0000-0000-0000BF350000}"/>
    <cellStyle name="Note 3 15" xfId="13768" xr:uid="{00000000-0005-0000-0000-0000C0350000}"/>
    <cellStyle name="Note 3 15 2" xfId="13769" xr:uid="{00000000-0005-0000-0000-0000C1350000}"/>
    <cellStyle name="Note 3 15 2 2" xfId="13770" xr:uid="{00000000-0005-0000-0000-0000C2350000}"/>
    <cellStyle name="Note 3 15 2 2 2" xfId="13771" xr:uid="{00000000-0005-0000-0000-0000C3350000}"/>
    <cellStyle name="Note 3 15 2 3" xfId="13772" xr:uid="{00000000-0005-0000-0000-0000C4350000}"/>
    <cellStyle name="Note 3 15 2 3 2" xfId="13773" xr:uid="{00000000-0005-0000-0000-0000C5350000}"/>
    <cellStyle name="Note 3 15 2 4" xfId="13774" xr:uid="{00000000-0005-0000-0000-0000C6350000}"/>
    <cellStyle name="Note 3 15 2 4 2" xfId="13775" xr:uid="{00000000-0005-0000-0000-0000C7350000}"/>
    <cellStyle name="Note 3 15 2 5" xfId="13776" xr:uid="{00000000-0005-0000-0000-0000C8350000}"/>
    <cellStyle name="Note 3 15 3" xfId="13777" xr:uid="{00000000-0005-0000-0000-0000C9350000}"/>
    <cellStyle name="Note 3 15 3 2" xfId="13778" xr:uid="{00000000-0005-0000-0000-0000CA350000}"/>
    <cellStyle name="Note 3 15 4" xfId="13779" xr:uid="{00000000-0005-0000-0000-0000CB350000}"/>
    <cellStyle name="Note 3 15 4 2" xfId="13780" xr:uid="{00000000-0005-0000-0000-0000CC350000}"/>
    <cellStyle name="Note 3 15 5" xfId="13781" xr:uid="{00000000-0005-0000-0000-0000CD350000}"/>
    <cellStyle name="Note 3 15 5 2" xfId="13782" xr:uid="{00000000-0005-0000-0000-0000CE350000}"/>
    <cellStyle name="Note 3 15 6" xfId="13783" xr:uid="{00000000-0005-0000-0000-0000CF350000}"/>
    <cellStyle name="Note 3 16" xfId="13784" xr:uid="{00000000-0005-0000-0000-0000D0350000}"/>
    <cellStyle name="Note 3 16 2" xfId="13785" xr:uid="{00000000-0005-0000-0000-0000D1350000}"/>
    <cellStyle name="Note 3 16 2 2" xfId="13786" xr:uid="{00000000-0005-0000-0000-0000D2350000}"/>
    <cellStyle name="Note 3 16 2 2 2" xfId="13787" xr:uid="{00000000-0005-0000-0000-0000D3350000}"/>
    <cellStyle name="Note 3 16 2 3" xfId="13788" xr:uid="{00000000-0005-0000-0000-0000D4350000}"/>
    <cellStyle name="Note 3 16 2 3 2" xfId="13789" xr:uid="{00000000-0005-0000-0000-0000D5350000}"/>
    <cellStyle name="Note 3 16 2 4" xfId="13790" xr:uid="{00000000-0005-0000-0000-0000D6350000}"/>
    <cellStyle name="Note 3 16 2 4 2" xfId="13791" xr:uid="{00000000-0005-0000-0000-0000D7350000}"/>
    <cellStyle name="Note 3 16 2 5" xfId="13792" xr:uid="{00000000-0005-0000-0000-0000D8350000}"/>
    <cellStyle name="Note 3 16 3" xfId="13793" xr:uid="{00000000-0005-0000-0000-0000D9350000}"/>
    <cellStyle name="Note 3 16 3 2" xfId="13794" xr:uid="{00000000-0005-0000-0000-0000DA350000}"/>
    <cellStyle name="Note 3 16 4" xfId="13795" xr:uid="{00000000-0005-0000-0000-0000DB350000}"/>
    <cellStyle name="Note 3 16 4 2" xfId="13796" xr:uid="{00000000-0005-0000-0000-0000DC350000}"/>
    <cellStyle name="Note 3 16 5" xfId="13797" xr:uid="{00000000-0005-0000-0000-0000DD350000}"/>
    <cellStyle name="Note 3 16 5 2" xfId="13798" xr:uid="{00000000-0005-0000-0000-0000DE350000}"/>
    <cellStyle name="Note 3 16 6" xfId="13799" xr:uid="{00000000-0005-0000-0000-0000DF350000}"/>
    <cellStyle name="Note 3 17" xfId="13800" xr:uid="{00000000-0005-0000-0000-0000E0350000}"/>
    <cellStyle name="Note 3 17 2" xfId="13801" xr:uid="{00000000-0005-0000-0000-0000E1350000}"/>
    <cellStyle name="Note 3 17 2 2" xfId="13802" xr:uid="{00000000-0005-0000-0000-0000E2350000}"/>
    <cellStyle name="Note 3 17 2 2 2" xfId="13803" xr:uid="{00000000-0005-0000-0000-0000E3350000}"/>
    <cellStyle name="Note 3 17 2 3" xfId="13804" xr:uid="{00000000-0005-0000-0000-0000E4350000}"/>
    <cellStyle name="Note 3 17 2 3 2" xfId="13805" xr:uid="{00000000-0005-0000-0000-0000E5350000}"/>
    <cellStyle name="Note 3 17 2 4" xfId="13806" xr:uid="{00000000-0005-0000-0000-0000E6350000}"/>
    <cellStyle name="Note 3 17 2 4 2" xfId="13807" xr:uid="{00000000-0005-0000-0000-0000E7350000}"/>
    <cellStyle name="Note 3 17 2 5" xfId="13808" xr:uid="{00000000-0005-0000-0000-0000E8350000}"/>
    <cellStyle name="Note 3 17 3" xfId="13809" xr:uid="{00000000-0005-0000-0000-0000E9350000}"/>
    <cellStyle name="Note 3 17 3 2" xfId="13810" xr:uid="{00000000-0005-0000-0000-0000EA350000}"/>
    <cellStyle name="Note 3 17 4" xfId="13811" xr:uid="{00000000-0005-0000-0000-0000EB350000}"/>
    <cellStyle name="Note 3 17 4 2" xfId="13812" xr:uid="{00000000-0005-0000-0000-0000EC350000}"/>
    <cellStyle name="Note 3 17 5" xfId="13813" xr:uid="{00000000-0005-0000-0000-0000ED350000}"/>
    <cellStyle name="Note 3 17 5 2" xfId="13814" xr:uid="{00000000-0005-0000-0000-0000EE350000}"/>
    <cellStyle name="Note 3 17 6" xfId="13815" xr:uid="{00000000-0005-0000-0000-0000EF350000}"/>
    <cellStyle name="Note 3 18" xfId="13816" xr:uid="{00000000-0005-0000-0000-0000F0350000}"/>
    <cellStyle name="Note 3 18 2" xfId="13817" xr:uid="{00000000-0005-0000-0000-0000F1350000}"/>
    <cellStyle name="Note 3 18 2 2" xfId="13818" xr:uid="{00000000-0005-0000-0000-0000F2350000}"/>
    <cellStyle name="Note 3 18 2 2 2" xfId="13819" xr:uid="{00000000-0005-0000-0000-0000F3350000}"/>
    <cellStyle name="Note 3 18 2 3" xfId="13820" xr:uid="{00000000-0005-0000-0000-0000F4350000}"/>
    <cellStyle name="Note 3 18 2 3 2" xfId="13821" xr:uid="{00000000-0005-0000-0000-0000F5350000}"/>
    <cellStyle name="Note 3 18 2 4" xfId="13822" xr:uid="{00000000-0005-0000-0000-0000F6350000}"/>
    <cellStyle name="Note 3 18 2 4 2" xfId="13823" xr:uid="{00000000-0005-0000-0000-0000F7350000}"/>
    <cellStyle name="Note 3 18 2 5" xfId="13824" xr:uid="{00000000-0005-0000-0000-0000F8350000}"/>
    <cellStyle name="Note 3 18 3" xfId="13825" xr:uid="{00000000-0005-0000-0000-0000F9350000}"/>
    <cellStyle name="Note 3 18 3 2" xfId="13826" xr:uid="{00000000-0005-0000-0000-0000FA350000}"/>
    <cellStyle name="Note 3 18 4" xfId="13827" xr:uid="{00000000-0005-0000-0000-0000FB350000}"/>
    <cellStyle name="Note 3 18 4 2" xfId="13828" xr:uid="{00000000-0005-0000-0000-0000FC350000}"/>
    <cellStyle name="Note 3 18 5" xfId="13829" xr:uid="{00000000-0005-0000-0000-0000FD350000}"/>
    <cellStyle name="Note 3 18 5 2" xfId="13830" xr:uid="{00000000-0005-0000-0000-0000FE350000}"/>
    <cellStyle name="Note 3 18 6" xfId="13831" xr:uid="{00000000-0005-0000-0000-0000FF350000}"/>
    <cellStyle name="Note 3 19" xfId="13832" xr:uid="{00000000-0005-0000-0000-000000360000}"/>
    <cellStyle name="Note 3 19 2" xfId="13833" xr:uid="{00000000-0005-0000-0000-000001360000}"/>
    <cellStyle name="Note 3 19 2 2" xfId="13834" xr:uid="{00000000-0005-0000-0000-000002360000}"/>
    <cellStyle name="Note 3 19 2 2 2" xfId="13835" xr:uid="{00000000-0005-0000-0000-000003360000}"/>
    <cellStyle name="Note 3 19 2 3" xfId="13836" xr:uid="{00000000-0005-0000-0000-000004360000}"/>
    <cellStyle name="Note 3 19 2 3 2" xfId="13837" xr:uid="{00000000-0005-0000-0000-000005360000}"/>
    <cellStyle name="Note 3 19 2 4" xfId="13838" xr:uid="{00000000-0005-0000-0000-000006360000}"/>
    <cellStyle name="Note 3 19 2 4 2" xfId="13839" xr:uid="{00000000-0005-0000-0000-000007360000}"/>
    <cellStyle name="Note 3 19 2 5" xfId="13840" xr:uid="{00000000-0005-0000-0000-000008360000}"/>
    <cellStyle name="Note 3 19 3" xfId="13841" xr:uid="{00000000-0005-0000-0000-000009360000}"/>
    <cellStyle name="Note 3 19 3 2" xfId="13842" xr:uid="{00000000-0005-0000-0000-00000A360000}"/>
    <cellStyle name="Note 3 19 4" xfId="13843" xr:uid="{00000000-0005-0000-0000-00000B360000}"/>
    <cellStyle name="Note 3 19 4 2" xfId="13844" xr:uid="{00000000-0005-0000-0000-00000C360000}"/>
    <cellStyle name="Note 3 19 5" xfId="13845" xr:uid="{00000000-0005-0000-0000-00000D360000}"/>
    <cellStyle name="Note 3 19 5 2" xfId="13846" xr:uid="{00000000-0005-0000-0000-00000E360000}"/>
    <cellStyle name="Note 3 19 6" xfId="13847" xr:uid="{00000000-0005-0000-0000-00000F360000}"/>
    <cellStyle name="Note 3 2" xfId="13848" xr:uid="{00000000-0005-0000-0000-000010360000}"/>
    <cellStyle name="Note 3 2 2" xfId="13849" xr:uid="{00000000-0005-0000-0000-000011360000}"/>
    <cellStyle name="Note 3 2 2 2" xfId="13850" xr:uid="{00000000-0005-0000-0000-000012360000}"/>
    <cellStyle name="Note 3 2 2 2 2" xfId="13851" xr:uid="{00000000-0005-0000-0000-000013360000}"/>
    <cellStyle name="Note 3 2 2 3" xfId="13852" xr:uid="{00000000-0005-0000-0000-000014360000}"/>
    <cellStyle name="Note 3 2 2 3 2" xfId="13853" xr:uid="{00000000-0005-0000-0000-000015360000}"/>
    <cellStyle name="Note 3 2 2 4" xfId="13854" xr:uid="{00000000-0005-0000-0000-000016360000}"/>
    <cellStyle name="Note 3 2 2 4 2" xfId="13855" xr:uid="{00000000-0005-0000-0000-000017360000}"/>
    <cellStyle name="Note 3 2 2 5" xfId="13856" xr:uid="{00000000-0005-0000-0000-000018360000}"/>
    <cellStyle name="Note 3 2 3" xfId="13857" xr:uid="{00000000-0005-0000-0000-000019360000}"/>
    <cellStyle name="Note 3 2 3 2" xfId="13858" xr:uid="{00000000-0005-0000-0000-00001A360000}"/>
    <cellStyle name="Note 3 2 4" xfId="13859" xr:uid="{00000000-0005-0000-0000-00001B360000}"/>
    <cellStyle name="Note 3 2 4 2" xfId="13860" xr:uid="{00000000-0005-0000-0000-00001C360000}"/>
    <cellStyle name="Note 3 2 5" xfId="13861" xr:uid="{00000000-0005-0000-0000-00001D360000}"/>
    <cellStyle name="Note 3 2 5 2" xfId="13862" xr:uid="{00000000-0005-0000-0000-00001E360000}"/>
    <cellStyle name="Note 3 2 6" xfId="13863" xr:uid="{00000000-0005-0000-0000-00001F360000}"/>
    <cellStyle name="Note 3 20" xfId="13864" xr:uid="{00000000-0005-0000-0000-000020360000}"/>
    <cellStyle name="Note 3 20 2" xfId="13865" xr:uid="{00000000-0005-0000-0000-000021360000}"/>
    <cellStyle name="Note 3 20 2 2" xfId="13866" xr:uid="{00000000-0005-0000-0000-000022360000}"/>
    <cellStyle name="Note 3 20 2 2 2" xfId="13867" xr:uid="{00000000-0005-0000-0000-000023360000}"/>
    <cellStyle name="Note 3 20 2 3" xfId="13868" xr:uid="{00000000-0005-0000-0000-000024360000}"/>
    <cellStyle name="Note 3 20 2 3 2" xfId="13869" xr:uid="{00000000-0005-0000-0000-000025360000}"/>
    <cellStyle name="Note 3 20 2 4" xfId="13870" xr:uid="{00000000-0005-0000-0000-000026360000}"/>
    <cellStyle name="Note 3 20 2 4 2" xfId="13871" xr:uid="{00000000-0005-0000-0000-000027360000}"/>
    <cellStyle name="Note 3 20 2 5" xfId="13872" xr:uid="{00000000-0005-0000-0000-000028360000}"/>
    <cellStyle name="Note 3 20 3" xfId="13873" xr:uid="{00000000-0005-0000-0000-000029360000}"/>
    <cellStyle name="Note 3 20 3 2" xfId="13874" xr:uid="{00000000-0005-0000-0000-00002A360000}"/>
    <cellStyle name="Note 3 20 4" xfId="13875" xr:uid="{00000000-0005-0000-0000-00002B360000}"/>
    <cellStyle name="Note 3 20 4 2" xfId="13876" xr:uid="{00000000-0005-0000-0000-00002C360000}"/>
    <cellStyle name="Note 3 20 5" xfId="13877" xr:uid="{00000000-0005-0000-0000-00002D360000}"/>
    <cellStyle name="Note 3 20 5 2" xfId="13878" xr:uid="{00000000-0005-0000-0000-00002E360000}"/>
    <cellStyle name="Note 3 20 6" xfId="13879" xr:uid="{00000000-0005-0000-0000-00002F360000}"/>
    <cellStyle name="Note 3 21" xfId="13880" xr:uid="{00000000-0005-0000-0000-000030360000}"/>
    <cellStyle name="Note 3 21 2" xfId="13881" xr:uid="{00000000-0005-0000-0000-000031360000}"/>
    <cellStyle name="Note 3 21 2 2" xfId="13882" xr:uid="{00000000-0005-0000-0000-000032360000}"/>
    <cellStyle name="Note 3 21 2 2 2" xfId="13883" xr:uid="{00000000-0005-0000-0000-000033360000}"/>
    <cellStyle name="Note 3 21 2 3" xfId="13884" xr:uid="{00000000-0005-0000-0000-000034360000}"/>
    <cellStyle name="Note 3 21 2 3 2" xfId="13885" xr:uid="{00000000-0005-0000-0000-000035360000}"/>
    <cellStyle name="Note 3 21 2 4" xfId="13886" xr:uid="{00000000-0005-0000-0000-000036360000}"/>
    <cellStyle name="Note 3 21 2 4 2" xfId="13887" xr:uid="{00000000-0005-0000-0000-000037360000}"/>
    <cellStyle name="Note 3 21 2 5" xfId="13888" xr:uid="{00000000-0005-0000-0000-000038360000}"/>
    <cellStyle name="Note 3 21 3" xfId="13889" xr:uid="{00000000-0005-0000-0000-000039360000}"/>
    <cellStyle name="Note 3 21 3 2" xfId="13890" xr:uid="{00000000-0005-0000-0000-00003A360000}"/>
    <cellStyle name="Note 3 21 4" xfId="13891" xr:uid="{00000000-0005-0000-0000-00003B360000}"/>
    <cellStyle name="Note 3 21 4 2" xfId="13892" xr:uid="{00000000-0005-0000-0000-00003C360000}"/>
    <cellStyle name="Note 3 21 5" xfId="13893" xr:uid="{00000000-0005-0000-0000-00003D360000}"/>
    <cellStyle name="Note 3 21 5 2" xfId="13894" xr:uid="{00000000-0005-0000-0000-00003E360000}"/>
    <cellStyle name="Note 3 21 6" xfId="13895" xr:uid="{00000000-0005-0000-0000-00003F360000}"/>
    <cellStyle name="Note 3 22" xfId="13896" xr:uid="{00000000-0005-0000-0000-000040360000}"/>
    <cellStyle name="Note 3 22 2" xfId="13897" xr:uid="{00000000-0005-0000-0000-000041360000}"/>
    <cellStyle name="Note 3 22 2 2" xfId="13898" xr:uid="{00000000-0005-0000-0000-000042360000}"/>
    <cellStyle name="Note 3 22 2 2 2" xfId="13899" xr:uid="{00000000-0005-0000-0000-000043360000}"/>
    <cellStyle name="Note 3 22 2 3" xfId="13900" xr:uid="{00000000-0005-0000-0000-000044360000}"/>
    <cellStyle name="Note 3 22 2 3 2" xfId="13901" xr:uid="{00000000-0005-0000-0000-000045360000}"/>
    <cellStyle name="Note 3 22 2 4" xfId="13902" xr:uid="{00000000-0005-0000-0000-000046360000}"/>
    <cellStyle name="Note 3 22 2 4 2" xfId="13903" xr:uid="{00000000-0005-0000-0000-000047360000}"/>
    <cellStyle name="Note 3 22 2 5" xfId="13904" xr:uid="{00000000-0005-0000-0000-000048360000}"/>
    <cellStyle name="Note 3 22 3" xfId="13905" xr:uid="{00000000-0005-0000-0000-000049360000}"/>
    <cellStyle name="Note 3 22 3 2" xfId="13906" xr:uid="{00000000-0005-0000-0000-00004A360000}"/>
    <cellStyle name="Note 3 22 4" xfId="13907" xr:uid="{00000000-0005-0000-0000-00004B360000}"/>
    <cellStyle name="Note 3 22 4 2" xfId="13908" xr:uid="{00000000-0005-0000-0000-00004C360000}"/>
    <cellStyle name="Note 3 22 5" xfId="13909" xr:uid="{00000000-0005-0000-0000-00004D360000}"/>
    <cellStyle name="Note 3 22 5 2" xfId="13910" xr:uid="{00000000-0005-0000-0000-00004E360000}"/>
    <cellStyle name="Note 3 22 6" xfId="13911" xr:uid="{00000000-0005-0000-0000-00004F360000}"/>
    <cellStyle name="Note 3 23" xfId="13912" xr:uid="{00000000-0005-0000-0000-000050360000}"/>
    <cellStyle name="Note 3 23 2" xfId="13913" xr:uid="{00000000-0005-0000-0000-000051360000}"/>
    <cellStyle name="Note 3 23 2 2" xfId="13914" xr:uid="{00000000-0005-0000-0000-000052360000}"/>
    <cellStyle name="Note 3 23 2 2 2" xfId="13915" xr:uid="{00000000-0005-0000-0000-000053360000}"/>
    <cellStyle name="Note 3 23 2 3" xfId="13916" xr:uid="{00000000-0005-0000-0000-000054360000}"/>
    <cellStyle name="Note 3 23 2 3 2" xfId="13917" xr:uid="{00000000-0005-0000-0000-000055360000}"/>
    <cellStyle name="Note 3 23 2 4" xfId="13918" xr:uid="{00000000-0005-0000-0000-000056360000}"/>
    <cellStyle name="Note 3 23 2 4 2" xfId="13919" xr:uid="{00000000-0005-0000-0000-000057360000}"/>
    <cellStyle name="Note 3 23 2 5" xfId="13920" xr:uid="{00000000-0005-0000-0000-000058360000}"/>
    <cellStyle name="Note 3 23 3" xfId="13921" xr:uid="{00000000-0005-0000-0000-000059360000}"/>
    <cellStyle name="Note 3 23 3 2" xfId="13922" xr:uid="{00000000-0005-0000-0000-00005A360000}"/>
    <cellStyle name="Note 3 23 4" xfId="13923" xr:uid="{00000000-0005-0000-0000-00005B360000}"/>
    <cellStyle name="Note 3 23 4 2" xfId="13924" xr:uid="{00000000-0005-0000-0000-00005C360000}"/>
    <cellStyle name="Note 3 23 5" xfId="13925" xr:uid="{00000000-0005-0000-0000-00005D360000}"/>
    <cellStyle name="Note 3 23 5 2" xfId="13926" xr:uid="{00000000-0005-0000-0000-00005E360000}"/>
    <cellStyle name="Note 3 23 6" xfId="13927" xr:uid="{00000000-0005-0000-0000-00005F360000}"/>
    <cellStyle name="Note 3 24" xfId="13928" xr:uid="{00000000-0005-0000-0000-000060360000}"/>
    <cellStyle name="Note 3 24 2" xfId="13929" xr:uid="{00000000-0005-0000-0000-000061360000}"/>
    <cellStyle name="Note 3 24 2 2" xfId="13930" xr:uid="{00000000-0005-0000-0000-000062360000}"/>
    <cellStyle name="Note 3 24 2 2 2" xfId="13931" xr:uid="{00000000-0005-0000-0000-000063360000}"/>
    <cellStyle name="Note 3 24 2 3" xfId="13932" xr:uid="{00000000-0005-0000-0000-000064360000}"/>
    <cellStyle name="Note 3 24 2 3 2" xfId="13933" xr:uid="{00000000-0005-0000-0000-000065360000}"/>
    <cellStyle name="Note 3 24 2 4" xfId="13934" xr:uid="{00000000-0005-0000-0000-000066360000}"/>
    <cellStyle name="Note 3 24 2 4 2" xfId="13935" xr:uid="{00000000-0005-0000-0000-000067360000}"/>
    <cellStyle name="Note 3 24 2 5" xfId="13936" xr:uid="{00000000-0005-0000-0000-000068360000}"/>
    <cellStyle name="Note 3 24 3" xfId="13937" xr:uid="{00000000-0005-0000-0000-000069360000}"/>
    <cellStyle name="Note 3 24 3 2" xfId="13938" xr:uid="{00000000-0005-0000-0000-00006A360000}"/>
    <cellStyle name="Note 3 24 4" xfId="13939" xr:uid="{00000000-0005-0000-0000-00006B360000}"/>
    <cellStyle name="Note 3 24 4 2" xfId="13940" xr:uid="{00000000-0005-0000-0000-00006C360000}"/>
    <cellStyle name="Note 3 24 5" xfId="13941" xr:uid="{00000000-0005-0000-0000-00006D360000}"/>
    <cellStyle name="Note 3 24 5 2" xfId="13942" xr:uid="{00000000-0005-0000-0000-00006E360000}"/>
    <cellStyle name="Note 3 24 6" xfId="13943" xr:uid="{00000000-0005-0000-0000-00006F360000}"/>
    <cellStyle name="Note 3 25" xfId="13944" xr:uid="{00000000-0005-0000-0000-000070360000}"/>
    <cellStyle name="Note 3 25 2" xfId="13945" xr:uid="{00000000-0005-0000-0000-000071360000}"/>
    <cellStyle name="Note 3 25 2 2" xfId="13946" xr:uid="{00000000-0005-0000-0000-000072360000}"/>
    <cellStyle name="Note 3 25 2 2 2" xfId="13947" xr:uid="{00000000-0005-0000-0000-000073360000}"/>
    <cellStyle name="Note 3 25 2 3" xfId="13948" xr:uid="{00000000-0005-0000-0000-000074360000}"/>
    <cellStyle name="Note 3 25 2 3 2" xfId="13949" xr:uid="{00000000-0005-0000-0000-000075360000}"/>
    <cellStyle name="Note 3 25 2 4" xfId="13950" xr:uid="{00000000-0005-0000-0000-000076360000}"/>
    <cellStyle name="Note 3 25 2 4 2" xfId="13951" xr:uid="{00000000-0005-0000-0000-000077360000}"/>
    <cellStyle name="Note 3 25 2 5" xfId="13952" xr:uid="{00000000-0005-0000-0000-000078360000}"/>
    <cellStyle name="Note 3 25 3" xfId="13953" xr:uid="{00000000-0005-0000-0000-000079360000}"/>
    <cellStyle name="Note 3 25 3 2" xfId="13954" xr:uid="{00000000-0005-0000-0000-00007A360000}"/>
    <cellStyle name="Note 3 25 4" xfId="13955" xr:uid="{00000000-0005-0000-0000-00007B360000}"/>
    <cellStyle name="Note 3 25 4 2" xfId="13956" xr:uid="{00000000-0005-0000-0000-00007C360000}"/>
    <cellStyle name="Note 3 25 5" xfId="13957" xr:uid="{00000000-0005-0000-0000-00007D360000}"/>
    <cellStyle name="Note 3 25 5 2" xfId="13958" xr:uid="{00000000-0005-0000-0000-00007E360000}"/>
    <cellStyle name="Note 3 25 6" xfId="13959" xr:uid="{00000000-0005-0000-0000-00007F360000}"/>
    <cellStyle name="Note 3 26" xfId="13960" xr:uid="{00000000-0005-0000-0000-000080360000}"/>
    <cellStyle name="Note 3 26 2" xfId="13961" xr:uid="{00000000-0005-0000-0000-000081360000}"/>
    <cellStyle name="Note 3 26 2 2" xfId="13962" xr:uid="{00000000-0005-0000-0000-000082360000}"/>
    <cellStyle name="Note 3 26 2 2 2" xfId="13963" xr:uid="{00000000-0005-0000-0000-000083360000}"/>
    <cellStyle name="Note 3 26 2 3" xfId="13964" xr:uid="{00000000-0005-0000-0000-000084360000}"/>
    <cellStyle name="Note 3 26 2 3 2" xfId="13965" xr:uid="{00000000-0005-0000-0000-000085360000}"/>
    <cellStyle name="Note 3 26 2 4" xfId="13966" xr:uid="{00000000-0005-0000-0000-000086360000}"/>
    <cellStyle name="Note 3 26 2 4 2" xfId="13967" xr:uid="{00000000-0005-0000-0000-000087360000}"/>
    <cellStyle name="Note 3 26 2 5" xfId="13968" xr:uid="{00000000-0005-0000-0000-000088360000}"/>
    <cellStyle name="Note 3 26 3" xfId="13969" xr:uid="{00000000-0005-0000-0000-000089360000}"/>
    <cellStyle name="Note 3 26 3 2" xfId="13970" xr:uid="{00000000-0005-0000-0000-00008A360000}"/>
    <cellStyle name="Note 3 26 4" xfId="13971" xr:uid="{00000000-0005-0000-0000-00008B360000}"/>
    <cellStyle name="Note 3 26 4 2" xfId="13972" xr:uid="{00000000-0005-0000-0000-00008C360000}"/>
    <cellStyle name="Note 3 26 5" xfId="13973" xr:uid="{00000000-0005-0000-0000-00008D360000}"/>
    <cellStyle name="Note 3 26 5 2" xfId="13974" xr:uid="{00000000-0005-0000-0000-00008E360000}"/>
    <cellStyle name="Note 3 26 6" xfId="13975" xr:uid="{00000000-0005-0000-0000-00008F360000}"/>
    <cellStyle name="Note 3 27" xfId="13976" xr:uid="{00000000-0005-0000-0000-000090360000}"/>
    <cellStyle name="Note 3 27 2" xfId="13977" xr:uid="{00000000-0005-0000-0000-000091360000}"/>
    <cellStyle name="Note 3 27 2 2" xfId="13978" xr:uid="{00000000-0005-0000-0000-000092360000}"/>
    <cellStyle name="Note 3 27 2 2 2" xfId="13979" xr:uid="{00000000-0005-0000-0000-000093360000}"/>
    <cellStyle name="Note 3 27 2 3" xfId="13980" xr:uid="{00000000-0005-0000-0000-000094360000}"/>
    <cellStyle name="Note 3 27 2 3 2" xfId="13981" xr:uid="{00000000-0005-0000-0000-000095360000}"/>
    <cellStyle name="Note 3 27 2 4" xfId="13982" xr:uid="{00000000-0005-0000-0000-000096360000}"/>
    <cellStyle name="Note 3 27 2 4 2" xfId="13983" xr:uid="{00000000-0005-0000-0000-000097360000}"/>
    <cellStyle name="Note 3 27 2 5" xfId="13984" xr:uid="{00000000-0005-0000-0000-000098360000}"/>
    <cellStyle name="Note 3 27 3" xfId="13985" xr:uid="{00000000-0005-0000-0000-000099360000}"/>
    <cellStyle name="Note 3 27 3 2" xfId="13986" xr:uid="{00000000-0005-0000-0000-00009A360000}"/>
    <cellStyle name="Note 3 27 4" xfId="13987" xr:uid="{00000000-0005-0000-0000-00009B360000}"/>
    <cellStyle name="Note 3 27 4 2" xfId="13988" xr:uid="{00000000-0005-0000-0000-00009C360000}"/>
    <cellStyle name="Note 3 27 5" xfId="13989" xr:uid="{00000000-0005-0000-0000-00009D360000}"/>
    <cellStyle name="Note 3 27 5 2" xfId="13990" xr:uid="{00000000-0005-0000-0000-00009E360000}"/>
    <cellStyle name="Note 3 27 6" xfId="13991" xr:uid="{00000000-0005-0000-0000-00009F360000}"/>
    <cellStyle name="Note 3 28" xfId="13992" xr:uid="{00000000-0005-0000-0000-0000A0360000}"/>
    <cellStyle name="Note 3 28 2" xfId="13993" xr:uid="{00000000-0005-0000-0000-0000A1360000}"/>
    <cellStyle name="Note 3 28 2 2" xfId="13994" xr:uid="{00000000-0005-0000-0000-0000A2360000}"/>
    <cellStyle name="Note 3 28 2 2 2" xfId="13995" xr:uid="{00000000-0005-0000-0000-0000A3360000}"/>
    <cellStyle name="Note 3 28 2 3" xfId="13996" xr:uid="{00000000-0005-0000-0000-0000A4360000}"/>
    <cellStyle name="Note 3 28 2 3 2" xfId="13997" xr:uid="{00000000-0005-0000-0000-0000A5360000}"/>
    <cellStyle name="Note 3 28 2 4" xfId="13998" xr:uid="{00000000-0005-0000-0000-0000A6360000}"/>
    <cellStyle name="Note 3 28 2 4 2" xfId="13999" xr:uid="{00000000-0005-0000-0000-0000A7360000}"/>
    <cellStyle name="Note 3 28 2 5" xfId="14000" xr:uid="{00000000-0005-0000-0000-0000A8360000}"/>
    <cellStyle name="Note 3 28 3" xfId="14001" xr:uid="{00000000-0005-0000-0000-0000A9360000}"/>
    <cellStyle name="Note 3 28 3 2" xfId="14002" xr:uid="{00000000-0005-0000-0000-0000AA360000}"/>
    <cellStyle name="Note 3 28 4" xfId="14003" xr:uid="{00000000-0005-0000-0000-0000AB360000}"/>
    <cellStyle name="Note 3 28 4 2" xfId="14004" xr:uid="{00000000-0005-0000-0000-0000AC360000}"/>
    <cellStyle name="Note 3 28 5" xfId="14005" xr:uid="{00000000-0005-0000-0000-0000AD360000}"/>
    <cellStyle name="Note 3 28 5 2" xfId="14006" xr:uid="{00000000-0005-0000-0000-0000AE360000}"/>
    <cellStyle name="Note 3 28 6" xfId="14007" xr:uid="{00000000-0005-0000-0000-0000AF360000}"/>
    <cellStyle name="Note 3 29" xfId="14008" xr:uid="{00000000-0005-0000-0000-0000B0360000}"/>
    <cellStyle name="Note 3 29 2" xfId="14009" xr:uid="{00000000-0005-0000-0000-0000B1360000}"/>
    <cellStyle name="Note 3 29 2 2" xfId="14010" xr:uid="{00000000-0005-0000-0000-0000B2360000}"/>
    <cellStyle name="Note 3 29 2 2 2" xfId="14011" xr:uid="{00000000-0005-0000-0000-0000B3360000}"/>
    <cellStyle name="Note 3 29 2 3" xfId="14012" xr:uid="{00000000-0005-0000-0000-0000B4360000}"/>
    <cellStyle name="Note 3 29 2 3 2" xfId="14013" xr:uid="{00000000-0005-0000-0000-0000B5360000}"/>
    <cellStyle name="Note 3 29 2 4" xfId="14014" xr:uid="{00000000-0005-0000-0000-0000B6360000}"/>
    <cellStyle name="Note 3 29 2 4 2" xfId="14015" xr:uid="{00000000-0005-0000-0000-0000B7360000}"/>
    <cellStyle name="Note 3 29 2 5" xfId="14016" xr:uid="{00000000-0005-0000-0000-0000B8360000}"/>
    <cellStyle name="Note 3 29 3" xfId="14017" xr:uid="{00000000-0005-0000-0000-0000B9360000}"/>
    <cellStyle name="Note 3 29 3 2" xfId="14018" xr:uid="{00000000-0005-0000-0000-0000BA360000}"/>
    <cellStyle name="Note 3 29 4" xfId="14019" xr:uid="{00000000-0005-0000-0000-0000BB360000}"/>
    <cellStyle name="Note 3 29 4 2" xfId="14020" xr:uid="{00000000-0005-0000-0000-0000BC360000}"/>
    <cellStyle name="Note 3 29 5" xfId="14021" xr:uid="{00000000-0005-0000-0000-0000BD360000}"/>
    <cellStyle name="Note 3 29 5 2" xfId="14022" xr:uid="{00000000-0005-0000-0000-0000BE360000}"/>
    <cellStyle name="Note 3 29 6" xfId="14023" xr:uid="{00000000-0005-0000-0000-0000BF360000}"/>
    <cellStyle name="Note 3 3" xfId="14024" xr:uid="{00000000-0005-0000-0000-0000C0360000}"/>
    <cellStyle name="Note 3 3 2" xfId="14025" xr:uid="{00000000-0005-0000-0000-0000C1360000}"/>
    <cellStyle name="Note 3 3 2 2" xfId="14026" xr:uid="{00000000-0005-0000-0000-0000C2360000}"/>
    <cellStyle name="Note 3 3 2 2 2" xfId="14027" xr:uid="{00000000-0005-0000-0000-0000C3360000}"/>
    <cellStyle name="Note 3 3 2 3" xfId="14028" xr:uid="{00000000-0005-0000-0000-0000C4360000}"/>
    <cellStyle name="Note 3 3 2 3 2" xfId="14029" xr:uid="{00000000-0005-0000-0000-0000C5360000}"/>
    <cellStyle name="Note 3 3 2 4" xfId="14030" xr:uid="{00000000-0005-0000-0000-0000C6360000}"/>
    <cellStyle name="Note 3 3 2 4 2" xfId="14031" xr:uid="{00000000-0005-0000-0000-0000C7360000}"/>
    <cellStyle name="Note 3 3 2 5" xfId="14032" xr:uid="{00000000-0005-0000-0000-0000C8360000}"/>
    <cellStyle name="Note 3 3 3" xfId="14033" xr:uid="{00000000-0005-0000-0000-0000C9360000}"/>
    <cellStyle name="Note 3 3 3 2" xfId="14034" xr:uid="{00000000-0005-0000-0000-0000CA360000}"/>
    <cellStyle name="Note 3 3 4" xfId="14035" xr:uid="{00000000-0005-0000-0000-0000CB360000}"/>
    <cellStyle name="Note 3 3 4 2" xfId="14036" xr:uid="{00000000-0005-0000-0000-0000CC360000}"/>
    <cellStyle name="Note 3 3 5" xfId="14037" xr:uid="{00000000-0005-0000-0000-0000CD360000}"/>
    <cellStyle name="Note 3 3 5 2" xfId="14038" xr:uid="{00000000-0005-0000-0000-0000CE360000}"/>
    <cellStyle name="Note 3 3 6" xfId="14039" xr:uid="{00000000-0005-0000-0000-0000CF360000}"/>
    <cellStyle name="Note 3 30" xfId="14040" xr:uid="{00000000-0005-0000-0000-0000D0360000}"/>
    <cellStyle name="Note 3 30 2" xfId="14041" xr:uid="{00000000-0005-0000-0000-0000D1360000}"/>
    <cellStyle name="Note 3 30 2 2" xfId="14042" xr:uid="{00000000-0005-0000-0000-0000D2360000}"/>
    <cellStyle name="Note 3 30 2 2 2" xfId="14043" xr:uid="{00000000-0005-0000-0000-0000D3360000}"/>
    <cellStyle name="Note 3 30 2 3" xfId="14044" xr:uid="{00000000-0005-0000-0000-0000D4360000}"/>
    <cellStyle name="Note 3 30 2 3 2" xfId="14045" xr:uid="{00000000-0005-0000-0000-0000D5360000}"/>
    <cellStyle name="Note 3 30 2 4" xfId="14046" xr:uid="{00000000-0005-0000-0000-0000D6360000}"/>
    <cellStyle name="Note 3 30 2 4 2" xfId="14047" xr:uid="{00000000-0005-0000-0000-0000D7360000}"/>
    <cellStyle name="Note 3 30 2 5" xfId="14048" xr:uid="{00000000-0005-0000-0000-0000D8360000}"/>
    <cellStyle name="Note 3 30 3" xfId="14049" xr:uid="{00000000-0005-0000-0000-0000D9360000}"/>
    <cellStyle name="Note 3 30 3 2" xfId="14050" xr:uid="{00000000-0005-0000-0000-0000DA360000}"/>
    <cellStyle name="Note 3 30 4" xfId="14051" xr:uid="{00000000-0005-0000-0000-0000DB360000}"/>
    <cellStyle name="Note 3 30 4 2" xfId="14052" xr:uid="{00000000-0005-0000-0000-0000DC360000}"/>
    <cellStyle name="Note 3 30 5" xfId="14053" xr:uid="{00000000-0005-0000-0000-0000DD360000}"/>
    <cellStyle name="Note 3 30 5 2" xfId="14054" xr:uid="{00000000-0005-0000-0000-0000DE360000}"/>
    <cellStyle name="Note 3 30 6" xfId="14055" xr:uid="{00000000-0005-0000-0000-0000DF360000}"/>
    <cellStyle name="Note 3 31" xfId="14056" xr:uid="{00000000-0005-0000-0000-0000E0360000}"/>
    <cellStyle name="Note 3 31 2" xfId="14057" xr:uid="{00000000-0005-0000-0000-0000E1360000}"/>
    <cellStyle name="Note 3 31 2 2" xfId="14058" xr:uid="{00000000-0005-0000-0000-0000E2360000}"/>
    <cellStyle name="Note 3 31 3" xfId="14059" xr:uid="{00000000-0005-0000-0000-0000E3360000}"/>
    <cellStyle name="Note 3 31 3 2" xfId="14060" xr:uid="{00000000-0005-0000-0000-0000E4360000}"/>
    <cellStyle name="Note 3 31 4" xfId="14061" xr:uid="{00000000-0005-0000-0000-0000E5360000}"/>
    <cellStyle name="Note 3 31 4 2" xfId="14062" xr:uid="{00000000-0005-0000-0000-0000E6360000}"/>
    <cellStyle name="Note 3 31 5" xfId="14063" xr:uid="{00000000-0005-0000-0000-0000E7360000}"/>
    <cellStyle name="Note 3 32" xfId="14064" xr:uid="{00000000-0005-0000-0000-0000E8360000}"/>
    <cellStyle name="Note 3 32 2" xfId="14065" xr:uid="{00000000-0005-0000-0000-0000E9360000}"/>
    <cellStyle name="Note 3 32 2 2" xfId="14066" xr:uid="{00000000-0005-0000-0000-0000EA360000}"/>
    <cellStyle name="Note 3 32 3" xfId="14067" xr:uid="{00000000-0005-0000-0000-0000EB360000}"/>
    <cellStyle name="Note 3 32 3 2" xfId="14068" xr:uid="{00000000-0005-0000-0000-0000EC360000}"/>
    <cellStyle name="Note 3 32 4" xfId="14069" xr:uid="{00000000-0005-0000-0000-0000ED360000}"/>
    <cellStyle name="Note 3 32 4 2" xfId="14070" xr:uid="{00000000-0005-0000-0000-0000EE360000}"/>
    <cellStyle name="Note 3 32 5" xfId="14071" xr:uid="{00000000-0005-0000-0000-0000EF360000}"/>
    <cellStyle name="Note 3 33" xfId="14072" xr:uid="{00000000-0005-0000-0000-0000F0360000}"/>
    <cellStyle name="Note 3 33 2" xfId="14073" xr:uid="{00000000-0005-0000-0000-0000F1360000}"/>
    <cellStyle name="Note 3 33 2 2" xfId="14074" xr:uid="{00000000-0005-0000-0000-0000F2360000}"/>
    <cellStyle name="Note 3 33 3" xfId="14075" xr:uid="{00000000-0005-0000-0000-0000F3360000}"/>
    <cellStyle name="Note 3 33 3 2" xfId="14076" xr:uid="{00000000-0005-0000-0000-0000F4360000}"/>
    <cellStyle name="Note 3 33 4" xfId="14077" xr:uid="{00000000-0005-0000-0000-0000F5360000}"/>
    <cellStyle name="Note 3 33 4 2" xfId="14078" xr:uid="{00000000-0005-0000-0000-0000F6360000}"/>
    <cellStyle name="Note 3 33 5" xfId="14079" xr:uid="{00000000-0005-0000-0000-0000F7360000}"/>
    <cellStyle name="Note 3 34" xfId="14080" xr:uid="{00000000-0005-0000-0000-0000F8360000}"/>
    <cellStyle name="Note 3 34 2" xfId="14081" xr:uid="{00000000-0005-0000-0000-0000F9360000}"/>
    <cellStyle name="Note 3 34 2 2" xfId="14082" xr:uid="{00000000-0005-0000-0000-0000FA360000}"/>
    <cellStyle name="Note 3 34 3" xfId="14083" xr:uid="{00000000-0005-0000-0000-0000FB360000}"/>
    <cellStyle name="Note 3 34 3 2" xfId="14084" xr:uid="{00000000-0005-0000-0000-0000FC360000}"/>
    <cellStyle name="Note 3 34 4" xfId="14085" xr:uid="{00000000-0005-0000-0000-0000FD360000}"/>
    <cellStyle name="Note 3 34 4 2" xfId="14086" xr:uid="{00000000-0005-0000-0000-0000FE360000}"/>
    <cellStyle name="Note 3 34 5" xfId="14087" xr:uid="{00000000-0005-0000-0000-0000FF360000}"/>
    <cellStyle name="Note 3 35" xfId="14088" xr:uid="{00000000-0005-0000-0000-000000370000}"/>
    <cellStyle name="Note 3 35 2" xfId="14089" xr:uid="{00000000-0005-0000-0000-000001370000}"/>
    <cellStyle name="Note 3 35 2 2" xfId="14090" xr:uid="{00000000-0005-0000-0000-000002370000}"/>
    <cellStyle name="Note 3 35 3" xfId="14091" xr:uid="{00000000-0005-0000-0000-000003370000}"/>
    <cellStyle name="Note 3 35 3 2" xfId="14092" xr:uid="{00000000-0005-0000-0000-000004370000}"/>
    <cellStyle name="Note 3 35 4" xfId="14093" xr:uid="{00000000-0005-0000-0000-000005370000}"/>
    <cellStyle name="Note 3 35 4 2" xfId="14094" xr:uid="{00000000-0005-0000-0000-000006370000}"/>
    <cellStyle name="Note 3 35 5" xfId="14095" xr:uid="{00000000-0005-0000-0000-000007370000}"/>
    <cellStyle name="Note 3 36" xfId="14096" xr:uid="{00000000-0005-0000-0000-000008370000}"/>
    <cellStyle name="Note 3 36 2" xfId="14097" xr:uid="{00000000-0005-0000-0000-000009370000}"/>
    <cellStyle name="Note 3 36 2 2" xfId="14098" xr:uid="{00000000-0005-0000-0000-00000A370000}"/>
    <cellStyle name="Note 3 36 3" xfId="14099" xr:uid="{00000000-0005-0000-0000-00000B370000}"/>
    <cellStyle name="Note 3 36 3 2" xfId="14100" xr:uid="{00000000-0005-0000-0000-00000C370000}"/>
    <cellStyle name="Note 3 36 4" xfId="14101" xr:uid="{00000000-0005-0000-0000-00000D370000}"/>
    <cellStyle name="Note 3 36 4 2" xfId="14102" xr:uid="{00000000-0005-0000-0000-00000E370000}"/>
    <cellStyle name="Note 3 36 5" xfId="14103" xr:uid="{00000000-0005-0000-0000-00000F370000}"/>
    <cellStyle name="Note 3 37" xfId="14104" xr:uid="{00000000-0005-0000-0000-000010370000}"/>
    <cellStyle name="Note 3 37 2" xfId="14105" xr:uid="{00000000-0005-0000-0000-000011370000}"/>
    <cellStyle name="Note 3 37 2 2" xfId="14106" xr:uid="{00000000-0005-0000-0000-000012370000}"/>
    <cellStyle name="Note 3 37 3" xfId="14107" xr:uid="{00000000-0005-0000-0000-000013370000}"/>
    <cellStyle name="Note 3 37 3 2" xfId="14108" xr:uid="{00000000-0005-0000-0000-000014370000}"/>
    <cellStyle name="Note 3 37 4" xfId="14109" xr:uid="{00000000-0005-0000-0000-000015370000}"/>
    <cellStyle name="Note 3 37 4 2" xfId="14110" xr:uid="{00000000-0005-0000-0000-000016370000}"/>
    <cellStyle name="Note 3 37 5" xfId="14111" xr:uid="{00000000-0005-0000-0000-000017370000}"/>
    <cellStyle name="Note 3 38" xfId="14112" xr:uid="{00000000-0005-0000-0000-000018370000}"/>
    <cellStyle name="Note 3 38 2" xfId="14113" xr:uid="{00000000-0005-0000-0000-000019370000}"/>
    <cellStyle name="Note 3 38 2 2" xfId="14114" xr:uid="{00000000-0005-0000-0000-00001A370000}"/>
    <cellStyle name="Note 3 38 3" xfId="14115" xr:uid="{00000000-0005-0000-0000-00001B370000}"/>
    <cellStyle name="Note 3 38 3 2" xfId="14116" xr:uid="{00000000-0005-0000-0000-00001C370000}"/>
    <cellStyle name="Note 3 38 4" xfId="14117" xr:uid="{00000000-0005-0000-0000-00001D370000}"/>
    <cellStyle name="Note 3 38 4 2" xfId="14118" xr:uid="{00000000-0005-0000-0000-00001E370000}"/>
    <cellStyle name="Note 3 38 5" xfId="14119" xr:uid="{00000000-0005-0000-0000-00001F370000}"/>
    <cellStyle name="Note 3 39" xfId="14120" xr:uid="{00000000-0005-0000-0000-000020370000}"/>
    <cellStyle name="Note 3 39 2" xfId="14121" xr:uid="{00000000-0005-0000-0000-000021370000}"/>
    <cellStyle name="Note 3 39 2 2" xfId="14122" xr:uid="{00000000-0005-0000-0000-000022370000}"/>
    <cellStyle name="Note 3 39 3" xfId="14123" xr:uid="{00000000-0005-0000-0000-000023370000}"/>
    <cellStyle name="Note 3 39 3 2" xfId="14124" xr:uid="{00000000-0005-0000-0000-000024370000}"/>
    <cellStyle name="Note 3 39 4" xfId="14125" xr:uid="{00000000-0005-0000-0000-000025370000}"/>
    <cellStyle name="Note 3 39 4 2" xfId="14126" xr:uid="{00000000-0005-0000-0000-000026370000}"/>
    <cellStyle name="Note 3 39 5" xfId="14127" xr:uid="{00000000-0005-0000-0000-000027370000}"/>
    <cellStyle name="Note 3 4" xfId="14128" xr:uid="{00000000-0005-0000-0000-000028370000}"/>
    <cellStyle name="Note 3 4 2" xfId="14129" xr:uid="{00000000-0005-0000-0000-000029370000}"/>
    <cellStyle name="Note 3 4 2 2" xfId="14130" xr:uid="{00000000-0005-0000-0000-00002A370000}"/>
    <cellStyle name="Note 3 4 2 2 2" xfId="14131" xr:uid="{00000000-0005-0000-0000-00002B370000}"/>
    <cellStyle name="Note 3 4 2 3" xfId="14132" xr:uid="{00000000-0005-0000-0000-00002C370000}"/>
    <cellStyle name="Note 3 4 2 3 2" xfId="14133" xr:uid="{00000000-0005-0000-0000-00002D370000}"/>
    <cellStyle name="Note 3 4 2 4" xfId="14134" xr:uid="{00000000-0005-0000-0000-00002E370000}"/>
    <cellStyle name="Note 3 4 2 4 2" xfId="14135" xr:uid="{00000000-0005-0000-0000-00002F370000}"/>
    <cellStyle name="Note 3 4 2 5" xfId="14136" xr:uid="{00000000-0005-0000-0000-000030370000}"/>
    <cellStyle name="Note 3 4 3" xfId="14137" xr:uid="{00000000-0005-0000-0000-000031370000}"/>
    <cellStyle name="Note 3 4 3 2" xfId="14138" xr:uid="{00000000-0005-0000-0000-000032370000}"/>
    <cellStyle name="Note 3 4 4" xfId="14139" xr:uid="{00000000-0005-0000-0000-000033370000}"/>
    <cellStyle name="Note 3 4 4 2" xfId="14140" xr:uid="{00000000-0005-0000-0000-000034370000}"/>
    <cellStyle name="Note 3 4 5" xfId="14141" xr:uid="{00000000-0005-0000-0000-000035370000}"/>
    <cellStyle name="Note 3 4 5 2" xfId="14142" xr:uid="{00000000-0005-0000-0000-000036370000}"/>
    <cellStyle name="Note 3 4 6" xfId="14143" xr:uid="{00000000-0005-0000-0000-000037370000}"/>
    <cellStyle name="Note 3 40" xfId="14144" xr:uid="{00000000-0005-0000-0000-000038370000}"/>
    <cellStyle name="Note 3 40 2" xfId="14145" xr:uid="{00000000-0005-0000-0000-000039370000}"/>
    <cellStyle name="Note 3 40 2 2" xfId="14146" xr:uid="{00000000-0005-0000-0000-00003A370000}"/>
    <cellStyle name="Note 3 40 3" xfId="14147" xr:uid="{00000000-0005-0000-0000-00003B370000}"/>
    <cellStyle name="Note 3 40 3 2" xfId="14148" xr:uid="{00000000-0005-0000-0000-00003C370000}"/>
    <cellStyle name="Note 3 40 4" xfId="14149" xr:uid="{00000000-0005-0000-0000-00003D370000}"/>
    <cellStyle name="Note 3 40 4 2" xfId="14150" xr:uid="{00000000-0005-0000-0000-00003E370000}"/>
    <cellStyle name="Note 3 40 5" xfId="14151" xr:uid="{00000000-0005-0000-0000-00003F370000}"/>
    <cellStyle name="Note 3 41" xfId="14152" xr:uid="{00000000-0005-0000-0000-000040370000}"/>
    <cellStyle name="Note 3 41 2" xfId="14153" xr:uid="{00000000-0005-0000-0000-000041370000}"/>
    <cellStyle name="Note 3 41 2 2" xfId="14154" xr:uid="{00000000-0005-0000-0000-000042370000}"/>
    <cellStyle name="Note 3 41 3" xfId="14155" xr:uid="{00000000-0005-0000-0000-000043370000}"/>
    <cellStyle name="Note 3 41 3 2" xfId="14156" xr:uid="{00000000-0005-0000-0000-000044370000}"/>
    <cellStyle name="Note 3 41 4" xfId="14157" xr:uid="{00000000-0005-0000-0000-000045370000}"/>
    <cellStyle name="Note 3 41 4 2" xfId="14158" xr:uid="{00000000-0005-0000-0000-000046370000}"/>
    <cellStyle name="Note 3 41 5" xfId="14159" xr:uid="{00000000-0005-0000-0000-000047370000}"/>
    <cellStyle name="Note 3 42" xfId="14160" xr:uid="{00000000-0005-0000-0000-000048370000}"/>
    <cellStyle name="Note 3 42 2" xfId="14161" xr:uid="{00000000-0005-0000-0000-000049370000}"/>
    <cellStyle name="Note 3 42 2 2" xfId="14162" xr:uid="{00000000-0005-0000-0000-00004A370000}"/>
    <cellStyle name="Note 3 42 3" xfId="14163" xr:uid="{00000000-0005-0000-0000-00004B370000}"/>
    <cellStyle name="Note 3 42 3 2" xfId="14164" xr:uid="{00000000-0005-0000-0000-00004C370000}"/>
    <cellStyle name="Note 3 42 4" xfId="14165" xr:uid="{00000000-0005-0000-0000-00004D370000}"/>
    <cellStyle name="Note 3 42 4 2" xfId="14166" xr:uid="{00000000-0005-0000-0000-00004E370000}"/>
    <cellStyle name="Note 3 42 5" xfId="14167" xr:uid="{00000000-0005-0000-0000-00004F370000}"/>
    <cellStyle name="Note 3 43" xfId="14168" xr:uid="{00000000-0005-0000-0000-000050370000}"/>
    <cellStyle name="Note 3 43 2" xfId="14169" xr:uid="{00000000-0005-0000-0000-000051370000}"/>
    <cellStyle name="Note 3 43 2 2" xfId="14170" xr:uid="{00000000-0005-0000-0000-000052370000}"/>
    <cellStyle name="Note 3 43 3" xfId="14171" xr:uid="{00000000-0005-0000-0000-000053370000}"/>
    <cellStyle name="Note 3 43 3 2" xfId="14172" xr:uid="{00000000-0005-0000-0000-000054370000}"/>
    <cellStyle name="Note 3 43 4" xfId="14173" xr:uid="{00000000-0005-0000-0000-000055370000}"/>
    <cellStyle name="Note 3 43 4 2" xfId="14174" xr:uid="{00000000-0005-0000-0000-000056370000}"/>
    <cellStyle name="Note 3 43 5" xfId="14175" xr:uid="{00000000-0005-0000-0000-000057370000}"/>
    <cellStyle name="Note 3 44" xfId="14176" xr:uid="{00000000-0005-0000-0000-000058370000}"/>
    <cellStyle name="Note 3 44 2" xfId="14177" xr:uid="{00000000-0005-0000-0000-000059370000}"/>
    <cellStyle name="Note 3 44 2 2" xfId="14178" xr:uid="{00000000-0005-0000-0000-00005A370000}"/>
    <cellStyle name="Note 3 44 3" xfId="14179" xr:uid="{00000000-0005-0000-0000-00005B370000}"/>
    <cellStyle name="Note 3 44 3 2" xfId="14180" xr:uid="{00000000-0005-0000-0000-00005C370000}"/>
    <cellStyle name="Note 3 44 4" xfId="14181" xr:uid="{00000000-0005-0000-0000-00005D370000}"/>
    <cellStyle name="Note 3 44 4 2" xfId="14182" xr:uid="{00000000-0005-0000-0000-00005E370000}"/>
    <cellStyle name="Note 3 44 5" xfId="14183" xr:uid="{00000000-0005-0000-0000-00005F370000}"/>
    <cellStyle name="Note 3 45" xfId="14184" xr:uid="{00000000-0005-0000-0000-000060370000}"/>
    <cellStyle name="Note 3 45 2" xfId="14185" xr:uid="{00000000-0005-0000-0000-000061370000}"/>
    <cellStyle name="Note 3 45 2 2" xfId="14186" xr:uid="{00000000-0005-0000-0000-000062370000}"/>
    <cellStyle name="Note 3 45 3" xfId="14187" xr:uid="{00000000-0005-0000-0000-000063370000}"/>
    <cellStyle name="Note 3 45 3 2" xfId="14188" xr:uid="{00000000-0005-0000-0000-000064370000}"/>
    <cellStyle name="Note 3 45 4" xfId="14189" xr:uid="{00000000-0005-0000-0000-000065370000}"/>
    <cellStyle name="Note 3 45 4 2" xfId="14190" xr:uid="{00000000-0005-0000-0000-000066370000}"/>
    <cellStyle name="Note 3 45 5" xfId="14191" xr:uid="{00000000-0005-0000-0000-000067370000}"/>
    <cellStyle name="Note 3 46" xfId="14192" xr:uid="{00000000-0005-0000-0000-000068370000}"/>
    <cellStyle name="Note 3 46 2" xfId="14193" xr:uid="{00000000-0005-0000-0000-000069370000}"/>
    <cellStyle name="Note 3 46 2 2" xfId="14194" xr:uid="{00000000-0005-0000-0000-00006A370000}"/>
    <cellStyle name="Note 3 46 3" xfId="14195" xr:uid="{00000000-0005-0000-0000-00006B370000}"/>
    <cellStyle name="Note 3 46 3 2" xfId="14196" xr:uid="{00000000-0005-0000-0000-00006C370000}"/>
    <cellStyle name="Note 3 46 4" xfId="14197" xr:uid="{00000000-0005-0000-0000-00006D370000}"/>
    <cellStyle name="Note 3 46 4 2" xfId="14198" xr:uid="{00000000-0005-0000-0000-00006E370000}"/>
    <cellStyle name="Note 3 46 5" xfId="14199" xr:uid="{00000000-0005-0000-0000-00006F370000}"/>
    <cellStyle name="Note 3 47" xfId="14200" xr:uid="{00000000-0005-0000-0000-000070370000}"/>
    <cellStyle name="Note 3 47 2" xfId="14201" xr:uid="{00000000-0005-0000-0000-000071370000}"/>
    <cellStyle name="Note 3 47 2 2" xfId="14202" xr:uid="{00000000-0005-0000-0000-000072370000}"/>
    <cellStyle name="Note 3 47 3" xfId="14203" xr:uid="{00000000-0005-0000-0000-000073370000}"/>
    <cellStyle name="Note 3 47 3 2" xfId="14204" xr:uid="{00000000-0005-0000-0000-000074370000}"/>
    <cellStyle name="Note 3 47 4" xfId="14205" xr:uid="{00000000-0005-0000-0000-000075370000}"/>
    <cellStyle name="Note 3 47 4 2" xfId="14206" xr:uid="{00000000-0005-0000-0000-000076370000}"/>
    <cellStyle name="Note 3 47 5" xfId="14207" xr:uid="{00000000-0005-0000-0000-000077370000}"/>
    <cellStyle name="Note 3 48" xfId="14208" xr:uid="{00000000-0005-0000-0000-000078370000}"/>
    <cellStyle name="Note 3 48 2" xfId="14209" xr:uid="{00000000-0005-0000-0000-000079370000}"/>
    <cellStyle name="Note 3 48 2 2" xfId="14210" xr:uid="{00000000-0005-0000-0000-00007A370000}"/>
    <cellStyle name="Note 3 48 3" xfId="14211" xr:uid="{00000000-0005-0000-0000-00007B370000}"/>
    <cellStyle name="Note 3 48 3 2" xfId="14212" xr:uid="{00000000-0005-0000-0000-00007C370000}"/>
    <cellStyle name="Note 3 48 4" xfId="14213" xr:uid="{00000000-0005-0000-0000-00007D370000}"/>
    <cellStyle name="Note 3 48 4 2" xfId="14214" xr:uid="{00000000-0005-0000-0000-00007E370000}"/>
    <cellStyle name="Note 3 48 5" xfId="14215" xr:uid="{00000000-0005-0000-0000-00007F370000}"/>
    <cellStyle name="Note 3 49" xfId="14216" xr:uid="{00000000-0005-0000-0000-000080370000}"/>
    <cellStyle name="Note 3 49 2" xfId="14217" xr:uid="{00000000-0005-0000-0000-000081370000}"/>
    <cellStyle name="Note 3 49 2 2" xfId="14218" xr:uid="{00000000-0005-0000-0000-000082370000}"/>
    <cellStyle name="Note 3 49 3" xfId="14219" xr:uid="{00000000-0005-0000-0000-000083370000}"/>
    <cellStyle name="Note 3 49 3 2" xfId="14220" xr:uid="{00000000-0005-0000-0000-000084370000}"/>
    <cellStyle name="Note 3 49 4" xfId="14221" xr:uid="{00000000-0005-0000-0000-000085370000}"/>
    <cellStyle name="Note 3 49 4 2" xfId="14222" xr:uid="{00000000-0005-0000-0000-000086370000}"/>
    <cellStyle name="Note 3 49 5" xfId="14223" xr:uid="{00000000-0005-0000-0000-000087370000}"/>
    <cellStyle name="Note 3 5" xfId="14224" xr:uid="{00000000-0005-0000-0000-000088370000}"/>
    <cellStyle name="Note 3 5 2" xfId="14225" xr:uid="{00000000-0005-0000-0000-000089370000}"/>
    <cellStyle name="Note 3 5 2 2" xfId="14226" xr:uid="{00000000-0005-0000-0000-00008A370000}"/>
    <cellStyle name="Note 3 5 2 2 2" xfId="14227" xr:uid="{00000000-0005-0000-0000-00008B370000}"/>
    <cellStyle name="Note 3 5 2 3" xfId="14228" xr:uid="{00000000-0005-0000-0000-00008C370000}"/>
    <cellStyle name="Note 3 5 2 3 2" xfId="14229" xr:uid="{00000000-0005-0000-0000-00008D370000}"/>
    <cellStyle name="Note 3 5 2 4" xfId="14230" xr:uid="{00000000-0005-0000-0000-00008E370000}"/>
    <cellStyle name="Note 3 5 2 4 2" xfId="14231" xr:uid="{00000000-0005-0000-0000-00008F370000}"/>
    <cellStyle name="Note 3 5 2 5" xfId="14232" xr:uid="{00000000-0005-0000-0000-000090370000}"/>
    <cellStyle name="Note 3 5 3" xfId="14233" xr:uid="{00000000-0005-0000-0000-000091370000}"/>
    <cellStyle name="Note 3 5 3 2" xfId="14234" xr:uid="{00000000-0005-0000-0000-000092370000}"/>
    <cellStyle name="Note 3 5 4" xfId="14235" xr:uid="{00000000-0005-0000-0000-000093370000}"/>
    <cellStyle name="Note 3 5 4 2" xfId="14236" xr:uid="{00000000-0005-0000-0000-000094370000}"/>
    <cellStyle name="Note 3 5 5" xfId="14237" xr:uid="{00000000-0005-0000-0000-000095370000}"/>
    <cellStyle name="Note 3 5 5 2" xfId="14238" xr:uid="{00000000-0005-0000-0000-000096370000}"/>
    <cellStyle name="Note 3 5 6" xfId="14239" xr:uid="{00000000-0005-0000-0000-000097370000}"/>
    <cellStyle name="Note 3 50" xfId="14240" xr:uid="{00000000-0005-0000-0000-000098370000}"/>
    <cellStyle name="Note 3 50 2" xfId="14241" xr:uid="{00000000-0005-0000-0000-000099370000}"/>
    <cellStyle name="Note 3 50 2 2" xfId="14242" xr:uid="{00000000-0005-0000-0000-00009A370000}"/>
    <cellStyle name="Note 3 50 3" xfId="14243" xr:uid="{00000000-0005-0000-0000-00009B370000}"/>
    <cellStyle name="Note 3 50 3 2" xfId="14244" xr:uid="{00000000-0005-0000-0000-00009C370000}"/>
    <cellStyle name="Note 3 50 4" xfId="14245" xr:uid="{00000000-0005-0000-0000-00009D370000}"/>
    <cellStyle name="Note 3 50 4 2" xfId="14246" xr:uid="{00000000-0005-0000-0000-00009E370000}"/>
    <cellStyle name="Note 3 50 5" xfId="14247" xr:uid="{00000000-0005-0000-0000-00009F370000}"/>
    <cellStyle name="Note 3 51" xfId="14248" xr:uid="{00000000-0005-0000-0000-0000A0370000}"/>
    <cellStyle name="Note 3 51 2" xfId="14249" xr:uid="{00000000-0005-0000-0000-0000A1370000}"/>
    <cellStyle name="Note 3 51 2 2" xfId="14250" xr:uid="{00000000-0005-0000-0000-0000A2370000}"/>
    <cellStyle name="Note 3 51 3" xfId="14251" xr:uid="{00000000-0005-0000-0000-0000A3370000}"/>
    <cellStyle name="Note 3 51 3 2" xfId="14252" xr:uid="{00000000-0005-0000-0000-0000A4370000}"/>
    <cellStyle name="Note 3 51 4" xfId="14253" xr:uid="{00000000-0005-0000-0000-0000A5370000}"/>
    <cellStyle name="Note 3 51 4 2" xfId="14254" xr:uid="{00000000-0005-0000-0000-0000A6370000}"/>
    <cellStyle name="Note 3 51 5" xfId="14255" xr:uid="{00000000-0005-0000-0000-0000A7370000}"/>
    <cellStyle name="Note 3 52" xfId="14256" xr:uid="{00000000-0005-0000-0000-0000A8370000}"/>
    <cellStyle name="Note 3 52 2" xfId="14257" xr:uid="{00000000-0005-0000-0000-0000A9370000}"/>
    <cellStyle name="Note 3 52 2 2" xfId="14258" xr:uid="{00000000-0005-0000-0000-0000AA370000}"/>
    <cellStyle name="Note 3 52 3" xfId="14259" xr:uid="{00000000-0005-0000-0000-0000AB370000}"/>
    <cellStyle name="Note 3 52 3 2" xfId="14260" xr:uid="{00000000-0005-0000-0000-0000AC370000}"/>
    <cellStyle name="Note 3 52 4" xfId="14261" xr:uid="{00000000-0005-0000-0000-0000AD370000}"/>
    <cellStyle name="Note 3 52 4 2" xfId="14262" xr:uid="{00000000-0005-0000-0000-0000AE370000}"/>
    <cellStyle name="Note 3 52 5" xfId="14263" xr:uid="{00000000-0005-0000-0000-0000AF370000}"/>
    <cellStyle name="Note 3 53" xfId="14264" xr:uid="{00000000-0005-0000-0000-0000B0370000}"/>
    <cellStyle name="Note 3 53 2" xfId="14265" xr:uid="{00000000-0005-0000-0000-0000B1370000}"/>
    <cellStyle name="Note 3 53 2 2" xfId="14266" xr:uid="{00000000-0005-0000-0000-0000B2370000}"/>
    <cellStyle name="Note 3 53 3" xfId="14267" xr:uid="{00000000-0005-0000-0000-0000B3370000}"/>
    <cellStyle name="Note 3 53 3 2" xfId="14268" xr:uid="{00000000-0005-0000-0000-0000B4370000}"/>
    <cellStyle name="Note 3 53 4" xfId="14269" xr:uid="{00000000-0005-0000-0000-0000B5370000}"/>
    <cellStyle name="Note 3 53 4 2" xfId="14270" xr:uid="{00000000-0005-0000-0000-0000B6370000}"/>
    <cellStyle name="Note 3 53 5" xfId="14271" xr:uid="{00000000-0005-0000-0000-0000B7370000}"/>
    <cellStyle name="Note 3 54" xfId="14272" xr:uid="{00000000-0005-0000-0000-0000B8370000}"/>
    <cellStyle name="Note 3 54 2" xfId="14273" xr:uid="{00000000-0005-0000-0000-0000B9370000}"/>
    <cellStyle name="Note 3 54 2 2" xfId="14274" xr:uid="{00000000-0005-0000-0000-0000BA370000}"/>
    <cellStyle name="Note 3 54 3" xfId="14275" xr:uid="{00000000-0005-0000-0000-0000BB370000}"/>
    <cellStyle name="Note 3 54 3 2" xfId="14276" xr:uid="{00000000-0005-0000-0000-0000BC370000}"/>
    <cellStyle name="Note 3 54 4" xfId="14277" xr:uid="{00000000-0005-0000-0000-0000BD370000}"/>
    <cellStyle name="Note 3 54 4 2" xfId="14278" xr:uid="{00000000-0005-0000-0000-0000BE370000}"/>
    <cellStyle name="Note 3 54 5" xfId="14279" xr:uid="{00000000-0005-0000-0000-0000BF370000}"/>
    <cellStyle name="Note 3 55" xfId="14280" xr:uid="{00000000-0005-0000-0000-0000C0370000}"/>
    <cellStyle name="Note 3 55 2" xfId="14281" xr:uid="{00000000-0005-0000-0000-0000C1370000}"/>
    <cellStyle name="Note 3 55 2 2" xfId="14282" xr:uid="{00000000-0005-0000-0000-0000C2370000}"/>
    <cellStyle name="Note 3 55 3" xfId="14283" xr:uid="{00000000-0005-0000-0000-0000C3370000}"/>
    <cellStyle name="Note 3 55 3 2" xfId="14284" xr:uid="{00000000-0005-0000-0000-0000C4370000}"/>
    <cellStyle name="Note 3 55 4" xfId="14285" xr:uid="{00000000-0005-0000-0000-0000C5370000}"/>
    <cellStyle name="Note 3 55 4 2" xfId="14286" xr:uid="{00000000-0005-0000-0000-0000C6370000}"/>
    <cellStyle name="Note 3 55 5" xfId="14287" xr:uid="{00000000-0005-0000-0000-0000C7370000}"/>
    <cellStyle name="Note 3 56" xfId="14288" xr:uid="{00000000-0005-0000-0000-0000C8370000}"/>
    <cellStyle name="Note 3 56 2" xfId="14289" xr:uid="{00000000-0005-0000-0000-0000C9370000}"/>
    <cellStyle name="Note 3 57" xfId="14290" xr:uid="{00000000-0005-0000-0000-0000CA370000}"/>
    <cellStyle name="Note 3 57 2" xfId="14291" xr:uid="{00000000-0005-0000-0000-0000CB370000}"/>
    <cellStyle name="Note 3 58" xfId="14292" xr:uid="{00000000-0005-0000-0000-0000CC370000}"/>
    <cellStyle name="Note 3 58 2" xfId="14293" xr:uid="{00000000-0005-0000-0000-0000CD370000}"/>
    <cellStyle name="Note 3 59" xfId="14294" xr:uid="{00000000-0005-0000-0000-0000CE370000}"/>
    <cellStyle name="Note 3 6" xfId="14295" xr:uid="{00000000-0005-0000-0000-0000CF370000}"/>
    <cellStyle name="Note 3 6 2" xfId="14296" xr:uid="{00000000-0005-0000-0000-0000D0370000}"/>
    <cellStyle name="Note 3 6 2 2" xfId="14297" xr:uid="{00000000-0005-0000-0000-0000D1370000}"/>
    <cellStyle name="Note 3 6 2 2 2" xfId="14298" xr:uid="{00000000-0005-0000-0000-0000D2370000}"/>
    <cellStyle name="Note 3 6 2 3" xfId="14299" xr:uid="{00000000-0005-0000-0000-0000D3370000}"/>
    <cellStyle name="Note 3 6 2 3 2" xfId="14300" xr:uid="{00000000-0005-0000-0000-0000D4370000}"/>
    <cellStyle name="Note 3 6 2 4" xfId="14301" xr:uid="{00000000-0005-0000-0000-0000D5370000}"/>
    <cellStyle name="Note 3 6 2 4 2" xfId="14302" xr:uid="{00000000-0005-0000-0000-0000D6370000}"/>
    <cellStyle name="Note 3 6 2 5" xfId="14303" xr:uid="{00000000-0005-0000-0000-0000D7370000}"/>
    <cellStyle name="Note 3 6 3" xfId="14304" xr:uid="{00000000-0005-0000-0000-0000D8370000}"/>
    <cellStyle name="Note 3 6 3 2" xfId="14305" xr:uid="{00000000-0005-0000-0000-0000D9370000}"/>
    <cellStyle name="Note 3 6 4" xfId="14306" xr:uid="{00000000-0005-0000-0000-0000DA370000}"/>
    <cellStyle name="Note 3 6 4 2" xfId="14307" xr:uid="{00000000-0005-0000-0000-0000DB370000}"/>
    <cellStyle name="Note 3 6 5" xfId="14308" xr:uid="{00000000-0005-0000-0000-0000DC370000}"/>
    <cellStyle name="Note 3 6 5 2" xfId="14309" xr:uid="{00000000-0005-0000-0000-0000DD370000}"/>
    <cellStyle name="Note 3 6 6" xfId="14310" xr:uid="{00000000-0005-0000-0000-0000DE370000}"/>
    <cellStyle name="Note 3 7" xfId="14311" xr:uid="{00000000-0005-0000-0000-0000DF370000}"/>
    <cellStyle name="Note 3 7 2" xfId="14312" xr:uid="{00000000-0005-0000-0000-0000E0370000}"/>
    <cellStyle name="Note 3 7 2 2" xfId="14313" xr:uid="{00000000-0005-0000-0000-0000E1370000}"/>
    <cellStyle name="Note 3 7 2 2 2" xfId="14314" xr:uid="{00000000-0005-0000-0000-0000E2370000}"/>
    <cellStyle name="Note 3 7 2 3" xfId="14315" xr:uid="{00000000-0005-0000-0000-0000E3370000}"/>
    <cellStyle name="Note 3 7 2 3 2" xfId="14316" xr:uid="{00000000-0005-0000-0000-0000E4370000}"/>
    <cellStyle name="Note 3 7 2 4" xfId="14317" xr:uid="{00000000-0005-0000-0000-0000E5370000}"/>
    <cellStyle name="Note 3 7 2 4 2" xfId="14318" xr:uid="{00000000-0005-0000-0000-0000E6370000}"/>
    <cellStyle name="Note 3 7 2 5" xfId="14319" xr:uid="{00000000-0005-0000-0000-0000E7370000}"/>
    <cellStyle name="Note 3 7 3" xfId="14320" xr:uid="{00000000-0005-0000-0000-0000E8370000}"/>
    <cellStyle name="Note 3 7 3 2" xfId="14321" xr:uid="{00000000-0005-0000-0000-0000E9370000}"/>
    <cellStyle name="Note 3 7 4" xfId="14322" xr:uid="{00000000-0005-0000-0000-0000EA370000}"/>
    <cellStyle name="Note 3 7 4 2" xfId="14323" xr:uid="{00000000-0005-0000-0000-0000EB370000}"/>
    <cellStyle name="Note 3 7 5" xfId="14324" xr:uid="{00000000-0005-0000-0000-0000EC370000}"/>
    <cellStyle name="Note 3 7 5 2" xfId="14325" xr:uid="{00000000-0005-0000-0000-0000ED370000}"/>
    <cellStyle name="Note 3 7 6" xfId="14326" xr:uid="{00000000-0005-0000-0000-0000EE370000}"/>
    <cellStyle name="Note 3 8" xfId="14327" xr:uid="{00000000-0005-0000-0000-0000EF370000}"/>
    <cellStyle name="Note 3 8 2" xfId="14328" xr:uid="{00000000-0005-0000-0000-0000F0370000}"/>
    <cellStyle name="Note 3 8 2 2" xfId="14329" xr:uid="{00000000-0005-0000-0000-0000F1370000}"/>
    <cellStyle name="Note 3 8 2 2 2" xfId="14330" xr:uid="{00000000-0005-0000-0000-0000F2370000}"/>
    <cellStyle name="Note 3 8 2 3" xfId="14331" xr:uid="{00000000-0005-0000-0000-0000F3370000}"/>
    <cellStyle name="Note 3 8 2 3 2" xfId="14332" xr:uid="{00000000-0005-0000-0000-0000F4370000}"/>
    <cellStyle name="Note 3 8 2 4" xfId="14333" xr:uid="{00000000-0005-0000-0000-0000F5370000}"/>
    <cellStyle name="Note 3 8 2 4 2" xfId="14334" xr:uid="{00000000-0005-0000-0000-0000F6370000}"/>
    <cellStyle name="Note 3 8 2 5" xfId="14335" xr:uid="{00000000-0005-0000-0000-0000F7370000}"/>
    <cellStyle name="Note 3 8 3" xfId="14336" xr:uid="{00000000-0005-0000-0000-0000F8370000}"/>
    <cellStyle name="Note 3 8 3 2" xfId="14337" xr:uid="{00000000-0005-0000-0000-0000F9370000}"/>
    <cellStyle name="Note 3 8 4" xfId="14338" xr:uid="{00000000-0005-0000-0000-0000FA370000}"/>
    <cellStyle name="Note 3 8 4 2" xfId="14339" xr:uid="{00000000-0005-0000-0000-0000FB370000}"/>
    <cellStyle name="Note 3 8 5" xfId="14340" xr:uid="{00000000-0005-0000-0000-0000FC370000}"/>
    <cellStyle name="Note 3 8 5 2" xfId="14341" xr:uid="{00000000-0005-0000-0000-0000FD370000}"/>
    <cellStyle name="Note 3 8 6" xfId="14342" xr:uid="{00000000-0005-0000-0000-0000FE370000}"/>
    <cellStyle name="Note 3 9" xfId="14343" xr:uid="{00000000-0005-0000-0000-0000FF370000}"/>
    <cellStyle name="Note 3 9 2" xfId="14344" xr:uid="{00000000-0005-0000-0000-000000380000}"/>
    <cellStyle name="Note 3 9 2 2" xfId="14345" xr:uid="{00000000-0005-0000-0000-000001380000}"/>
    <cellStyle name="Note 3 9 2 2 2" xfId="14346" xr:uid="{00000000-0005-0000-0000-000002380000}"/>
    <cellStyle name="Note 3 9 2 3" xfId="14347" xr:uid="{00000000-0005-0000-0000-000003380000}"/>
    <cellStyle name="Note 3 9 2 3 2" xfId="14348" xr:uid="{00000000-0005-0000-0000-000004380000}"/>
    <cellStyle name="Note 3 9 2 4" xfId="14349" xr:uid="{00000000-0005-0000-0000-000005380000}"/>
    <cellStyle name="Note 3 9 2 4 2" xfId="14350" xr:uid="{00000000-0005-0000-0000-000006380000}"/>
    <cellStyle name="Note 3 9 2 5" xfId="14351" xr:uid="{00000000-0005-0000-0000-000007380000}"/>
    <cellStyle name="Note 3 9 3" xfId="14352" xr:uid="{00000000-0005-0000-0000-000008380000}"/>
    <cellStyle name="Note 3 9 3 2" xfId="14353" xr:uid="{00000000-0005-0000-0000-000009380000}"/>
    <cellStyle name="Note 3 9 4" xfId="14354" xr:uid="{00000000-0005-0000-0000-00000A380000}"/>
    <cellStyle name="Note 3 9 4 2" xfId="14355" xr:uid="{00000000-0005-0000-0000-00000B380000}"/>
    <cellStyle name="Note 3 9 5" xfId="14356" xr:uid="{00000000-0005-0000-0000-00000C380000}"/>
    <cellStyle name="Note 3 9 5 2" xfId="14357" xr:uid="{00000000-0005-0000-0000-00000D380000}"/>
    <cellStyle name="Note 3 9 6" xfId="14358" xr:uid="{00000000-0005-0000-0000-00000E380000}"/>
    <cellStyle name="Note 30" xfId="14359" xr:uid="{00000000-0005-0000-0000-00000F380000}"/>
    <cellStyle name="Note 30 2" xfId="14360" xr:uid="{00000000-0005-0000-0000-000010380000}"/>
    <cellStyle name="Note 30 2 2" xfId="14361" xr:uid="{00000000-0005-0000-0000-000011380000}"/>
    <cellStyle name="Note 30 2 2 2" xfId="14362" xr:uid="{00000000-0005-0000-0000-000012380000}"/>
    <cellStyle name="Note 30 2 3" xfId="14363" xr:uid="{00000000-0005-0000-0000-000013380000}"/>
    <cellStyle name="Note 30 2 3 2" xfId="14364" xr:uid="{00000000-0005-0000-0000-000014380000}"/>
    <cellStyle name="Note 30 2 4" xfId="14365" xr:uid="{00000000-0005-0000-0000-000015380000}"/>
    <cellStyle name="Note 30 2 4 2" xfId="14366" xr:uid="{00000000-0005-0000-0000-000016380000}"/>
    <cellStyle name="Note 30 2 5" xfId="14367" xr:uid="{00000000-0005-0000-0000-000017380000}"/>
    <cellStyle name="Note 30 3" xfId="14368" xr:uid="{00000000-0005-0000-0000-000018380000}"/>
    <cellStyle name="Note 30 3 2" xfId="14369" xr:uid="{00000000-0005-0000-0000-000019380000}"/>
    <cellStyle name="Note 30 4" xfId="14370" xr:uid="{00000000-0005-0000-0000-00001A380000}"/>
    <cellStyle name="Note 30 4 2" xfId="14371" xr:uid="{00000000-0005-0000-0000-00001B380000}"/>
    <cellStyle name="Note 30 5" xfId="14372" xr:uid="{00000000-0005-0000-0000-00001C380000}"/>
    <cellStyle name="Note 30 5 2" xfId="14373" xr:uid="{00000000-0005-0000-0000-00001D380000}"/>
    <cellStyle name="Note 30 6" xfId="14374" xr:uid="{00000000-0005-0000-0000-00001E380000}"/>
    <cellStyle name="Note 31" xfId="14375" xr:uid="{00000000-0005-0000-0000-00001F380000}"/>
    <cellStyle name="Note 31 2" xfId="14376" xr:uid="{00000000-0005-0000-0000-000020380000}"/>
    <cellStyle name="Note 31 2 2" xfId="14377" xr:uid="{00000000-0005-0000-0000-000021380000}"/>
    <cellStyle name="Note 31 2 2 2" xfId="14378" xr:uid="{00000000-0005-0000-0000-000022380000}"/>
    <cellStyle name="Note 31 2 3" xfId="14379" xr:uid="{00000000-0005-0000-0000-000023380000}"/>
    <cellStyle name="Note 31 2 3 2" xfId="14380" xr:uid="{00000000-0005-0000-0000-000024380000}"/>
    <cellStyle name="Note 31 2 4" xfId="14381" xr:uid="{00000000-0005-0000-0000-000025380000}"/>
    <cellStyle name="Note 31 2 4 2" xfId="14382" xr:uid="{00000000-0005-0000-0000-000026380000}"/>
    <cellStyle name="Note 31 2 5" xfId="14383" xr:uid="{00000000-0005-0000-0000-000027380000}"/>
    <cellStyle name="Note 31 3" xfId="14384" xr:uid="{00000000-0005-0000-0000-000028380000}"/>
    <cellStyle name="Note 31 3 2" xfId="14385" xr:uid="{00000000-0005-0000-0000-000029380000}"/>
    <cellStyle name="Note 31 4" xfId="14386" xr:uid="{00000000-0005-0000-0000-00002A380000}"/>
    <cellStyle name="Note 31 4 2" xfId="14387" xr:uid="{00000000-0005-0000-0000-00002B380000}"/>
    <cellStyle name="Note 31 5" xfId="14388" xr:uid="{00000000-0005-0000-0000-00002C380000}"/>
    <cellStyle name="Note 31 5 2" xfId="14389" xr:uid="{00000000-0005-0000-0000-00002D380000}"/>
    <cellStyle name="Note 31 6" xfId="14390" xr:uid="{00000000-0005-0000-0000-00002E380000}"/>
    <cellStyle name="Note 32" xfId="14391" xr:uid="{00000000-0005-0000-0000-00002F380000}"/>
    <cellStyle name="Note 32 2" xfId="14392" xr:uid="{00000000-0005-0000-0000-000030380000}"/>
    <cellStyle name="Note 32 2 2" xfId="14393" xr:uid="{00000000-0005-0000-0000-000031380000}"/>
    <cellStyle name="Note 32 2 2 2" xfId="14394" xr:uid="{00000000-0005-0000-0000-000032380000}"/>
    <cellStyle name="Note 32 2 3" xfId="14395" xr:uid="{00000000-0005-0000-0000-000033380000}"/>
    <cellStyle name="Note 32 2 3 2" xfId="14396" xr:uid="{00000000-0005-0000-0000-000034380000}"/>
    <cellStyle name="Note 32 2 4" xfId="14397" xr:uid="{00000000-0005-0000-0000-000035380000}"/>
    <cellStyle name="Note 32 2 4 2" xfId="14398" xr:uid="{00000000-0005-0000-0000-000036380000}"/>
    <cellStyle name="Note 32 2 5" xfId="14399" xr:uid="{00000000-0005-0000-0000-000037380000}"/>
    <cellStyle name="Note 32 3" xfId="14400" xr:uid="{00000000-0005-0000-0000-000038380000}"/>
    <cellStyle name="Note 32 3 2" xfId="14401" xr:uid="{00000000-0005-0000-0000-000039380000}"/>
    <cellStyle name="Note 32 4" xfId="14402" xr:uid="{00000000-0005-0000-0000-00003A380000}"/>
    <cellStyle name="Note 32 4 2" xfId="14403" xr:uid="{00000000-0005-0000-0000-00003B380000}"/>
    <cellStyle name="Note 32 5" xfId="14404" xr:uid="{00000000-0005-0000-0000-00003C380000}"/>
    <cellStyle name="Note 32 5 2" xfId="14405" xr:uid="{00000000-0005-0000-0000-00003D380000}"/>
    <cellStyle name="Note 32 6" xfId="14406" xr:uid="{00000000-0005-0000-0000-00003E380000}"/>
    <cellStyle name="Note 33" xfId="14407" xr:uid="{00000000-0005-0000-0000-00003F380000}"/>
    <cellStyle name="Note 33 2" xfId="14408" xr:uid="{00000000-0005-0000-0000-000040380000}"/>
    <cellStyle name="Note 33 2 2" xfId="14409" xr:uid="{00000000-0005-0000-0000-000041380000}"/>
    <cellStyle name="Note 33 2 2 2" xfId="14410" xr:uid="{00000000-0005-0000-0000-000042380000}"/>
    <cellStyle name="Note 33 2 3" xfId="14411" xr:uid="{00000000-0005-0000-0000-000043380000}"/>
    <cellStyle name="Note 33 2 3 2" xfId="14412" xr:uid="{00000000-0005-0000-0000-000044380000}"/>
    <cellStyle name="Note 33 2 4" xfId="14413" xr:uid="{00000000-0005-0000-0000-000045380000}"/>
    <cellStyle name="Note 33 2 4 2" xfId="14414" xr:uid="{00000000-0005-0000-0000-000046380000}"/>
    <cellStyle name="Note 33 2 5" xfId="14415" xr:uid="{00000000-0005-0000-0000-000047380000}"/>
    <cellStyle name="Note 33 3" xfId="14416" xr:uid="{00000000-0005-0000-0000-000048380000}"/>
    <cellStyle name="Note 33 3 2" xfId="14417" xr:uid="{00000000-0005-0000-0000-000049380000}"/>
    <cellStyle name="Note 33 4" xfId="14418" xr:uid="{00000000-0005-0000-0000-00004A380000}"/>
    <cellStyle name="Note 33 4 2" xfId="14419" xr:uid="{00000000-0005-0000-0000-00004B380000}"/>
    <cellStyle name="Note 33 5" xfId="14420" xr:uid="{00000000-0005-0000-0000-00004C380000}"/>
    <cellStyle name="Note 33 5 2" xfId="14421" xr:uid="{00000000-0005-0000-0000-00004D380000}"/>
    <cellStyle name="Note 33 6" xfId="14422" xr:uid="{00000000-0005-0000-0000-00004E380000}"/>
    <cellStyle name="Note 34" xfId="14423" xr:uid="{00000000-0005-0000-0000-00004F380000}"/>
    <cellStyle name="Note 34 2" xfId="14424" xr:uid="{00000000-0005-0000-0000-000050380000}"/>
    <cellStyle name="Note 34 2 2" xfId="14425" xr:uid="{00000000-0005-0000-0000-000051380000}"/>
    <cellStyle name="Note 34 2 2 2" xfId="14426" xr:uid="{00000000-0005-0000-0000-000052380000}"/>
    <cellStyle name="Note 34 2 3" xfId="14427" xr:uid="{00000000-0005-0000-0000-000053380000}"/>
    <cellStyle name="Note 34 2 3 2" xfId="14428" xr:uid="{00000000-0005-0000-0000-000054380000}"/>
    <cellStyle name="Note 34 2 4" xfId="14429" xr:uid="{00000000-0005-0000-0000-000055380000}"/>
    <cellStyle name="Note 34 2 4 2" xfId="14430" xr:uid="{00000000-0005-0000-0000-000056380000}"/>
    <cellStyle name="Note 34 2 5" xfId="14431" xr:uid="{00000000-0005-0000-0000-000057380000}"/>
    <cellStyle name="Note 34 3" xfId="14432" xr:uid="{00000000-0005-0000-0000-000058380000}"/>
    <cellStyle name="Note 34 3 2" xfId="14433" xr:uid="{00000000-0005-0000-0000-000059380000}"/>
    <cellStyle name="Note 34 4" xfId="14434" xr:uid="{00000000-0005-0000-0000-00005A380000}"/>
    <cellStyle name="Note 34 4 2" xfId="14435" xr:uid="{00000000-0005-0000-0000-00005B380000}"/>
    <cellStyle name="Note 34 5" xfId="14436" xr:uid="{00000000-0005-0000-0000-00005C380000}"/>
    <cellStyle name="Note 34 5 2" xfId="14437" xr:uid="{00000000-0005-0000-0000-00005D380000}"/>
    <cellStyle name="Note 34 6" xfId="14438" xr:uid="{00000000-0005-0000-0000-00005E380000}"/>
    <cellStyle name="Note 35" xfId="14439" xr:uid="{00000000-0005-0000-0000-00005F380000}"/>
    <cellStyle name="Note 35 2" xfId="14440" xr:uid="{00000000-0005-0000-0000-000060380000}"/>
    <cellStyle name="Note 35 2 2" xfId="14441" xr:uid="{00000000-0005-0000-0000-000061380000}"/>
    <cellStyle name="Note 35 2 2 2" xfId="14442" xr:uid="{00000000-0005-0000-0000-000062380000}"/>
    <cellStyle name="Note 35 2 3" xfId="14443" xr:uid="{00000000-0005-0000-0000-000063380000}"/>
    <cellStyle name="Note 35 2 3 2" xfId="14444" xr:uid="{00000000-0005-0000-0000-000064380000}"/>
    <cellStyle name="Note 35 2 4" xfId="14445" xr:uid="{00000000-0005-0000-0000-000065380000}"/>
    <cellStyle name="Note 35 2 4 2" xfId="14446" xr:uid="{00000000-0005-0000-0000-000066380000}"/>
    <cellStyle name="Note 35 2 5" xfId="14447" xr:uid="{00000000-0005-0000-0000-000067380000}"/>
    <cellStyle name="Note 35 3" xfId="14448" xr:uid="{00000000-0005-0000-0000-000068380000}"/>
    <cellStyle name="Note 35 3 2" xfId="14449" xr:uid="{00000000-0005-0000-0000-000069380000}"/>
    <cellStyle name="Note 35 4" xfId="14450" xr:uid="{00000000-0005-0000-0000-00006A380000}"/>
    <cellStyle name="Note 35 4 2" xfId="14451" xr:uid="{00000000-0005-0000-0000-00006B380000}"/>
    <cellStyle name="Note 35 5" xfId="14452" xr:uid="{00000000-0005-0000-0000-00006C380000}"/>
    <cellStyle name="Note 35 5 2" xfId="14453" xr:uid="{00000000-0005-0000-0000-00006D380000}"/>
    <cellStyle name="Note 35 6" xfId="14454" xr:uid="{00000000-0005-0000-0000-00006E380000}"/>
    <cellStyle name="Note 36" xfId="14455" xr:uid="{00000000-0005-0000-0000-00006F380000}"/>
    <cellStyle name="Note 36 2" xfId="14456" xr:uid="{00000000-0005-0000-0000-000070380000}"/>
    <cellStyle name="Note 36 2 2" xfId="14457" xr:uid="{00000000-0005-0000-0000-000071380000}"/>
    <cellStyle name="Note 36 2 2 2" xfId="14458" xr:uid="{00000000-0005-0000-0000-000072380000}"/>
    <cellStyle name="Note 36 2 3" xfId="14459" xr:uid="{00000000-0005-0000-0000-000073380000}"/>
    <cellStyle name="Note 36 2 3 2" xfId="14460" xr:uid="{00000000-0005-0000-0000-000074380000}"/>
    <cellStyle name="Note 36 2 4" xfId="14461" xr:uid="{00000000-0005-0000-0000-000075380000}"/>
    <cellStyle name="Note 36 2 4 2" xfId="14462" xr:uid="{00000000-0005-0000-0000-000076380000}"/>
    <cellStyle name="Note 36 2 5" xfId="14463" xr:uid="{00000000-0005-0000-0000-000077380000}"/>
    <cellStyle name="Note 36 3" xfId="14464" xr:uid="{00000000-0005-0000-0000-000078380000}"/>
    <cellStyle name="Note 36 3 2" xfId="14465" xr:uid="{00000000-0005-0000-0000-000079380000}"/>
    <cellStyle name="Note 36 4" xfId="14466" xr:uid="{00000000-0005-0000-0000-00007A380000}"/>
    <cellStyle name="Note 36 4 2" xfId="14467" xr:uid="{00000000-0005-0000-0000-00007B380000}"/>
    <cellStyle name="Note 36 5" xfId="14468" xr:uid="{00000000-0005-0000-0000-00007C380000}"/>
    <cellStyle name="Note 36 5 2" xfId="14469" xr:uid="{00000000-0005-0000-0000-00007D380000}"/>
    <cellStyle name="Note 36 6" xfId="14470" xr:uid="{00000000-0005-0000-0000-00007E380000}"/>
    <cellStyle name="Note 37" xfId="14471" xr:uid="{00000000-0005-0000-0000-00007F380000}"/>
    <cellStyle name="Note 37 2" xfId="14472" xr:uid="{00000000-0005-0000-0000-000080380000}"/>
    <cellStyle name="Note 37 2 2" xfId="14473" xr:uid="{00000000-0005-0000-0000-000081380000}"/>
    <cellStyle name="Note 37 2 2 2" xfId="14474" xr:uid="{00000000-0005-0000-0000-000082380000}"/>
    <cellStyle name="Note 37 2 3" xfId="14475" xr:uid="{00000000-0005-0000-0000-000083380000}"/>
    <cellStyle name="Note 37 2 3 2" xfId="14476" xr:uid="{00000000-0005-0000-0000-000084380000}"/>
    <cellStyle name="Note 37 2 4" xfId="14477" xr:uid="{00000000-0005-0000-0000-000085380000}"/>
    <cellStyle name="Note 37 2 4 2" xfId="14478" xr:uid="{00000000-0005-0000-0000-000086380000}"/>
    <cellStyle name="Note 37 2 5" xfId="14479" xr:uid="{00000000-0005-0000-0000-000087380000}"/>
    <cellStyle name="Note 37 3" xfId="14480" xr:uid="{00000000-0005-0000-0000-000088380000}"/>
    <cellStyle name="Note 37 3 2" xfId="14481" xr:uid="{00000000-0005-0000-0000-000089380000}"/>
    <cellStyle name="Note 37 4" xfId="14482" xr:uid="{00000000-0005-0000-0000-00008A380000}"/>
    <cellStyle name="Note 37 4 2" xfId="14483" xr:uid="{00000000-0005-0000-0000-00008B380000}"/>
    <cellStyle name="Note 37 5" xfId="14484" xr:uid="{00000000-0005-0000-0000-00008C380000}"/>
    <cellStyle name="Note 37 5 2" xfId="14485" xr:uid="{00000000-0005-0000-0000-00008D380000}"/>
    <cellStyle name="Note 37 6" xfId="14486" xr:uid="{00000000-0005-0000-0000-00008E380000}"/>
    <cellStyle name="Note 38" xfId="14487" xr:uid="{00000000-0005-0000-0000-00008F380000}"/>
    <cellStyle name="Note 38 2" xfId="14488" xr:uid="{00000000-0005-0000-0000-000090380000}"/>
    <cellStyle name="Note 38 2 2" xfId="14489" xr:uid="{00000000-0005-0000-0000-000091380000}"/>
    <cellStyle name="Note 38 2 2 2" xfId="14490" xr:uid="{00000000-0005-0000-0000-000092380000}"/>
    <cellStyle name="Note 38 2 3" xfId="14491" xr:uid="{00000000-0005-0000-0000-000093380000}"/>
    <cellStyle name="Note 38 2 3 2" xfId="14492" xr:uid="{00000000-0005-0000-0000-000094380000}"/>
    <cellStyle name="Note 38 2 4" xfId="14493" xr:uid="{00000000-0005-0000-0000-000095380000}"/>
    <cellStyle name="Note 38 2 4 2" xfId="14494" xr:uid="{00000000-0005-0000-0000-000096380000}"/>
    <cellStyle name="Note 38 2 5" xfId="14495" xr:uid="{00000000-0005-0000-0000-000097380000}"/>
    <cellStyle name="Note 38 3" xfId="14496" xr:uid="{00000000-0005-0000-0000-000098380000}"/>
    <cellStyle name="Note 38 3 2" xfId="14497" xr:uid="{00000000-0005-0000-0000-000099380000}"/>
    <cellStyle name="Note 38 4" xfId="14498" xr:uid="{00000000-0005-0000-0000-00009A380000}"/>
    <cellStyle name="Note 38 4 2" xfId="14499" xr:uid="{00000000-0005-0000-0000-00009B380000}"/>
    <cellStyle name="Note 38 5" xfId="14500" xr:uid="{00000000-0005-0000-0000-00009C380000}"/>
    <cellStyle name="Note 38 5 2" xfId="14501" xr:uid="{00000000-0005-0000-0000-00009D380000}"/>
    <cellStyle name="Note 38 6" xfId="14502" xr:uid="{00000000-0005-0000-0000-00009E380000}"/>
    <cellStyle name="Note 39" xfId="14503" xr:uid="{00000000-0005-0000-0000-00009F380000}"/>
    <cellStyle name="Note 39 2" xfId="14504" xr:uid="{00000000-0005-0000-0000-0000A0380000}"/>
    <cellStyle name="Note 39 2 2" xfId="14505" xr:uid="{00000000-0005-0000-0000-0000A1380000}"/>
    <cellStyle name="Note 39 2 2 2" xfId="14506" xr:uid="{00000000-0005-0000-0000-0000A2380000}"/>
    <cellStyle name="Note 39 2 3" xfId="14507" xr:uid="{00000000-0005-0000-0000-0000A3380000}"/>
    <cellStyle name="Note 39 2 3 2" xfId="14508" xr:uid="{00000000-0005-0000-0000-0000A4380000}"/>
    <cellStyle name="Note 39 2 4" xfId="14509" xr:uid="{00000000-0005-0000-0000-0000A5380000}"/>
    <cellStyle name="Note 39 2 4 2" xfId="14510" xr:uid="{00000000-0005-0000-0000-0000A6380000}"/>
    <cellStyle name="Note 39 2 5" xfId="14511" xr:uid="{00000000-0005-0000-0000-0000A7380000}"/>
    <cellStyle name="Note 39 3" xfId="14512" xr:uid="{00000000-0005-0000-0000-0000A8380000}"/>
    <cellStyle name="Note 39 3 2" xfId="14513" xr:uid="{00000000-0005-0000-0000-0000A9380000}"/>
    <cellStyle name="Note 39 4" xfId="14514" xr:uid="{00000000-0005-0000-0000-0000AA380000}"/>
    <cellStyle name="Note 39 4 2" xfId="14515" xr:uid="{00000000-0005-0000-0000-0000AB380000}"/>
    <cellStyle name="Note 39 5" xfId="14516" xr:uid="{00000000-0005-0000-0000-0000AC380000}"/>
    <cellStyle name="Note 39 5 2" xfId="14517" xr:uid="{00000000-0005-0000-0000-0000AD380000}"/>
    <cellStyle name="Note 39 6" xfId="14518" xr:uid="{00000000-0005-0000-0000-0000AE380000}"/>
    <cellStyle name="Note 4" xfId="14519" xr:uid="{00000000-0005-0000-0000-0000AF380000}"/>
    <cellStyle name="Note 4 10" xfId="14520" xr:uid="{00000000-0005-0000-0000-0000B0380000}"/>
    <cellStyle name="Note 4 10 2" xfId="14521" xr:uid="{00000000-0005-0000-0000-0000B1380000}"/>
    <cellStyle name="Note 4 10 2 2" xfId="14522" xr:uid="{00000000-0005-0000-0000-0000B2380000}"/>
    <cellStyle name="Note 4 10 2 2 2" xfId="14523" xr:uid="{00000000-0005-0000-0000-0000B3380000}"/>
    <cellStyle name="Note 4 10 2 3" xfId="14524" xr:uid="{00000000-0005-0000-0000-0000B4380000}"/>
    <cellStyle name="Note 4 10 2 3 2" xfId="14525" xr:uid="{00000000-0005-0000-0000-0000B5380000}"/>
    <cellStyle name="Note 4 10 2 4" xfId="14526" xr:uid="{00000000-0005-0000-0000-0000B6380000}"/>
    <cellStyle name="Note 4 10 2 4 2" xfId="14527" xr:uid="{00000000-0005-0000-0000-0000B7380000}"/>
    <cellStyle name="Note 4 10 2 5" xfId="14528" xr:uid="{00000000-0005-0000-0000-0000B8380000}"/>
    <cellStyle name="Note 4 10 3" xfId="14529" xr:uid="{00000000-0005-0000-0000-0000B9380000}"/>
    <cellStyle name="Note 4 10 3 2" xfId="14530" xr:uid="{00000000-0005-0000-0000-0000BA380000}"/>
    <cellStyle name="Note 4 10 4" xfId="14531" xr:uid="{00000000-0005-0000-0000-0000BB380000}"/>
    <cellStyle name="Note 4 10 4 2" xfId="14532" xr:uid="{00000000-0005-0000-0000-0000BC380000}"/>
    <cellStyle name="Note 4 10 5" xfId="14533" xr:uid="{00000000-0005-0000-0000-0000BD380000}"/>
    <cellStyle name="Note 4 10 5 2" xfId="14534" xr:uid="{00000000-0005-0000-0000-0000BE380000}"/>
    <cellStyle name="Note 4 10 6" xfId="14535" xr:uid="{00000000-0005-0000-0000-0000BF380000}"/>
    <cellStyle name="Note 4 11" xfId="14536" xr:uid="{00000000-0005-0000-0000-0000C0380000}"/>
    <cellStyle name="Note 4 11 2" xfId="14537" xr:uid="{00000000-0005-0000-0000-0000C1380000}"/>
    <cellStyle name="Note 4 11 2 2" xfId="14538" xr:uid="{00000000-0005-0000-0000-0000C2380000}"/>
    <cellStyle name="Note 4 11 2 2 2" xfId="14539" xr:uid="{00000000-0005-0000-0000-0000C3380000}"/>
    <cellStyle name="Note 4 11 2 3" xfId="14540" xr:uid="{00000000-0005-0000-0000-0000C4380000}"/>
    <cellStyle name="Note 4 11 2 3 2" xfId="14541" xr:uid="{00000000-0005-0000-0000-0000C5380000}"/>
    <cellStyle name="Note 4 11 2 4" xfId="14542" xr:uid="{00000000-0005-0000-0000-0000C6380000}"/>
    <cellStyle name="Note 4 11 2 4 2" xfId="14543" xr:uid="{00000000-0005-0000-0000-0000C7380000}"/>
    <cellStyle name="Note 4 11 2 5" xfId="14544" xr:uid="{00000000-0005-0000-0000-0000C8380000}"/>
    <cellStyle name="Note 4 11 3" xfId="14545" xr:uid="{00000000-0005-0000-0000-0000C9380000}"/>
    <cellStyle name="Note 4 11 3 2" xfId="14546" xr:uid="{00000000-0005-0000-0000-0000CA380000}"/>
    <cellStyle name="Note 4 11 4" xfId="14547" xr:uid="{00000000-0005-0000-0000-0000CB380000}"/>
    <cellStyle name="Note 4 11 4 2" xfId="14548" xr:uid="{00000000-0005-0000-0000-0000CC380000}"/>
    <cellStyle name="Note 4 11 5" xfId="14549" xr:uid="{00000000-0005-0000-0000-0000CD380000}"/>
    <cellStyle name="Note 4 11 5 2" xfId="14550" xr:uid="{00000000-0005-0000-0000-0000CE380000}"/>
    <cellStyle name="Note 4 11 6" xfId="14551" xr:uid="{00000000-0005-0000-0000-0000CF380000}"/>
    <cellStyle name="Note 4 12" xfId="14552" xr:uid="{00000000-0005-0000-0000-0000D0380000}"/>
    <cellStyle name="Note 4 12 2" xfId="14553" xr:uid="{00000000-0005-0000-0000-0000D1380000}"/>
    <cellStyle name="Note 4 12 2 2" xfId="14554" xr:uid="{00000000-0005-0000-0000-0000D2380000}"/>
    <cellStyle name="Note 4 12 2 2 2" xfId="14555" xr:uid="{00000000-0005-0000-0000-0000D3380000}"/>
    <cellStyle name="Note 4 12 2 3" xfId="14556" xr:uid="{00000000-0005-0000-0000-0000D4380000}"/>
    <cellStyle name="Note 4 12 2 3 2" xfId="14557" xr:uid="{00000000-0005-0000-0000-0000D5380000}"/>
    <cellStyle name="Note 4 12 2 4" xfId="14558" xr:uid="{00000000-0005-0000-0000-0000D6380000}"/>
    <cellStyle name="Note 4 12 2 4 2" xfId="14559" xr:uid="{00000000-0005-0000-0000-0000D7380000}"/>
    <cellStyle name="Note 4 12 2 5" xfId="14560" xr:uid="{00000000-0005-0000-0000-0000D8380000}"/>
    <cellStyle name="Note 4 12 3" xfId="14561" xr:uid="{00000000-0005-0000-0000-0000D9380000}"/>
    <cellStyle name="Note 4 12 3 2" xfId="14562" xr:uid="{00000000-0005-0000-0000-0000DA380000}"/>
    <cellStyle name="Note 4 12 4" xfId="14563" xr:uid="{00000000-0005-0000-0000-0000DB380000}"/>
    <cellStyle name="Note 4 12 4 2" xfId="14564" xr:uid="{00000000-0005-0000-0000-0000DC380000}"/>
    <cellStyle name="Note 4 12 5" xfId="14565" xr:uid="{00000000-0005-0000-0000-0000DD380000}"/>
    <cellStyle name="Note 4 12 5 2" xfId="14566" xr:uid="{00000000-0005-0000-0000-0000DE380000}"/>
    <cellStyle name="Note 4 12 6" xfId="14567" xr:uid="{00000000-0005-0000-0000-0000DF380000}"/>
    <cellStyle name="Note 4 13" xfId="14568" xr:uid="{00000000-0005-0000-0000-0000E0380000}"/>
    <cellStyle name="Note 4 13 2" xfId="14569" xr:uid="{00000000-0005-0000-0000-0000E1380000}"/>
    <cellStyle name="Note 4 13 2 2" xfId="14570" xr:uid="{00000000-0005-0000-0000-0000E2380000}"/>
    <cellStyle name="Note 4 13 2 2 2" xfId="14571" xr:uid="{00000000-0005-0000-0000-0000E3380000}"/>
    <cellStyle name="Note 4 13 2 3" xfId="14572" xr:uid="{00000000-0005-0000-0000-0000E4380000}"/>
    <cellStyle name="Note 4 13 2 3 2" xfId="14573" xr:uid="{00000000-0005-0000-0000-0000E5380000}"/>
    <cellStyle name="Note 4 13 2 4" xfId="14574" xr:uid="{00000000-0005-0000-0000-0000E6380000}"/>
    <cellStyle name="Note 4 13 2 4 2" xfId="14575" xr:uid="{00000000-0005-0000-0000-0000E7380000}"/>
    <cellStyle name="Note 4 13 2 5" xfId="14576" xr:uid="{00000000-0005-0000-0000-0000E8380000}"/>
    <cellStyle name="Note 4 13 3" xfId="14577" xr:uid="{00000000-0005-0000-0000-0000E9380000}"/>
    <cellStyle name="Note 4 13 3 2" xfId="14578" xr:uid="{00000000-0005-0000-0000-0000EA380000}"/>
    <cellStyle name="Note 4 13 4" xfId="14579" xr:uid="{00000000-0005-0000-0000-0000EB380000}"/>
    <cellStyle name="Note 4 13 4 2" xfId="14580" xr:uid="{00000000-0005-0000-0000-0000EC380000}"/>
    <cellStyle name="Note 4 13 5" xfId="14581" xr:uid="{00000000-0005-0000-0000-0000ED380000}"/>
    <cellStyle name="Note 4 13 5 2" xfId="14582" xr:uid="{00000000-0005-0000-0000-0000EE380000}"/>
    <cellStyle name="Note 4 13 6" xfId="14583" xr:uid="{00000000-0005-0000-0000-0000EF380000}"/>
    <cellStyle name="Note 4 14" xfId="14584" xr:uid="{00000000-0005-0000-0000-0000F0380000}"/>
    <cellStyle name="Note 4 14 2" xfId="14585" xr:uid="{00000000-0005-0000-0000-0000F1380000}"/>
    <cellStyle name="Note 4 14 2 2" xfId="14586" xr:uid="{00000000-0005-0000-0000-0000F2380000}"/>
    <cellStyle name="Note 4 14 2 2 2" xfId="14587" xr:uid="{00000000-0005-0000-0000-0000F3380000}"/>
    <cellStyle name="Note 4 14 2 3" xfId="14588" xr:uid="{00000000-0005-0000-0000-0000F4380000}"/>
    <cellStyle name="Note 4 14 2 3 2" xfId="14589" xr:uid="{00000000-0005-0000-0000-0000F5380000}"/>
    <cellStyle name="Note 4 14 2 4" xfId="14590" xr:uid="{00000000-0005-0000-0000-0000F6380000}"/>
    <cellStyle name="Note 4 14 2 4 2" xfId="14591" xr:uid="{00000000-0005-0000-0000-0000F7380000}"/>
    <cellStyle name="Note 4 14 2 5" xfId="14592" xr:uid="{00000000-0005-0000-0000-0000F8380000}"/>
    <cellStyle name="Note 4 14 3" xfId="14593" xr:uid="{00000000-0005-0000-0000-0000F9380000}"/>
    <cellStyle name="Note 4 14 3 2" xfId="14594" xr:uid="{00000000-0005-0000-0000-0000FA380000}"/>
    <cellStyle name="Note 4 14 4" xfId="14595" xr:uid="{00000000-0005-0000-0000-0000FB380000}"/>
    <cellStyle name="Note 4 14 4 2" xfId="14596" xr:uid="{00000000-0005-0000-0000-0000FC380000}"/>
    <cellStyle name="Note 4 14 5" xfId="14597" xr:uid="{00000000-0005-0000-0000-0000FD380000}"/>
    <cellStyle name="Note 4 14 5 2" xfId="14598" xr:uid="{00000000-0005-0000-0000-0000FE380000}"/>
    <cellStyle name="Note 4 14 6" xfId="14599" xr:uid="{00000000-0005-0000-0000-0000FF380000}"/>
    <cellStyle name="Note 4 15" xfId="14600" xr:uid="{00000000-0005-0000-0000-000000390000}"/>
    <cellStyle name="Note 4 15 2" xfId="14601" xr:uid="{00000000-0005-0000-0000-000001390000}"/>
    <cellStyle name="Note 4 15 2 2" xfId="14602" xr:uid="{00000000-0005-0000-0000-000002390000}"/>
    <cellStyle name="Note 4 15 2 2 2" xfId="14603" xr:uid="{00000000-0005-0000-0000-000003390000}"/>
    <cellStyle name="Note 4 15 2 3" xfId="14604" xr:uid="{00000000-0005-0000-0000-000004390000}"/>
    <cellStyle name="Note 4 15 2 3 2" xfId="14605" xr:uid="{00000000-0005-0000-0000-000005390000}"/>
    <cellStyle name="Note 4 15 2 4" xfId="14606" xr:uid="{00000000-0005-0000-0000-000006390000}"/>
    <cellStyle name="Note 4 15 2 4 2" xfId="14607" xr:uid="{00000000-0005-0000-0000-000007390000}"/>
    <cellStyle name="Note 4 15 2 5" xfId="14608" xr:uid="{00000000-0005-0000-0000-000008390000}"/>
    <cellStyle name="Note 4 15 3" xfId="14609" xr:uid="{00000000-0005-0000-0000-000009390000}"/>
    <cellStyle name="Note 4 15 3 2" xfId="14610" xr:uid="{00000000-0005-0000-0000-00000A390000}"/>
    <cellStyle name="Note 4 15 4" xfId="14611" xr:uid="{00000000-0005-0000-0000-00000B390000}"/>
    <cellStyle name="Note 4 15 4 2" xfId="14612" xr:uid="{00000000-0005-0000-0000-00000C390000}"/>
    <cellStyle name="Note 4 15 5" xfId="14613" xr:uid="{00000000-0005-0000-0000-00000D390000}"/>
    <cellStyle name="Note 4 15 5 2" xfId="14614" xr:uid="{00000000-0005-0000-0000-00000E390000}"/>
    <cellStyle name="Note 4 15 6" xfId="14615" xr:uid="{00000000-0005-0000-0000-00000F390000}"/>
    <cellStyle name="Note 4 16" xfId="14616" xr:uid="{00000000-0005-0000-0000-000010390000}"/>
    <cellStyle name="Note 4 16 2" xfId="14617" xr:uid="{00000000-0005-0000-0000-000011390000}"/>
    <cellStyle name="Note 4 16 2 2" xfId="14618" xr:uid="{00000000-0005-0000-0000-000012390000}"/>
    <cellStyle name="Note 4 16 2 2 2" xfId="14619" xr:uid="{00000000-0005-0000-0000-000013390000}"/>
    <cellStyle name="Note 4 16 2 3" xfId="14620" xr:uid="{00000000-0005-0000-0000-000014390000}"/>
    <cellStyle name="Note 4 16 2 3 2" xfId="14621" xr:uid="{00000000-0005-0000-0000-000015390000}"/>
    <cellStyle name="Note 4 16 2 4" xfId="14622" xr:uid="{00000000-0005-0000-0000-000016390000}"/>
    <cellStyle name="Note 4 16 2 4 2" xfId="14623" xr:uid="{00000000-0005-0000-0000-000017390000}"/>
    <cellStyle name="Note 4 16 2 5" xfId="14624" xr:uid="{00000000-0005-0000-0000-000018390000}"/>
    <cellStyle name="Note 4 16 3" xfId="14625" xr:uid="{00000000-0005-0000-0000-000019390000}"/>
    <cellStyle name="Note 4 16 3 2" xfId="14626" xr:uid="{00000000-0005-0000-0000-00001A390000}"/>
    <cellStyle name="Note 4 16 4" xfId="14627" xr:uid="{00000000-0005-0000-0000-00001B390000}"/>
    <cellStyle name="Note 4 16 4 2" xfId="14628" xr:uid="{00000000-0005-0000-0000-00001C390000}"/>
    <cellStyle name="Note 4 16 5" xfId="14629" xr:uid="{00000000-0005-0000-0000-00001D390000}"/>
    <cellStyle name="Note 4 16 5 2" xfId="14630" xr:uid="{00000000-0005-0000-0000-00001E390000}"/>
    <cellStyle name="Note 4 16 6" xfId="14631" xr:uid="{00000000-0005-0000-0000-00001F390000}"/>
    <cellStyle name="Note 4 17" xfId="14632" xr:uid="{00000000-0005-0000-0000-000020390000}"/>
    <cellStyle name="Note 4 17 2" xfId="14633" xr:uid="{00000000-0005-0000-0000-000021390000}"/>
    <cellStyle name="Note 4 17 2 2" xfId="14634" xr:uid="{00000000-0005-0000-0000-000022390000}"/>
    <cellStyle name="Note 4 17 2 2 2" xfId="14635" xr:uid="{00000000-0005-0000-0000-000023390000}"/>
    <cellStyle name="Note 4 17 2 3" xfId="14636" xr:uid="{00000000-0005-0000-0000-000024390000}"/>
    <cellStyle name="Note 4 17 2 3 2" xfId="14637" xr:uid="{00000000-0005-0000-0000-000025390000}"/>
    <cellStyle name="Note 4 17 2 4" xfId="14638" xr:uid="{00000000-0005-0000-0000-000026390000}"/>
    <cellStyle name="Note 4 17 2 4 2" xfId="14639" xr:uid="{00000000-0005-0000-0000-000027390000}"/>
    <cellStyle name="Note 4 17 2 5" xfId="14640" xr:uid="{00000000-0005-0000-0000-000028390000}"/>
    <cellStyle name="Note 4 17 3" xfId="14641" xr:uid="{00000000-0005-0000-0000-000029390000}"/>
    <cellStyle name="Note 4 17 3 2" xfId="14642" xr:uid="{00000000-0005-0000-0000-00002A390000}"/>
    <cellStyle name="Note 4 17 4" xfId="14643" xr:uid="{00000000-0005-0000-0000-00002B390000}"/>
    <cellStyle name="Note 4 17 4 2" xfId="14644" xr:uid="{00000000-0005-0000-0000-00002C390000}"/>
    <cellStyle name="Note 4 17 5" xfId="14645" xr:uid="{00000000-0005-0000-0000-00002D390000}"/>
    <cellStyle name="Note 4 17 5 2" xfId="14646" xr:uid="{00000000-0005-0000-0000-00002E390000}"/>
    <cellStyle name="Note 4 17 6" xfId="14647" xr:uid="{00000000-0005-0000-0000-00002F390000}"/>
    <cellStyle name="Note 4 18" xfId="14648" xr:uid="{00000000-0005-0000-0000-000030390000}"/>
    <cellStyle name="Note 4 18 2" xfId="14649" xr:uid="{00000000-0005-0000-0000-000031390000}"/>
    <cellStyle name="Note 4 18 2 2" xfId="14650" xr:uid="{00000000-0005-0000-0000-000032390000}"/>
    <cellStyle name="Note 4 18 2 2 2" xfId="14651" xr:uid="{00000000-0005-0000-0000-000033390000}"/>
    <cellStyle name="Note 4 18 2 3" xfId="14652" xr:uid="{00000000-0005-0000-0000-000034390000}"/>
    <cellStyle name="Note 4 18 2 3 2" xfId="14653" xr:uid="{00000000-0005-0000-0000-000035390000}"/>
    <cellStyle name="Note 4 18 2 4" xfId="14654" xr:uid="{00000000-0005-0000-0000-000036390000}"/>
    <cellStyle name="Note 4 18 2 4 2" xfId="14655" xr:uid="{00000000-0005-0000-0000-000037390000}"/>
    <cellStyle name="Note 4 18 2 5" xfId="14656" xr:uid="{00000000-0005-0000-0000-000038390000}"/>
    <cellStyle name="Note 4 18 3" xfId="14657" xr:uid="{00000000-0005-0000-0000-000039390000}"/>
    <cellStyle name="Note 4 18 3 2" xfId="14658" xr:uid="{00000000-0005-0000-0000-00003A390000}"/>
    <cellStyle name="Note 4 18 4" xfId="14659" xr:uid="{00000000-0005-0000-0000-00003B390000}"/>
    <cellStyle name="Note 4 18 4 2" xfId="14660" xr:uid="{00000000-0005-0000-0000-00003C390000}"/>
    <cellStyle name="Note 4 18 5" xfId="14661" xr:uid="{00000000-0005-0000-0000-00003D390000}"/>
    <cellStyle name="Note 4 18 5 2" xfId="14662" xr:uid="{00000000-0005-0000-0000-00003E390000}"/>
    <cellStyle name="Note 4 18 6" xfId="14663" xr:uid="{00000000-0005-0000-0000-00003F390000}"/>
    <cellStyle name="Note 4 19" xfId="14664" xr:uid="{00000000-0005-0000-0000-000040390000}"/>
    <cellStyle name="Note 4 19 2" xfId="14665" xr:uid="{00000000-0005-0000-0000-000041390000}"/>
    <cellStyle name="Note 4 19 2 2" xfId="14666" xr:uid="{00000000-0005-0000-0000-000042390000}"/>
    <cellStyle name="Note 4 19 2 2 2" xfId="14667" xr:uid="{00000000-0005-0000-0000-000043390000}"/>
    <cellStyle name="Note 4 19 2 3" xfId="14668" xr:uid="{00000000-0005-0000-0000-000044390000}"/>
    <cellStyle name="Note 4 19 2 3 2" xfId="14669" xr:uid="{00000000-0005-0000-0000-000045390000}"/>
    <cellStyle name="Note 4 19 2 4" xfId="14670" xr:uid="{00000000-0005-0000-0000-000046390000}"/>
    <cellStyle name="Note 4 19 2 4 2" xfId="14671" xr:uid="{00000000-0005-0000-0000-000047390000}"/>
    <cellStyle name="Note 4 19 2 5" xfId="14672" xr:uid="{00000000-0005-0000-0000-000048390000}"/>
    <cellStyle name="Note 4 19 3" xfId="14673" xr:uid="{00000000-0005-0000-0000-000049390000}"/>
    <cellStyle name="Note 4 19 3 2" xfId="14674" xr:uid="{00000000-0005-0000-0000-00004A390000}"/>
    <cellStyle name="Note 4 19 4" xfId="14675" xr:uid="{00000000-0005-0000-0000-00004B390000}"/>
    <cellStyle name="Note 4 19 4 2" xfId="14676" xr:uid="{00000000-0005-0000-0000-00004C390000}"/>
    <cellStyle name="Note 4 19 5" xfId="14677" xr:uid="{00000000-0005-0000-0000-00004D390000}"/>
    <cellStyle name="Note 4 19 5 2" xfId="14678" xr:uid="{00000000-0005-0000-0000-00004E390000}"/>
    <cellStyle name="Note 4 19 6" xfId="14679" xr:uid="{00000000-0005-0000-0000-00004F390000}"/>
    <cellStyle name="Note 4 2" xfId="14680" xr:uid="{00000000-0005-0000-0000-000050390000}"/>
    <cellStyle name="Note 4 2 2" xfId="14681" xr:uid="{00000000-0005-0000-0000-000051390000}"/>
    <cellStyle name="Note 4 2 2 2" xfId="14682" xr:uid="{00000000-0005-0000-0000-000052390000}"/>
    <cellStyle name="Note 4 2 2 2 2" xfId="14683" xr:uid="{00000000-0005-0000-0000-000053390000}"/>
    <cellStyle name="Note 4 2 2 3" xfId="14684" xr:uid="{00000000-0005-0000-0000-000054390000}"/>
    <cellStyle name="Note 4 2 2 3 2" xfId="14685" xr:uid="{00000000-0005-0000-0000-000055390000}"/>
    <cellStyle name="Note 4 2 2 4" xfId="14686" xr:uid="{00000000-0005-0000-0000-000056390000}"/>
    <cellStyle name="Note 4 2 2 4 2" xfId="14687" xr:uid="{00000000-0005-0000-0000-000057390000}"/>
    <cellStyle name="Note 4 2 2 5" xfId="14688" xr:uid="{00000000-0005-0000-0000-000058390000}"/>
    <cellStyle name="Note 4 2 3" xfId="14689" xr:uid="{00000000-0005-0000-0000-000059390000}"/>
    <cellStyle name="Note 4 2 3 2" xfId="14690" xr:uid="{00000000-0005-0000-0000-00005A390000}"/>
    <cellStyle name="Note 4 2 4" xfId="14691" xr:uid="{00000000-0005-0000-0000-00005B390000}"/>
    <cellStyle name="Note 4 2 4 2" xfId="14692" xr:uid="{00000000-0005-0000-0000-00005C390000}"/>
    <cellStyle name="Note 4 2 5" xfId="14693" xr:uid="{00000000-0005-0000-0000-00005D390000}"/>
    <cellStyle name="Note 4 2 5 2" xfId="14694" xr:uid="{00000000-0005-0000-0000-00005E390000}"/>
    <cellStyle name="Note 4 2 6" xfId="14695" xr:uid="{00000000-0005-0000-0000-00005F390000}"/>
    <cellStyle name="Note 4 20" xfId="14696" xr:uid="{00000000-0005-0000-0000-000060390000}"/>
    <cellStyle name="Note 4 20 2" xfId="14697" xr:uid="{00000000-0005-0000-0000-000061390000}"/>
    <cellStyle name="Note 4 20 2 2" xfId="14698" xr:uid="{00000000-0005-0000-0000-000062390000}"/>
    <cellStyle name="Note 4 20 2 2 2" xfId="14699" xr:uid="{00000000-0005-0000-0000-000063390000}"/>
    <cellStyle name="Note 4 20 2 3" xfId="14700" xr:uid="{00000000-0005-0000-0000-000064390000}"/>
    <cellStyle name="Note 4 20 2 3 2" xfId="14701" xr:uid="{00000000-0005-0000-0000-000065390000}"/>
    <cellStyle name="Note 4 20 2 4" xfId="14702" xr:uid="{00000000-0005-0000-0000-000066390000}"/>
    <cellStyle name="Note 4 20 2 4 2" xfId="14703" xr:uid="{00000000-0005-0000-0000-000067390000}"/>
    <cellStyle name="Note 4 20 2 5" xfId="14704" xr:uid="{00000000-0005-0000-0000-000068390000}"/>
    <cellStyle name="Note 4 20 3" xfId="14705" xr:uid="{00000000-0005-0000-0000-000069390000}"/>
    <cellStyle name="Note 4 20 3 2" xfId="14706" xr:uid="{00000000-0005-0000-0000-00006A390000}"/>
    <cellStyle name="Note 4 20 4" xfId="14707" xr:uid="{00000000-0005-0000-0000-00006B390000}"/>
    <cellStyle name="Note 4 20 4 2" xfId="14708" xr:uid="{00000000-0005-0000-0000-00006C390000}"/>
    <cellStyle name="Note 4 20 5" xfId="14709" xr:uid="{00000000-0005-0000-0000-00006D390000}"/>
    <cellStyle name="Note 4 20 5 2" xfId="14710" xr:uid="{00000000-0005-0000-0000-00006E390000}"/>
    <cellStyle name="Note 4 20 6" xfId="14711" xr:uid="{00000000-0005-0000-0000-00006F390000}"/>
    <cellStyle name="Note 4 21" xfId="14712" xr:uid="{00000000-0005-0000-0000-000070390000}"/>
    <cellStyle name="Note 4 21 2" xfId="14713" xr:uid="{00000000-0005-0000-0000-000071390000}"/>
    <cellStyle name="Note 4 21 2 2" xfId="14714" xr:uid="{00000000-0005-0000-0000-000072390000}"/>
    <cellStyle name="Note 4 21 2 2 2" xfId="14715" xr:uid="{00000000-0005-0000-0000-000073390000}"/>
    <cellStyle name="Note 4 21 2 3" xfId="14716" xr:uid="{00000000-0005-0000-0000-000074390000}"/>
    <cellStyle name="Note 4 21 2 3 2" xfId="14717" xr:uid="{00000000-0005-0000-0000-000075390000}"/>
    <cellStyle name="Note 4 21 2 4" xfId="14718" xr:uid="{00000000-0005-0000-0000-000076390000}"/>
    <cellStyle name="Note 4 21 2 4 2" xfId="14719" xr:uid="{00000000-0005-0000-0000-000077390000}"/>
    <cellStyle name="Note 4 21 2 5" xfId="14720" xr:uid="{00000000-0005-0000-0000-000078390000}"/>
    <cellStyle name="Note 4 21 3" xfId="14721" xr:uid="{00000000-0005-0000-0000-000079390000}"/>
    <cellStyle name="Note 4 21 3 2" xfId="14722" xr:uid="{00000000-0005-0000-0000-00007A390000}"/>
    <cellStyle name="Note 4 21 4" xfId="14723" xr:uid="{00000000-0005-0000-0000-00007B390000}"/>
    <cellStyle name="Note 4 21 4 2" xfId="14724" xr:uid="{00000000-0005-0000-0000-00007C390000}"/>
    <cellStyle name="Note 4 21 5" xfId="14725" xr:uid="{00000000-0005-0000-0000-00007D390000}"/>
    <cellStyle name="Note 4 21 5 2" xfId="14726" xr:uid="{00000000-0005-0000-0000-00007E390000}"/>
    <cellStyle name="Note 4 21 6" xfId="14727" xr:uid="{00000000-0005-0000-0000-00007F390000}"/>
    <cellStyle name="Note 4 22" xfId="14728" xr:uid="{00000000-0005-0000-0000-000080390000}"/>
    <cellStyle name="Note 4 22 2" xfId="14729" xr:uid="{00000000-0005-0000-0000-000081390000}"/>
    <cellStyle name="Note 4 22 2 2" xfId="14730" xr:uid="{00000000-0005-0000-0000-000082390000}"/>
    <cellStyle name="Note 4 22 2 2 2" xfId="14731" xr:uid="{00000000-0005-0000-0000-000083390000}"/>
    <cellStyle name="Note 4 22 2 3" xfId="14732" xr:uid="{00000000-0005-0000-0000-000084390000}"/>
    <cellStyle name="Note 4 22 2 3 2" xfId="14733" xr:uid="{00000000-0005-0000-0000-000085390000}"/>
    <cellStyle name="Note 4 22 2 4" xfId="14734" xr:uid="{00000000-0005-0000-0000-000086390000}"/>
    <cellStyle name="Note 4 22 2 4 2" xfId="14735" xr:uid="{00000000-0005-0000-0000-000087390000}"/>
    <cellStyle name="Note 4 22 2 5" xfId="14736" xr:uid="{00000000-0005-0000-0000-000088390000}"/>
    <cellStyle name="Note 4 22 3" xfId="14737" xr:uid="{00000000-0005-0000-0000-000089390000}"/>
    <cellStyle name="Note 4 22 3 2" xfId="14738" xr:uid="{00000000-0005-0000-0000-00008A390000}"/>
    <cellStyle name="Note 4 22 4" xfId="14739" xr:uid="{00000000-0005-0000-0000-00008B390000}"/>
    <cellStyle name="Note 4 22 4 2" xfId="14740" xr:uid="{00000000-0005-0000-0000-00008C390000}"/>
    <cellStyle name="Note 4 22 5" xfId="14741" xr:uid="{00000000-0005-0000-0000-00008D390000}"/>
    <cellStyle name="Note 4 22 5 2" xfId="14742" xr:uid="{00000000-0005-0000-0000-00008E390000}"/>
    <cellStyle name="Note 4 22 6" xfId="14743" xr:uid="{00000000-0005-0000-0000-00008F390000}"/>
    <cellStyle name="Note 4 23" xfId="14744" xr:uid="{00000000-0005-0000-0000-000090390000}"/>
    <cellStyle name="Note 4 23 2" xfId="14745" xr:uid="{00000000-0005-0000-0000-000091390000}"/>
    <cellStyle name="Note 4 23 2 2" xfId="14746" xr:uid="{00000000-0005-0000-0000-000092390000}"/>
    <cellStyle name="Note 4 23 2 2 2" xfId="14747" xr:uid="{00000000-0005-0000-0000-000093390000}"/>
    <cellStyle name="Note 4 23 2 3" xfId="14748" xr:uid="{00000000-0005-0000-0000-000094390000}"/>
    <cellStyle name="Note 4 23 2 3 2" xfId="14749" xr:uid="{00000000-0005-0000-0000-000095390000}"/>
    <cellStyle name="Note 4 23 2 4" xfId="14750" xr:uid="{00000000-0005-0000-0000-000096390000}"/>
    <cellStyle name="Note 4 23 2 4 2" xfId="14751" xr:uid="{00000000-0005-0000-0000-000097390000}"/>
    <cellStyle name="Note 4 23 2 5" xfId="14752" xr:uid="{00000000-0005-0000-0000-000098390000}"/>
    <cellStyle name="Note 4 23 3" xfId="14753" xr:uid="{00000000-0005-0000-0000-000099390000}"/>
    <cellStyle name="Note 4 23 3 2" xfId="14754" xr:uid="{00000000-0005-0000-0000-00009A390000}"/>
    <cellStyle name="Note 4 23 4" xfId="14755" xr:uid="{00000000-0005-0000-0000-00009B390000}"/>
    <cellStyle name="Note 4 23 4 2" xfId="14756" xr:uid="{00000000-0005-0000-0000-00009C390000}"/>
    <cellStyle name="Note 4 23 5" xfId="14757" xr:uid="{00000000-0005-0000-0000-00009D390000}"/>
    <cellStyle name="Note 4 23 5 2" xfId="14758" xr:uid="{00000000-0005-0000-0000-00009E390000}"/>
    <cellStyle name="Note 4 23 6" xfId="14759" xr:uid="{00000000-0005-0000-0000-00009F390000}"/>
    <cellStyle name="Note 4 24" xfId="14760" xr:uid="{00000000-0005-0000-0000-0000A0390000}"/>
    <cellStyle name="Note 4 24 2" xfId="14761" xr:uid="{00000000-0005-0000-0000-0000A1390000}"/>
    <cellStyle name="Note 4 24 2 2" xfId="14762" xr:uid="{00000000-0005-0000-0000-0000A2390000}"/>
    <cellStyle name="Note 4 24 2 2 2" xfId="14763" xr:uid="{00000000-0005-0000-0000-0000A3390000}"/>
    <cellStyle name="Note 4 24 2 3" xfId="14764" xr:uid="{00000000-0005-0000-0000-0000A4390000}"/>
    <cellStyle name="Note 4 24 2 3 2" xfId="14765" xr:uid="{00000000-0005-0000-0000-0000A5390000}"/>
    <cellStyle name="Note 4 24 2 4" xfId="14766" xr:uid="{00000000-0005-0000-0000-0000A6390000}"/>
    <cellStyle name="Note 4 24 2 4 2" xfId="14767" xr:uid="{00000000-0005-0000-0000-0000A7390000}"/>
    <cellStyle name="Note 4 24 2 5" xfId="14768" xr:uid="{00000000-0005-0000-0000-0000A8390000}"/>
    <cellStyle name="Note 4 24 3" xfId="14769" xr:uid="{00000000-0005-0000-0000-0000A9390000}"/>
    <cellStyle name="Note 4 24 3 2" xfId="14770" xr:uid="{00000000-0005-0000-0000-0000AA390000}"/>
    <cellStyle name="Note 4 24 4" xfId="14771" xr:uid="{00000000-0005-0000-0000-0000AB390000}"/>
    <cellStyle name="Note 4 24 4 2" xfId="14772" xr:uid="{00000000-0005-0000-0000-0000AC390000}"/>
    <cellStyle name="Note 4 24 5" xfId="14773" xr:uid="{00000000-0005-0000-0000-0000AD390000}"/>
    <cellStyle name="Note 4 24 5 2" xfId="14774" xr:uid="{00000000-0005-0000-0000-0000AE390000}"/>
    <cellStyle name="Note 4 24 6" xfId="14775" xr:uid="{00000000-0005-0000-0000-0000AF390000}"/>
    <cellStyle name="Note 4 25" xfId="14776" xr:uid="{00000000-0005-0000-0000-0000B0390000}"/>
    <cellStyle name="Note 4 25 2" xfId="14777" xr:uid="{00000000-0005-0000-0000-0000B1390000}"/>
    <cellStyle name="Note 4 25 2 2" xfId="14778" xr:uid="{00000000-0005-0000-0000-0000B2390000}"/>
    <cellStyle name="Note 4 25 2 2 2" xfId="14779" xr:uid="{00000000-0005-0000-0000-0000B3390000}"/>
    <cellStyle name="Note 4 25 2 3" xfId="14780" xr:uid="{00000000-0005-0000-0000-0000B4390000}"/>
    <cellStyle name="Note 4 25 2 3 2" xfId="14781" xr:uid="{00000000-0005-0000-0000-0000B5390000}"/>
    <cellStyle name="Note 4 25 2 4" xfId="14782" xr:uid="{00000000-0005-0000-0000-0000B6390000}"/>
    <cellStyle name="Note 4 25 2 4 2" xfId="14783" xr:uid="{00000000-0005-0000-0000-0000B7390000}"/>
    <cellStyle name="Note 4 25 2 5" xfId="14784" xr:uid="{00000000-0005-0000-0000-0000B8390000}"/>
    <cellStyle name="Note 4 25 3" xfId="14785" xr:uid="{00000000-0005-0000-0000-0000B9390000}"/>
    <cellStyle name="Note 4 25 3 2" xfId="14786" xr:uid="{00000000-0005-0000-0000-0000BA390000}"/>
    <cellStyle name="Note 4 25 4" xfId="14787" xr:uid="{00000000-0005-0000-0000-0000BB390000}"/>
    <cellStyle name="Note 4 25 4 2" xfId="14788" xr:uid="{00000000-0005-0000-0000-0000BC390000}"/>
    <cellStyle name="Note 4 25 5" xfId="14789" xr:uid="{00000000-0005-0000-0000-0000BD390000}"/>
    <cellStyle name="Note 4 25 5 2" xfId="14790" xr:uid="{00000000-0005-0000-0000-0000BE390000}"/>
    <cellStyle name="Note 4 25 6" xfId="14791" xr:uid="{00000000-0005-0000-0000-0000BF390000}"/>
    <cellStyle name="Note 4 26" xfId="14792" xr:uid="{00000000-0005-0000-0000-0000C0390000}"/>
    <cellStyle name="Note 4 26 2" xfId="14793" xr:uid="{00000000-0005-0000-0000-0000C1390000}"/>
    <cellStyle name="Note 4 26 2 2" xfId="14794" xr:uid="{00000000-0005-0000-0000-0000C2390000}"/>
    <cellStyle name="Note 4 26 2 2 2" xfId="14795" xr:uid="{00000000-0005-0000-0000-0000C3390000}"/>
    <cellStyle name="Note 4 26 2 3" xfId="14796" xr:uid="{00000000-0005-0000-0000-0000C4390000}"/>
    <cellStyle name="Note 4 26 2 3 2" xfId="14797" xr:uid="{00000000-0005-0000-0000-0000C5390000}"/>
    <cellStyle name="Note 4 26 2 4" xfId="14798" xr:uid="{00000000-0005-0000-0000-0000C6390000}"/>
    <cellStyle name="Note 4 26 2 4 2" xfId="14799" xr:uid="{00000000-0005-0000-0000-0000C7390000}"/>
    <cellStyle name="Note 4 26 2 5" xfId="14800" xr:uid="{00000000-0005-0000-0000-0000C8390000}"/>
    <cellStyle name="Note 4 26 3" xfId="14801" xr:uid="{00000000-0005-0000-0000-0000C9390000}"/>
    <cellStyle name="Note 4 26 3 2" xfId="14802" xr:uid="{00000000-0005-0000-0000-0000CA390000}"/>
    <cellStyle name="Note 4 26 4" xfId="14803" xr:uid="{00000000-0005-0000-0000-0000CB390000}"/>
    <cellStyle name="Note 4 26 4 2" xfId="14804" xr:uid="{00000000-0005-0000-0000-0000CC390000}"/>
    <cellStyle name="Note 4 26 5" xfId="14805" xr:uid="{00000000-0005-0000-0000-0000CD390000}"/>
    <cellStyle name="Note 4 26 5 2" xfId="14806" xr:uid="{00000000-0005-0000-0000-0000CE390000}"/>
    <cellStyle name="Note 4 26 6" xfId="14807" xr:uid="{00000000-0005-0000-0000-0000CF390000}"/>
    <cellStyle name="Note 4 27" xfId="14808" xr:uid="{00000000-0005-0000-0000-0000D0390000}"/>
    <cellStyle name="Note 4 27 2" xfId="14809" xr:uid="{00000000-0005-0000-0000-0000D1390000}"/>
    <cellStyle name="Note 4 27 2 2" xfId="14810" xr:uid="{00000000-0005-0000-0000-0000D2390000}"/>
    <cellStyle name="Note 4 27 2 2 2" xfId="14811" xr:uid="{00000000-0005-0000-0000-0000D3390000}"/>
    <cellStyle name="Note 4 27 2 3" xfId="14812" xr:uid="{00000000-0005-0000-0000-0000D4390000}"/>
    <cellStyle name="Note 4 27 2 3 2" xfId="14813" xr:uid="{00000000-0005-0000-0000-0000D5390000}"/>
    <cellStyle name="Note 4 27 2 4" xfId="14814" xr:uid="{00000000-0005-0000-0000-0000D6390000}"/>
    <cellStyle name="Note 4 27 2 4 2" xfId="14815" xr:uid="{00000000-0005-0000-0000-0000D7390000}"/>
    <cellStyle name="Note 4 27 2 5" xfId="14816" xr:uid="{00000000-0005-0000-0000-0000D8390000}"/>
    <cellStyle name="Note 4 27 3" xfId="14817" xr:uid="{00000000-0005-0000-0000-0000D9390000}"/>
    <cellStyle name="Note 4 27 3 2" xfId="14818" xr:uid="{00000000-0005-0000-0000-0000DA390000}"/>
    <cellStyle name="Note 4 27 4" xfId="14819" xr:uid="{00000000-0005-0000-0000-0000DB390000}"/>
    <cellStyle name="Note 4 27 4 2" xfId="14820" xr:uid="{00000000-0005-0000-0000-0000DC390000}"/>
    <cellStyle name="Note 4 27 5" xfId="14821" xr:uid="{00000000-0005-0000-0000-0000DD390000}"/>
    <cellStyle name="Note 4 27 5 2" xfId="14822" xr:uid="{00000000-0005-0000-0000-0000DE390000}"/>
    <cellStyle name="Note 4 27 6" xfId="14823" xr:uid="{00000000-0005-0000-0000-0000DF390000}"/>
    <cellStyle name="Note 4 28" xfId="14824" xr:uid="{00000000-0005-0000-0000-0000E0390000}"/>
    <cellStyle name="Note 4 28 2" xfId="14825" xr:uid="{00000000-0005-0000-0000-0000E1390000}"/>
    <cellStyle name="Note 4 28 2 2" xfId="14826" xr:uid="{00000000-0005-0000-0000-0000E2390000}"/>
    <cellStyle name="Note 4 28 2 2 2" xfId="14827" xr:uid="{00000000-0005-0000-0000-0000E3390000}"/>
    <cellStyle name="Note 4 28 2 3" xfId="14828" xr:uid="{00000000-0005-0000-0000-0000E4390000}"/>
    <cellStyle name="Note 4 28 2 3 2" xfId="14829" xr:uid="{00000000-0005-0000-0000-0000E5390000}"/>
    <cellStyle name="Note 4 28 2 4" xfId="14830" xr:uid="{00000000-0005-0000-0000-0000E6390000}"/>
    <cellStyle name="Note 4 28 2 4 2" xfId="14831" xr:uid="{00000000-0005-0000-0000-0000E7390000}"/>
    <cellStyle name="Note 4 28 2 5" xfId="14832" xr:uid="{00000000-0005-0000-0000-0000E8390000}"/>
    <cellStyle name="Note 4 28 3" xfId="14833" xr:uid="{00000000-0005-0000-0000-0000E9390000}"/>
    <cellStyle name="Note 4 28 3 2" xfId="14834" xr:uid="{00000000-0005-0000-0000-0000EA390000}"/>
    <cellStyle name="Note 4 28 4" xfId="14835" xr:uid="{00000000-0005-0000-0000-0000EB390000}"/>
    <cellStyle name="Note 4 28 4 2" xfId="14836" xr:uid="{00000000-0005-0000-0000-0000EC390000}"/>
    <cellStyle name="Note 4 28 5" xfId="14837" xr:uid="{00000000-0005-0000-0000-0000ED390000}"/>
    <cellStyle name="Note 4 28 5 2" xfId="14838" xr:uid="{00000000-0005-0000-0000-0000EE390000}"/>
    <cellStyle name="Note 4 28 6" xfId="14839" xr:uid="{00000000-0005-0000-0000-0000EF390000}"/>
    <cellStyle name="Note 4 29" xfId="14840" xr:uid="{00000000-0005-0000-0000-0000F0390000}"/>
    <cellStyle name="Note 4 29 2" xfId="14841" xr:uid="{00000000-0005-0000-0000-0000F1390000}"/>
    <cellStyle name="Note 4 29 2 2" xfId="14842" xr:uid="{00000000-0005-0000-0000-0000F2390000}"/>
    <cellStyle name="Note 4 29 2 2 2" xfId="14843" xr:uid="{00000000-0005-0000-0000-0000F3390000}"/>
    <cellStyle name="Note 4 29 2 3" xfId="14844" xr:uid="{00000000-0005-0000-0000-0000F4390000}"/>
    <cellStyle name="Note 4 29 2 3 2" xfId="14845" xr:uid="{00000000-0005-0000-0000-0000F5390000}"/>
    <cellStyle name="Note 4 29 2 4" xfId="14846" xr:uid="{00000000-0005-0000-0000-0000F6390000}"/>
    <cellStyle name="Note 4 29 2 4 2" xfId="14847" xr:uid="{00000000-0005-0000-0000-0000F7390000}"/>
    <cellStyle name="Note 4 29 2 5" xfId="14848" xr:uid="{00000000-0005-0000-0000-0000F8390000}"/>
    <cellStyle name="Note 4 29 3" xfId="14849" xr:uid="{00000000-0005-0000-0000-0000F9390000}"/>
    <cellStyle name="Note 4 29 3 2" xfId="14850" xr:uid="{00000000-0005-0000-0000-0000FA390000}"/>
    <cellStyle name="Note 4 29 4" xfId="14851" xr:uid="{00000000-0005-0000-0000-0000FB390000}"/>
    <cellStyle name="Note 4 29 4 2" xfId="14852" xr:uid="{00000000-0005-0000-0000-0000FC390000}"/>
    <cellStyle name="Note 4 29 5" xfId="14853" xr:uid="{00000000-0005-0000-0000-0000FD390000}"/>
    <cellStyle name="Note 4 29 5 2" xfId="14854" xr:uid="{00000000-0005-0000-0000-0000FE390000}"/>
    <cellStyle name="Note 4 29 6" xfId="14855" xr:uid="{00000000-0005-0000-0000-0000FF390000}"/>
    <cellStyle name="Note 4 3" xfId="14856" xr:uid="{00000000-0005-0000-0000-0000003A0000}"/>
    <cellStyle name="Note 4 3 2" xfId="14857" xr:uid="{00000000-0005-0000-0000-0000013A0000}"/>
    <cellStyle name="Note 4 3 2 2" xfId="14858" xr:uid="{00000000-0005-0000-0000-0000023A0000}"/>
    <cellStyle name="Note 4 3 2 2 2" xfId="14859" xr:uid="{00000000-0005-0000-0000-0000033A0000}"/>
    <cellStyle name="Note 4 3 2 3" xfId="14860" xr:uid="{00000000-0005-0000-0000-0000043A0000}"/>
    <cellStyle name="Note 4 3 2 3 2" xfId="14861" xr:uid="{00000000-0005-0000-0000-0000053A0000}"/>
    <cellStyle name="Note 4 3 2 4" xfId="14862" xr:uid="{00000000-0005-0000-0000-0000063A0000}"/>
    <cellStyle name="Note 4 3 2 4 2" xfId="14863" xr:uid="{00000000-0005-0000-0000-0000073A0000}"/>
    <cellStyle name="Note 4 3 2 5" xfId="14864" xr:uid="{00000000-0005-0000-0000-0000083A0000}"/>
    <cellStyle name="Note 4 3 3" xfId="14865" xr:uid="{00000000-0005-0000-0000-0000093A0000}"/>
    <cellStyle name="Note 4 3 3 2" xfId="14866" xr:uid="{00000000-0005-0000-0000-00000A3A0000}"/>
    <cellStyle name="Note 4 3 4" xfId="14867" xr:uid="{00000000-0005-0000-0000-00000B3A0000}"/>
    <cellStyle name="Note 4 3 4 2" xfId="14868" xr:uid="{00000000-0005-0000-0000-00000C3A0000}"/>
    <cellStyle name="Note 4 3 5" xfId="14869" xr:uid="{00000000-0005-0000-0000-00000D3A0000}"/>
    <cellStyle name="Note 4 3 5 2" xfId="14870" xr:uid="{00000000-0005-0000-0000-00000E3A0000}"/>
    <cellStyle name="Note 4 3 6" xfId="14871" xr:uid="{00000000-0005-0000-0000-00000F3A0000}"/>
    <cellStyle name="Note 4 30" xfId="14872" xr:uid="{00000000-0005-0000-0000-0000103A0000}"/>
    <cellStyle name="Note 4 30 2" xfId="14873" xr:uid="{00000000-0005-0000-0000-0000113A0000}"/>
    <cellStyle name="Note 4 30 2 2" xfId="14874" xr:uid="{00000000-0005-0000-0000-0000123A0000}"/>
    <cellStyle name="Note 4 30 2 2 2" xfId="14875" xr:uid="{00000000-0005-0000-0000-0000133A0000}"/>
    <cellStyle name="Note 4 30 2 3" xfId="14876" xr:uid="{00000000-0005-0000-0000-0000143A0000}"/>
    <cellStyle name="Note 4 30 2 3 2" xfId="14877" xr:uid="{00000000-0005-0000-0000-0000153A0000}"/>
    <cellStyle name="Note 4 30 2 4" xfId="14878" xr:uid="{00000000-0005-0000-0000-0000163A0000}"/>
    <cellStyle name="Note 4 30 2 4 2" xfId="14879" xr:uid="{00000000-0005-0000-0000-0000173A0000}"/>
    <cellStyle name="Note 4 30 2 5" xfId="14880" xr:uid="{00000000-0005-0000-0000-0000183A0000}"/>
    <cellStyle name="Note 4 30 3" xfId="14881" xr:uid="{00000000-0005-0000-0000-0000193A0000}"/>
    <cellStyle name="Note 4 30 3 2" xfId="14882" xr:uid="{00000000-0005-0000-0000-00001A3A0000}"/>
    <cellStyle name="Note 4 30 4" xfId="14883" xr:uid="{00000000-0005-0000-0000-00001B3A0000}"/>
    <cellStyle name="Note 4 30 4 2" xfId="14884" xr:uid="{00000000-0005-0000-0000-00001C3A0000}"/>
    <cellStyle name="Note 4 30 5" xfId="14885" xr:uid="{00000000-0005-0000-0000-00001D3A0000}"/>
    <cellStyle name="Note 4 30 5 2" xfId="14886" xr:uid="{00000000-0005-0000-0000-00001E3A0000}"/>
    <cellStyle name="Note 4 30 6" xfId="14887" xr:uid="{00000000-0005-0000-0000-00001F3A0000}"/>
    <cellStyle name="Note 4 31" xfId="14888" xr:uid="{00000000-0005-0000-0000-0000203A0000}"/>
    <cellStyle name="Note 4 31 2" xfId="14889" xr:uid="{00000000-0005-0000-0000-0000213A0000}"/>
    <cellStyle name="Note 4 31 2 2" xfId="14890" xr:uid="{00000000-0005-0000-0000-0000223A0000}"/>
    <cellStyle name="Note 4 31 3" xfId="14891" xr:uid="{00000000-0005-0000-0000-0000233A0000}"/>
    <cellStyle name="Note 4 31 3 2" xfId="14892" xr:uid="{00000000-0005-0000-0000-0000243A0000}"/>
    <cellStyle name="Note 4 31 4" xfId="14893" xr:uid="{00000000-0005-0000-0000-0000253A0000}"/>
    <cellStyle name="Note 4 31 4 2" xfId="14894" xr:uid="{00000000-0005-0000-0000-0000263A0000}"/>
    <cellStyle name="Note 4 31 5" xfId="14895" xr:uid="{00000000-0005-0000-0000-0000273A0000}"/>
    <cellStyle name="Note 4 32" xfId="14896" xr:uid="{00000000-0005-0000-0000-0000283A0000}"/>
    <cellStyle name="Note 4 32 2" xfId="14897" xr:uid="{00000000-0005-0000-0000-0000293A0000}"/>
    <cellStyle name="Note 4 32 2 2" xfId="14898" xr:uid="{00000000-0005-0000-0000-00002A3A0000}"/>
    <cellStyle name="Note 4 32 3" xfId="14899" xr:uid="{00000000-0005-0000-0000-00002B3A0000}"/>
    <cellStyle name="Note 4 32 3 2" xfId="14900" xr:uid="{00000000-0005-0000-0000-00002C3A0000}"/>
    <cellStyle name="Note 4 32 4" xfId="14901" xr:uid="{00000000-0005-0000-0000-00002D3A0000}"/>
    <cellStyle name="Note 4 32 4 2" xfId="14902" xr:uid="{00000000-0005-0000-0000-00002E3A0000}"/>
    <cellStyle name="Note 4 32 5" xfId="14903" xr:uid="{00000000-0005-0000-0000-00002F3A0000}"/>
    <cellStyle name="Note 4 33" xfId="14904" xr:uid="{00000000-0005-0000-0000-0000303A0000}"/>
    <cellStyle name="Note 4 33 2" xfId="14905" xr:uid="{00000000-0005-0000-0000-0000313A0000}"/>
    <cellStyle name="Note 4 33 2 2" xfId="14906" xr:uid="{00000000-0005-0000-0000-0000323A0000}"/>
    <cellStyle name="Note 4 33 3" xfId="14907" xr:uid="{00000000-0005-0000-0000-0000333A0000}"/>
    <cellStyle name="Note 4 33 3 2" xfId="14908" xr:uid="{00000000-0005-0000-0000-0000343A0000}"/>
    <cellStyle name="Note 4 33 4" xfId="14909" xr:uid="{00000000-0005-0000-0000-0000353A0000}"/>
    <cellStyle name="Note 4 33 4 2" xfId="14910" xr:uid="{00000000-0005-0000-0000-0000363A0000}"/>
    <cellStyle name="Note 4 33 5" xfId="14911" xr:uid="{00000000-0005-0000-0000-0000373A0000}"/>
    <cellStyle name="Note 4 34" xfId="14912" xr:uid="{00000000-0005-0000-0000-0000383A0000}"/>
    <cellStyle name="Note 4 34 2" xfId="14913" xr:uid="{00000000-0005-0000-0000-0000393A0000}"/>
    <cellStyle name="Note 4 34 2 2" xfId="14914" xr:uid="{00000000-0005-0000-0000-00003A3A0000}"/>
    <cellStyle name="Note 4 34 3" xfId="14915" xr:uid="{00000000-0005-0000-0000-00003B3A0000}"/>
    <cellStyle name="Note 4 34 3 2" xfId="14916" xr:uid="{00000000-0005-0000-0000-00003C3A0000}"/>
    <cellStyle name="Note 4 34 4" xfId="14917" xr:uid="{00000000-0005-0000-0000-00003D3A0000}"/>
    <cellStyle name="Note 4 34 4 2" xfId="14918" xr:uid="{00000000-0005-0000-0000-00003E3A0000}"/>
    <cellStyle name="Note 4 34 5" xfId="14919" xr:uid="{00000000-0005-0000-0000-00003F3A0000}"/>
    <cellStyle name="Note 4 35" xfId="14920" xr:uid="{00000000-0005-0000-0000-0000403A0000}"/>
    <cellStyle name="Note 4 35 2" xfId="14921" xr:uid="{00000000-0005-0000-0000-0000413A0000}"/>
    <cellStyle name="Note 4 35 2 2" xfId="14922" xr:uid="{00000000-0005-0000-0000-0000423A0000}"/>
    <cellStyle name="Note 4 35 3" xfId="14923" xr:uid="{00000000-0005-0000-0000-0000433A0000}"/>
    <cellStyle name="Note 4 35 3 2" xfId="14924" xr:uid="{00000000-0005-0000-0000-0000443A0000}"/>
    <cellStyle name="Note 4 35 4" xfId="14925" xr:uid="{00000000-0005-0000-0000-0000453A0000}"/>
    <cellStyle name="Note 4 35 4 2" xfId="14926" xr:uid="{00000000-0005-0000-0000-0000463A0000}"/>
    <cellStyle name="Note 4 35 5" xfId="14927" xr:uid="{00000000-0005-0000-0000-0000473A0000}"/>
    <cellStyle name="Note 4 36" xfId="14928" xr:uid="{00000000-0005-0000-0000-0000483A0000}"/>
    <cellStyle name="Note 4 36 2" xfId="14929" xr:uid="{00000000-0005-0000-0000-0000493A0000}"/>
    <cellStyle name="Note 4 36 2 2" xfId="14930" xr:uid="{00000000-0005-0000-0000-00004A3A0000}"/>
    <cellStyle name="Note 4 36 3" xfId="14931" xr:uid="{00000000-0005-0000-0000-00004B3A0000}"/>
    <cellStyle name="Note 4 36 3 2" xfId="14932" xr:uid="{00000000-0005-0000-0000-00004C3A0000}"/>
    <cellStyle name="Note 4 36 4" xfId="14933" xr:uid="{00000000-0005-0000-0000-00004D3A0000}"/>
    <cellStyle name="Note 4 36 4 2" xfId="14934" xr:uid="{00000000-0005-0000-0000-00004E3A0000}"/>
    <cellStyle name="Note 4 36 5" xfId="14935" xr:uid="{00000000-0005-0000-0000-00004F3A0000}"/>
    <cellStyle name="Note 4 37" xfId="14936" xr:uid="{00000000-0005-0000-0000-0000503A0000}"/>
    <cellStyle name="Note 4 37 2" xfId="14937" xr:uid="{00000000-0005-0000-0000-0000513A0000}"/>
    <cellStyle name="Note 4 37 2 2" xfId="14938" xr:uid="{00000000-0005-0000-0000-0000523A0000}"/>
    <cellStyle name="Note 4 37 3" xfId="14939" xr:uid="{00000000-0005-0000-0000-0000533A0000}"/>
    <cellStyle name="Note 4 37 3 2" xfId="14940" xr:uid="{00000000-0005-0000-0000-0000543A0000}"/>
    <cellStyle name="Note 4 37 4" xfId="14941" xr:uid="{00000000-0005-0000-0000-0000553A0000}"/>
    <cellStyle name="Note 4 37 4 2" xfId="14942" xr:uid="{00000000-0005-0000-0000-0000563A0000}"/>
    <cellStyle name="Note 4 37 5" xfId="14943" xr:uid="{00000000-0005-0000-0000-0000573A0000}"/>
    <cellStyle name="Note 4 38" xfId="14944" xr:uid="{00000000-0005-0000-0000-0000583A0000}"/>
    <cellStyle name="Note 4 38 2" xfId="14945" xr:uid="{00000000-0005-0000-0000-0000593A0000}"/>
    <cellStyle name="Note 4 38 2 2" xfId="14946" xr:uid="{00000000-0005-0000-0000-00005A3A0000}"/>
    <cellStyle name="Note 4 38 3" xfId="14947" xr:uid="{00000000-0005-0000-0000-00005B3A0000}"/>
    <cellStyle name="Note 4 38 3 2" xfId="14948" xr:uid="{00000000-0005-0000-0000-00005C3A0000}"/>
    <cellStyle name="Note 4 38 4" xfId="14949" xr:uid="{00000000-0005-0000-0000-00005D3A0000}"/>
    <cellStyle name="Note 4 38 4 2" xfId="14950" xr:uid="{00000000-0005-0000-0000-00005E3A0000}"/>
    <cellStyle name="Note 4 38 5" xfId="14951" xr:uid="{00000000-0005-0000-0000-00005F3A0000}"/>
    <cellStyle name="Note 4 39" xfId="14952" xr:uid="{00000000-0005-0000-0000-0000603A0000}"/>
    <cellStyle name="Note 4 39 2" xfId="14953" xr:uid="{00000000-0005-0000-0000-0000613A0000}"/>
    <cellStyle name="Note 4 39 2 2" xfId="14954" xr:uid="{00000000-0005-0000-0000-0000623A0000}"/>
    <cellStyle name="Note 4 39 3" xfId="14955" xr:uid="{00000000-0005-0000-0000-0000633A0000}"/>
    <cellStyle name="Note 4 39 3 2" xfId="14956" xr:uid="{00000000-0005-0000-0000-0000643A0000}"/>
    <cellStyle name="Note 4 39 4" xfId="14957" xr:uid="{00000000-0005-0000-0000-0000653A0000}"/>
    <cellStyle name="Note 4 39 4 2" xfId="14958" xr:uid="{00000000-0005-0000-0000-0000663A0000}"/>
    <cellStyle name="Note 4 39 5" xfId="14959" xr:uid="{00000000-0005-0000-0000-0000673A0000}"/>
    <cellStyle name="Note 4 4" xfId="14960" xr:uid="{00000000-0005-0000-0000-0000683A0000}"/>
    <cellStyle name="Note 4 4 2" xfId="14961" xr:uid="{00000000-0005-0000-0000-0000693A0000}"/>
    <cellStyle name="Note 4 4 2 2" xfId="14962" xr:uid="{00000000-0005-0000-0000-00006A3A0000}"/>
    <cellStyle name="Note 4 4 2 2 2" xfId="14963" xr:uid="{00000000-0005-0000-0000-00006B3A0000}"/>
    <cellStyle name="Note 4 4 2 3" xfId="14964" xr:uid="{00000000-0005-0000-0000-00006C3A0000}"/>
    <cellStyle name="Note 4 4 2 3 2" xfId="14965" xr:uid="{00000000-0005-0000-0000-00006D3A0000}"/>
    <cellStyle name="Note 4 4 2 4" xfId="14966" xr:uid="{00000000-0005-0000-0000-00006E3A0000}"/>
    <cellStyle name="Note 4 4 2 4 2" xfId="14967" xr:uid="{00000000-0005-0000-0000-00006F3A0000}"/>
    <cellStyle name="Note 4 4 2 5" xfId="14968" xr:uid="{00000000-0005-0000-0000-0000703A0000}"/>
    <cellStyle name="Note 4 4 3" xfId="14969" xr:uid="{00000000-0005-0000-0000-0000713A0000}"/>
    <cellStyle name="Note 4 4 3 2" xfId="14970" xr:uid="{00000000-0005-0000-0000-0000723A0000}"/>
    <cellStyle name="Note 4 4 4" xfId="14971" xr:uid="{00000000-0005-0000-0000-0000733A0000}"/>
    <cellStyle name="Note 4 4 4 2" xfId="14972" xr:uid="{00000000-0005-0000-0000-0000743A0000}"/>
    <cellStyle name="Note 4 4 5" xfId="14973" xr:uid="{00000000-0005-0000-0000-0000753A0000}"/>
    <cellStyle name="Note 4 4 5 2" xfId="14974" xr:uid="{00000000-0005-0000-0000-0000763A0000}"/>
    <cellStyle name="Note 4 4 6" xfId="14975" xr:uid="{00000000-0005-0000-0000-0000773A0000}"/>
    <cellStyle name="Note 4 40" xfId="14976" xr:uid="{00000000-0005-0000-0000-0000783A0000}"/>
    <cellStyle name="Note 4 40 2" xfId="14977" xr:uid="{00000000-0005-0000-0000-0000793A0000}"/>
    <cellStyle name="Note 4 40 2 2" xfId="14978" xr:uid="{00000000-0005-0000-0000-00007A3A0000}"/>
    <cellStyle name="Note 4 40 3" xfId="14979" xr:uid="{00000000-0005-0000-0000-00007B3A0000}"/>
    <cellStyle name="Note 4 40 3 2" xfId="14980" xr:uid="{00000000-0005-0000-0000-00007C3A0000}"/>
    <cellStyle name="Note 4 40 4" xfId="14981" xr:uid="{00000000-0005-0000-0000-00007D3A0000}"/>
    <cellStyle name="Note 4 40 4 2" xfId="14982" xr:uid="{00000000-0005-0000-0000-00007E3A0000}"/>
    <cellStyle name="Note 4 40 5" xfId="14983" xr:uid="{00000000-0005-0000-0000-00007F3A0000}"/>
    <cellStyle name="Note 4 41" xfId="14984" xr:uid="{00000000-0005-0000-0000-0000803A0000}"/>
    <cellStyle name="Note 4 41 2" xfId="14985" xr:uid="{00000000-0005-0000-0000-0000813A0000}"/>
    <cellStyle name="Note 4 41 2 2" xfId="14986" xr:uid="{00000000-0005-0000-0000-0000823A0000}"/>
    <cellStyle name="Note 4 41 3" xfId="14987" xr:uid="{00000000-0005-0000-0000-0000833A0000}"/>
    <cellStyle name="Note 4 41 3 2" xfId="14988" xr:uid="{00000000-0005-0000-0000-0000843A0000}"/>
    <cellStyle name="Note 4 41 4" xfId="14989" xr:uid="{00000000-0005-0000-0000-0000853A0000}"/>
    <cellStyle name="Note 4 41 4 2" xfId="14990" xr:uid="{00000000-0005-0000-0000-0000863A0000}"/>
    <cellStyle name="Note 4 41 5" xfId="14991" xr:uid="{00000000-0005-0000-0000-0000873A0000}"/>
    <cellStyle name="Note 4 42" xfId="14992" xr:uid="{00000000-0005-0000-0000-0000883A0000}"/>
    <cellStyle name="Note 4 42 2" xfId="14993" xr:uid="{00000000-0005-0000-0000-0000893A0000}"/>
    <cellStyle name="Note 4 42 2 2" xfId="14994" xr:uid="{00000000-0005-0000-0000-00008A3A0000}"/>
    <cellStyle name="Note 4 42 3" xfId="14995" xr:uid="{00000000-0005-0000-0000-00008B3A0000}"/>
    <cellStyle name="Note 4 42 3 2" xfId="14996" xr:uid="{00000000-0005-0000-0000-00008C3A0000}"/>
    <cellStyle name="Note 4 42 4" xfId="14997" xr:uid="{00000000-0005-0000-0000-00008D3A0000}"/>
    <cellStyle name="Note 4 42 4 2" xfId="14998" xr:uid="{00000000-0005-0000-0000-00008E3A0000}"/>
    <cellStyle name="Note 4 42 5" xfId="14999" xr:uid="{00000000-0005-0000-0000-00008F3A0000}"/>
    <cellStyle name="Note 4 43" xfId="15000" xr:uid="{00000000-0005-0000-0000-0000903A0000}"/>
    <cellStyle name="Note 4 43 2" xfId="15001" xr:uid="{00000000-0005-0000-0000-0000913A0000}"/>
    <cellStyle name="Note 4 43 2 2" xfId="15002" xr:uid="{00000000-0005-0000-0000-0000923A0000}"/>
    <cellStyle name="Note 4 43 3" xfId="15003" xr:uid="{00000000-0005-0000-0000-0000933A0000}"/>
    <cellStyle name="Note 4 43 3 2" xfId="15004" xr:uid="{00000000-0005-0000-0000-0000943A0000}"/>
    <cellStyle name="Note 4 43 4" xfId="15005" xr:uid="{00000000-0005-0000-0000-0000953A0000}"/>
    <cellStyle name="Note 4 43 4 2" xfId="15006" xr:uid="{00000000-0005-0000-0000-0000963A0000}"/>
    <cellStyle name="Note 4 43 5" xfId="15007" xr:uid="{00000000-0005-0000-0000-0000973A0000}"/>
    <cellStyle name="Note 4 44" xfId="15008" xr:uid="{00000000-0005-0000-0000-0000983A0000}"/>
    <cellStyle name="Note 4 44 2" xfId="15009" xr:uid="{00000000-0005-0000-0000-0000993A0000}"/>
    <cellStyle name="Note 4 44 2 2" xfId="15010" xr:uid="{00000000-0005-0000-0000-00009A3A0000}"/>
    <cellStyle name="Note 4 44 3" xfId="15011" xr:uid="{00000000-0005-0000-0000-00009B3A0000}"/>
    <cellStyle name="Note 4 44 3 2" xfId="15012" xr:uid="{00000000-0005-0000-0000-00009C3A0000}"/>
    <cellStyle name="Note 4 44 4" xfId="15013" xr:uid="{00000000-0005-0000-0000-00009D3A0000}"/>
    <cellStyle name="Note 4 44 4 2" xfId="15014" xr:uid="{00000000-0005-0000-0000-00009E3A0000}"/>
    <cellStyle name="Note 4 44 5" xfId="15015" xr:uid="{00000000-0005-0000-0000-00009F3A0000}"/>
    <cellStyle name="Note 4 45" xfId="15016" xr:uid="{00000000-0005-0000-0000-0000A03A0000}"/>
    <cellStyle name="Note 4 45 2" xfId="15017" xr:uid="{00000000-0005-0000-0000-0000A13A0000}"/>
    <cellStyle name="Note 4 45 2 2" xfId="15018" xr:uid="{00000000-0005-0000-0000-0000A23A0000}"/>
    <cellStyle name="Note 4 45 3" xfId="15019" xr:uid="{00000000-0005-0000-0000-0000A33A0000}"/>
    <cellStyle name="Note 4 45 3 2" xfId="15020" xr:uid="{00000000-0005-0000-0000-0000A43A0000}"/>
    <cellStyle name="Note 4 45 4" xfId="15021" xr:uid="{00000000-0005-0000-0000-0000A53A0000}"/>
    <cellStyle name="Note 4 45 4 2" xfId="15022" xr:uid="{00000000-0005-0000-0000-0000A63A0000}"/>
    <cellStyle name="Note 4 45 5" xfId="15023" xr:uid="{00000000-0005-0000-0000-0000A73A0000}"/>
    <cellStyle name="Note 4 46" xfId="15024" xr:uid="{00000000-0005-0000-0000-0000A83A0000}"/>
    <cellStyle name="Note 4 46 2" xfId="15025" xr:uid="{00000000-0005-0000-0000-0000A93A0000}"/>
    <cellStyle name="Note 4 46 2 2" xfId="15026" xr:uid="{00000000-0005-0000-0000-0000AA3A0000}"/>
    <cellStyle name="Note 4 46 3" xfId="15027" xr:uid="{00000000-0005-0000-0000-0000AB3A0000}"/>
    <cellStyle name="Note 4 46 3 2" xfId="15028" xr:uid="{00000000-0005-0000-0000-0000AC3A0000}"/>
    <cellStyle name="Note 4 46 4" xfId="15029" xr:uid="{00000000-0005-0000-0000-0000AD3A0000}"/>
    <cellStyle name="Note 4 46 4 2" xfId="15030" xr:uid="{00000000-0005-0000-0000-0000AE3A0000}"/>
    <cellStyle name="Note 4 46 5" xfId="15031" xr:uid="{00000000-0005-0000-0000-0000AF3A0000}"/>
    <cellStyle name="Note 4 47" xfId="15032" xr:uid="{00000000-0005-0000-0000-0000B03A0000}"/>
    <cellStyle name="Note 4 47 2" xfId="15033" xr:uid="{00000000-0005-0000-0000-0000B13A0000}"/>
    <cellStyle name="Note 4 47 2 2" xfId="15034" xr:uid="{00000000-0005-0000-0000-0000B23A0000}"/>
    <cellStyle name="Note 4 47 3" xfId="15035" xr:uid="{00000000-0005-0000-0000-0000B33A0000}"/>
    <cellStyle name="Note 4 47 3 2" xfId="15036" xr:uid="{00000000-0005-0000-0000-0000B43A0000}"/>
    <cellStyle name="Note 4 47 4" xfId="15037" xr:uid="{00000000-0005-0000-0000-0000B53A0000}"/>
    <cellStyle name="Note 4 47 4 2" xfId="15038" xr:uid="{00000000-0005-0000-0000-0000B63A0000}"/>
    <cellStyle name="Note 4 47 5" xfId="15039" xr:uid="{00000000-0005-0000-0000-0000B73A0000}"/>
    <cellStyle name="Note 4 48" xfId="15040" xr:uid="{00000000-0005-0000-0000-0000B83A0000}"/>
    <cellStyle name="Note 4 48 2" xfId="15041" xr:uid="{00000000-0005-0000-0000-0000B93A0000}"/>
    <cellStyle name="Note 4 48 2 2" xfId="15042" xr:uid="{00000000-0005-0000-0000-0000BA3A0000}"/>
    <cellStyle name="Note 4 48 3" xfId="15043" xr:uid="{00000000-0005-0000-0000-0000BB3A0000}"/>
    <cellStyle name="Note 4 48 3 2" xfId="15044" xr:uid="{00000000-0005-0000-0000-0000BC3A0000}"/>
    <cellStyle name="Note 4 48 4" xfId="15045" xr:uid="{00000000-0005-0000-0000-0000BD3A0000}"/>
    <cellStyle name="Note 4 48 4 2" xfId="15046" xr:uid="{00000000-0005-0000-0000-0000BE3A0000}"/>
    <cellStyle name="Note 4 48 5" xfId="15047" xr:uid="{00000000-0005-0000-0000-0000BF3A0000}"/>
    <cellStyle name="Note 4 49" xfId="15048" xr:uid="{00000000-0005-0000-0000-0000C03A0000}"/>
    <cellStyle name="Note 4 49 2" xfId="15049" xr:uid="{00000000-0005-0000-0000-0000C13A0000}"/>
    <cellStyle name="Note 4 49 2 2" xfId="15050" xr:uid="{00000000-0005-0000-0000-0000C23A0000}"/>
    <cellStyle name="Note 4 49 3" xfId="15051" xr:uid="{00000000-0005-0000-0000-0000C33A0000}"/>
    <cellStyle name="Note 4 49 3 2" xfId="15052" xr:uid="{00000000-0005-0000-0000-0000C43A0000}"/>
    <cellStyle name="Note 4 49 4" xfId="15053" xr:uid="{00000000-0005-0000-0000-0000C53A0000}"/>
    <cellStyle name="Note 4 49 4 2" xfId="15054" xr:uid="{00000000-0005-0000-0000-0000C63A0000}"/>
    <cellStyle name="Note 4 49 5" xfId="15055" xr:uid="{00000000-0005-0000-0000-0000C73A0000}"/>
    <cellStyle name="Note 4 5" xfId="15056" xr:uid="{00000000-0005-0000-0000-0000C83A0000}"/>
    <cellStyle name="Note 4 5 2" xfId="15057" xr:uid="{00000000-0005-0000-0000-0000C93A0000}"/>
    <cellStyle name="Note 4 5 2 2" xfId="15058" xr:uid="{00000000-0005-0000-0000-0000CA3A0000}"/>
    <cellStyle name="Note 4 5 2 2 2" xfId="15059" xr:uid="{00000000-0005-0000-0000-0000CB3A0000}"/>
    <cellStyle name="Note 4 5 2 3" xfId="15060" xr:uid="{00000000-0005-0000-0000-0000CC3A0000}"/>
    <cellStyle name="Note 4 5 2 3 2" xfId="15061" xr:uid="{00000000-0005-0000-0000-0000CD3A0000}"/>
    <cellStyle name="Note 4 5 2 4" xfId="15062" xr:uid="{00000000-0005-0000-0000-0000CE3A0000}"/>
    <cellStyle name="Note 4 5 2 4 2" xfId="15063" xr:uid="{00000000-0005-0000-0000-0000CF3A0000}"/>
    <cellStyle name="Note 4 5 2 5" xfId="15064" xr:uid="{00000000-0005-0000-0000-0000D03A0000}"/>
    <cellStyle name="Note 4 5 3" xfId="15065" xr:uid="{00000000-0005-0000-0000-0000D13A0000}"/>
    <cellStyle name="Note 4 5 3 2" xfId="15066" xr:uid="{00000000-0005-0000-0000-0000D23A0000}"/>
    <cellStyle name="Note 4 5 4" xfId="15067" xr:uid="{00000000-0005-0000-0000-0000D33A0000}"/>
    <cellStyle name="Note 4 5 4 2" xfId="15068" xr:uid="{00000000-0005-0000-0000-0000D43A0000}"/>
    <cellStyle name="Note 4 5 5" xfId="15069" xr:uid="{00000000-0005-0000-0000-0000D53A0000}"/>
    <cellStyle name="Note 4 5 5 2" xfId="15070" xr:uid="{00000000-0005-0000-0000-0000D63A0000}"/>
    <cellStyle name="Note 4 5 6" xfId="15071" xr:uid="{00000000-0005-0000-0000-0000D73A0000}"/>
    <cellStyle name="Note 4 50" xfId="15072" xr:uid="{00000000-0005-0000-0000-0000D83A0000}"/>
    <cellStyle name="Note 4 50 2" xfId="15073" xr:uid="{00000000-0005-0000-0000-0000D93A0000}"/>
    <cellStyle name="Note 4 50 2 2" xfId="15074" xr:uid="{00000000-0005-0000-0000-0000DA3A0000}"/>
    <cellStyle name="Note 4 50 3" xfId="15075" xr:uid="{00000000-0005-0000-0000-0000DB3A0000}"/>
    <cellStyle name="Note 4 50 3 2" xfId="15076" xr:uid="{00000000-0005-0000-0000-0000DC3A0000}"/>
    <cellStyle name="Note 4 50 4" xfId="15077" xr:uid="{00000000-0005-0000-0000-0000DD3A0000}"/>
    <cellStyle name="Note 4 50 4 2" xfId="15078" xr:uid="{00000000-0005-0000-0000-0000DE3A0000}"/>
    <cellStyle name="Note 4 50 5" xfId="15079" xr:uid="{00000000-0005-0000-0000-0000DF3A0000}"/>
    <cellStyle name="Note 4 51" xfId="15080" xr:uid="{00000000-0005-0000-0000-0000E03A0000}"/>
    <cellStyle name="Note 4 51 2" xfId="15081" xr:uid="{00000000-0005-0000-0000-0000E13A0000}"/>
    <cellStyle name="Note 4 51 2 2" xfId="15082" xr:uid="{00000000-0005-0000-0000-0000E23A0000}"/>
    <cellStyle name="Note 4 51 3" xfId="15083" xr:uid="{00000000-0005-0000-0000-0000E33A0000}"/>
    <cellStyle name="Note 4 51 3 2" xfId="15084" xr:uid="{00000000-0005-0000-0000-0000E43A0000}"/>
    <cellStyle name="Note 4 51 4" xfId="15085" xr:uid="{00000000-0005-0000-0000-0000E53A0000}"/>
    <cellStyle name="Note 4 51 4 2" xfId="15086" xr:uid="{00000000-0005-0000-0000-0000E63A0000}"/>
    <cellStyle name="Note 4 51 5" xfId="15087" xr:uid="{00000000-0005-0000-0000-0000E73A0000}"/>
    <cellStyle name="Note 4 52" xfId="15088" xr:uid="{00000000-0005-0000-0000-0000E83A0000}"/>
    <cellStyle name="Note 4 52 2" xfId="15089" xr:uid="{00000000-0005-0000-0000-0000E93A0000}"/>
    <cellStyle name="Note 4 52 2 2" xfId="15090" xr:uid="{00000000-0005-0000-0000-0000EA3A0000}"/>
    <cellStyle name="Note 4 52 3" xfId="15091" xr:uid="{00000000-0005-0000-0000-0000EB3A0000}"/>
    <cellStyle name="Note 4 52 3 2" xfId="15092" xr:uid="{00000000-0005-0000-0000-0000EC3A0000}"/>
    <cellStyle name="Note 4 52 4" xfId="15093" xr:uid="{00000000-0005-0000-0000-0000ED3A0000}"/>
    <cellStyle name="Note 4 52 4 2" xfId="15094" xr:uid="{00000000-0005-0000-0000-0000EE3A0000}"/>
    <cellStyle name="Note 4 52 5" xfId="15095" xr:uid="{00000000-0005-0000-0000-0000EF3A0000}"/>
    <cellStyle name="Note 4 53" xfId="15096" xr:uid="{00000000-0005-0000-0000-0000F03A0000}"/>
    <cellStyle name="Note 4 53 2" xfId="15097" xr:uid="{00000000-0005-0000-0000-0000F13A0000}"/>
    <cellStyle name="Note 4 53 2 2" xfId="15098" xr:uid="{00000000-0005-0000-0000-0000F23A0000}"/>
    <cellStyle name="Note 4 53 3" xfId="15099" xr:uid="{00000000-0005-0000-0000-0000F33A0000}"/>
    <cellStyle name="Note 4 53 3 2" xfId="15100" xr:uid="{00000000-0005-0000-0000-0000F43A0000}"/>
    <cellStyle name="Note 4 53 4" xfId="15101" xr:uid="{00000000-0005-0000-0000-0000F53A0000}"/>
    <cellStyle name="Note 4 53 4 2" xfId="15102" xr:uid="{00000000-0005-0000-0000-0000F63A0000}"/>
    <cellStyle name="Note 4 53 5" xfId="15103" xr:uid="{00000000-0005-0000-0000-0000F73A0000}"/>
    <cellStyle name="Note 4 54" xfId="15104" xr:uid="{00000000-0005-0000-0000-0000F83A0000}"/>
    <cellStyle name="Note 4 54 2" xfId="15105" xr:uid="{00000000-0005-0000-0000-0000F93A0000}"/>
    <cellStyle name="Note 4 54 2 2" xfId="15106" xr:uid="{00000000-0005-0000-0000-0000FA3A0000}"/>
    <cellStyle name="Note 4 54 3" xfId="15107" xr:uid="{00000000-0005-0000-0000-0000FB3A0000}"/>
    <cellStyle name="Note 4 54 3 2" xfId="15108" xr:uid="{00000000-0005-0000-0000-0000FC3A0000}"/>
    <cellStyle name="Note 4 54 4" xfId="15109" xr:uid="{00000000-0005-0000-0000-0000FD3A0000}"/>
    <cellStyle name="Note 4 54 4 2" xfId="15110" xr:uid="{00000000-0005-0000-0000-0000FE3A0000}"/>
    <cellStyle name="Note 4 54 5" xfId="15111" xr:uid="{00000000-0005-0000-0000-0000FF3A0000}"/>
    <cellStyle name="Note 4 55" xfId="15112" xr:uid="{00000000-0005-0000-0000-0000003B0000}"/>
    <cellStyle name="Note 4 55 2" xfId="15113" xr:uid="{00000000-0005-0000-0000-0000013B0000}"/>
    <cellStyle name="Note 4 55 2 2" xfId="15114" xr:uid="{00000000-0005-0000-0000-0000023B0000}"/>
    <cellStyle name="Note 4 55 3" xfId="15115" xr:uid="{00000000-0005-0000-0000-0000033B0000}"/>
    <cellStyle name="Note 4 55 3 2" xfId="15116" xr:uid="{00000000-0005-0000-0000-0000043B0000}"/>
    <cellStyle name="Note 4 55 4" xfId="15117" xr:uid="{00000000-0005-0000-0000-0000053B0000}"/>
    <cellStyle name="Note 4 55 4 2" xfId="15118" xr:uid="{00000000-0005-0000-0000-0000063B0000}"/>
    <cellStyle name="Note 4 55 5" xfId="15119" xr:uid="{00000000-0005-0000-0000-0000073B0000}"/>
    <cellStyle name="Note 4 56" xfId="15120" xr:uid="{00000000-0005-0000-0000-0000083B0000}"/>
    <cellStyle name="Note 4 56 2" xfId="15121" xr:uid="{00000000-0005-0000-0000-0000093B0000}"/>
    <cellStyle name="Note 4 57" xfId="15122" xr:uid="{00000000-0005-0000-0000-00000A3B0000}"/>
    <cellStyle name="Note 4 57 2" xfId="15123" xr:uid="{00000000-0005-0000-0000-00000B3B0000}"/>
    <cellStyle name="Note 4 58" xfId="15124" xr:uid="{00000000-0005-0000-0000-00000C3B0000}"/>
    <cellStyle name="Note 4 58 2" xfId="15125" xr:uid="{00000000-0005-0000-0000-00000D3B0000}"/>
    <cellStyle name="Note 4 59" xfId="15126" xr:uid="{00000000-0005-0000-0000-00000E3B0000}"/>
    <cellStyle name="Note 4 6" xfId="15127" xr:uid="{00000000-0005-0000-0000-00000F3B0000}"/>
    <cellStyle name="Note 4 6 2" xfId="15128" xr:uid="{00000000-0005-0000-0000-0000103B0000}"/>
    <cellStyle name="Note 4 6 2 2" xfId="15129" xr:uid="{00000000-0005-0000-0000-0000113B0000}"/>
    <cellStyle name="Note 4 6 2 2 2" xfId="15130" xr:uid="{00000000-0005-0000-0000-0000123B0000}"/>
    <cellStyle name="Note 4 6 2 3" xfId="15131" xr:uid="{00000000-0005-0000-0000-0000133B0000}"/>
    <cellStyle name="Note 4 6 2 3 2" xfId="15132" xr:uid="{00000000-0005-0000-0000-0000143B0000}"/>
    <cellStyle name="Note 4 6 2 4" xfId="15133" xr:uid="{00000000-0005-0000-0000-0000153B0000}"/>
    <cellStyle name="Note 4 6 2 4 2" xfId="15134" xr:uid="{00000000-0005-0000-0000-0000163B0000}"/>
    <cellStyle name="Note 4 6 2 5" xfId="15135" xr:uid="{00000000-0005-0000-0000-0000173B0000}"/>
    <cellStyle name="Note 4 6 3" xfId="15136" xr:uid="{00000000-0005-0000-0000-0000183B0000}"/>
    <cellStyle name="Note 4 6 3 2" xfId="15137" xr:uid="{00000000-0005-0000-0000-0000193B0000}"/>
    <cellStyle name="Note 4 6 4" xfId="15138" xr:uid="{00000000-0005-0000-0000-00001A3B0000}"/>
    <cellStyle name="Note 4 6 4 2" xfId="15139" xr:uid="{00000000-0005-0000-0000-00001B3B0000}"/>
    <cellStyle name="Note 4 6 5" xfId="15140" xr:uid="{00000000-0005-0000-0000-00001C3B0000}"/>
    <cellStyle name="Note 4 6 5 2" xfId="15141" xr:uid="{00000000-0005-0000-0000-00001D3B0000}"/>
    <cellStyle name="Note 4 6 6" xfId="15142" xr:uid="{00000000-0005-0000-0000-00001E3B0000}"/>
    <cellStyle name="Note 4 7" xfId="15143" xr:uid="{00000000-0005-0000-0000-00001F3B0000}"/>
    <cellStyle name="Note 4 7 2" xfId="15144" xr:uid="{00000000-0005-0000-0000-0000203B0000}"/>
    <cellStyle name="Note 4 7 2 2" xfId="15145" xr:uid="{00000000-0005-0000-0000-0000213B0000}"/>
    <cellStyle name="Note 4 7 2 2 2" xfId="15146" xr:uid="{00000000-0005-0000-0000-0000223B0000}"/>
    <cellStyle name="Note 4 7 2 3" xfId="15147" xr:uid="{00000000-0005-0000-0000-0000233B0000}"/>
    <cellStyle name="Note 4 7 2 3 2" xfId="15148" xr:uid="{00000000-0005-0000-0000-0000243B0000}"/>
    <cellStyle name="Note 4 7 2 4" xfId="15149" xr:uid="{00000000-0005-0000-0000-0000253B0000}"/>
    <cellStyle name="Note 4 7 2 4 2" xfId="15150" xr:uid="{00000000-0005-0000-0000-0000263B0000}"/>
    <cellStyle name="Note 4 7 2 5" xfId="15151" xr:uid="{00000000-0005-0000-0000-0000273B0000}"/>
    <cellStyle name="Note 4 7 3" xfId="15152" xr:uid="{00000000-0005-0000-0000-0000283B0000}"/>
    <cellStyle name="Note 4 7 3 2" xfId="15153" xr:uid="{00000000-0005-0000-0000-0000293B0000}"/>
    <cellStyle name="Note 4 7 4" xfId="15154" xr:uid="{00000000-0005-0000-0000-00002A3B0000}"/>
    <cellStyle name="Note 4 7 4 2" xfId="15155" xr:uid="{00000000-0005-0000-0000-00002B3B0000}"/>
    <cellStyle name="Note 4 7 5" xfId="15156" xr:uid="{00000000-0005-0000-0000-00002C3B0000}"/>
    <cellStyle name="Note 4 7 5 2" xfId="15157" xr:uid="{00000000-0005-0000-0000-00002D3B0000}"/>
    <cellStyle name="Note 4 7 6" xfId="15158" xr:uid="{00000000-0005-0000-0000-00002E3B0000}"/>
    <cellStyle name="Note 4 8" xfId="15159" xr:uid="{00000000-0005-0000-0000-00002F3B0000}"/>
    <cellStyle name="Note 4 8 2" xfId="15160" xr:uid="{00000000-0005-0000-0000-0000303B0000}"/>
    <cellStyle name="Note 4 8 2 2" xfId="15161" xr:uid="{00000000-0005-0000-0000-0000313B0000}"/>
    <cellStyle name="Note 4 8 2 2 2" xfId="15162" xr:uid="{00000000-0005-0000-0000-0000323B0000}"/>
    <cellStyle name="Note 4 8 2 3" xfId="15163" xr:uid="{00000000-0005-0000-0000-0000333B0000}"/>
    <cellStyle name="Note 4 8 2 3 2" xfId="15164" xr:uid="{00000000-0005-0000-0000-0000343B0000}"/>
    <cellStyle name="Note 4 8 2 4" xfId="15165" xr:uid="{00000000-0005-0000-0000-0000353B0000}"/>
    <cellStyle name="Note 4 8 2 4 2" xfId="15166" xr:uid="{00000000-0005-0000-0000-0000363B0000}"/>
    <cellStyle name="Note 4 8 2 5" xfId="15167" xr:uid="{00000000-0005-0000-0000-0000373B0000}"/>
    <cellStyle name="Note 4 8 3" xfId="15168" xr:uid="{00000000-0005-0000-0000-0000383B0000}"/>
    <cellStyle name="Note 4 8 3 2" xfId="15169" xr:uid="{00000000-0005-0000-0000-0000393B0000}"/>
    <cellStyle name="Note 4 8 4" xfId="15170" xr:uid="{00000000-0005-0000-0000-00003A3B0000}"/>
    <cellStyle name="Note 4 8 4 2" xfId="15171" xr:uid="{00000000-0005-0000-0000-00003B3B0000}"/>
    <cellStyle name="Note 4 8 5" xfId="15172" xr:uid="{00000000-0005-0000-0000-00003C3B0000}"/>
    <cellStyle name="Note 4 8 5 2" xfId="15173" xr:uid="{00000000-0005-0000-0000-00003D3B0000}"/>
    <cellStyle name="Note 4 8 6" xfId="15174" xr:uid="{00000000-0005-0000-0000-00003E3B0000}"/>
    <cellStyle name="Note 4 9" xfId="15175" xr:uid="{00000000-0005-0000-0000-00003F3B0000}"/>
    <cellStyle name="Note 4 9 2" xfId="15176" xr:uid="{00000000-0005-0000-0000-0000403B0000}"/>
    <cellStyle name="Note 4 9 2 2" xfId="15177" xr:uid="{00000000-0005-0000-0000-0000413B0000}"/>
    <cellStyle name="Note 4 9 2 2 2" xfId="15178" xr:uid="{00000000-0005-0000-0000-0000423B0000}"/>
    <cellStyle name="Note 4 9 2 3" xfId="15179" xr:uid="{00000000-0005-0000-0000-0000433B0000}"/>
    <cellStyle name="Note 4 9 2 3 2" xfId="15180" xr:uid="{00000000-0005-0000-0000-0000443B0000}"/>
    <cellStyle name="Note 4 9 2 4" xfId="15181" xr:uid="{00000000-0005-0000-0000-0000453B0000}"/>
    <cellStyle name="Note 4 9 2 4 2" xfId="15182" xr:uid="{00000000-0005-0000-0000-0000463B0000}"/>
    <cellStyle name="Note 4 9 2 5" xfId="15183" xr:uid="{00000000-0005-0000-0000-0000473B0000}"/>
    <cellStyle name="Note 4 9 3" xfId="15184" xr:uid="{00000000-0005-0000-0000-0000483B0000}"/>
    <cellStyle name="Note 4 9 3 2" xfId="15185" xr:uid="{00000000-0005-0000-0000-0000493B0000}"/>
    <cellStyle name="Note 4 9 4" xfId="15186" xr:uid="{00000000-0005-0000-0000-00004A3B0000}"/>
    <cellStyle name="Note 4 9 4 2" xfId="15187" xr:uid="{00000000-0005-0000-0000-00004B3B0000}"/>
    <cellStyle name="Note 4 9 5" xfId="15188" xr:uid="{00000000-0005-0000-0000-00004C3B0000}"/>
    <cellStyle name="Note 4 9 5 2" xfId="15189" xr:uid="{00000000-0005-0000-0000-00004D3B0000}"/>
    <cellStyle name="Note 4 9 6" xfId="15190" xr:uid="{00000000-0005-0000-0000-00004E3B0000}"/>
    <cellStyle name="Note 40" xfId="15191" xr:uid="{00000000-0005-0000-0000-00004F3B0000}"/>
    <cellStyle name="Note 40 2" xfId="15192" xr:uid="{00000000-0005-0000-0000-0000503B0000}"/>
    <cellStyle name="Note 40 2 2" xfId="15193" xr:uid="{00000000-0005-0000-0000-0000513B0000}"/>
    <cellStyle name="Note 40 2 2 2" xfId="15194" xr:uid="{00000000-0005-0000-0000-0000523B0000}"/>
    <cellStyle name="Note 40 2 3" xfId="15195" xr:uid="{00000000-0005-0000-0000-0000533B0000}"/>
    <cellStyle name="Note 40 2 3 2" xfId="15196" xr:uid="{00000000-0005-0000-0000-0000543B0000}"/>
    <cellStyle name="Note 40 2 4" xfId="15197" xr:uid="{00000000-0005-0000-0000-0000553B0000}"/>
    <cellStyle name="Note 40 2 4 2" xfId="15198" xr:uid="{00000000-0005-0000-0000-0000563B0000}"/>
    <cellStyle name="Note 40 2 5" xfId="15199" xr:uid="{00000000-0005-0000-0000-0000573B0000}"/>
    <cellStyle name="Note 40 3" xfId="15200" xr:uid="{00000000-0005-0000-0000-0000583B0000}"/>
    <cellStyle name="Note 40 3 2" xfId="15201" xr:uid="{00000000-0005-0000-0000-0000593B0000}"/>
    <cellStyle name="Note 40 4" xfId="15202" xr:uid="{00000000-0005-0000-0000-00005A3B0000}"/>
    <cellStyle name="Note 40 4 2" xfId="15203" xr:uid="{00000000-0005-0000-0000-00005B3B0000}"/>
    <cellStyle name="Note 40 5" xfId="15204" xr:uid="{00000000-0005-0000-0000-00005C3B0000}"/>
    <cellStyle name="Note 40 5 2" xfId="15205" xr:uid="{00000000-0005-0000-0000-00005D3B0000}"/>
    <cellStyle name="Note 40 6" xfId="15206" xr:uid="{00000000-0005-0000-0000-00005E3B0000}"/>
    <cellStyle name="Note 41" xfId="15207" xr:uid="{00000000-0005-0000-0000-00005F3B0000}"/>
    <cellStyle name="Note 41 2" xfId="15208" xr:uid="{00000000-0005-0000-0000-0000603B0000}"/>
    <cellStyle name="Note 41 2 2" xfId="15209" xr:uid="{00000000-0005-0000-0000-0000613B0000}"/>
    <cellStyle name="Note 41 2 2 2" xfId="15210" xr:uid="{00000000-0005-0000-0000-0000623B0000}"/>
    <cellStyle name="Note 41 2 3" xfId="15211" xr:uid="{00000000-0005-0000-0000-0000633B0000}"/>
    <cellStyle name="Note 41 2 3 2" xfId="15212" xr:uid="{00000000-0005-0000-0000-0000643B0000}"/>
    <cellStyle name="Note 41 2 4" xfId="15213" xr:uid="{00000000-0005-0000-0000-0000653B0000}"/>
    <cellStyle name="Note 41 2 4 2" xfId="15214" xr:uid="{00000000-0005-0000-0000-0000663B0000}"/>
    <cellStyle name="Note 41 2 5" xfId="15215" xr:uid="{00000000-0005-0000-0000-0000673B0000}"/>
    <cellStyle name="Note 41 3" xfId="15216" xr:uid="{00000000-0005-0000-0000-0000683B0000}"/>
    <cellStyle name="Note 41 3 2" xfId="15217" xr:uid="{00000000-0005-0000-0000-0000693B0000}"/>
    <cellStyle name="Note 41 4" xfId="15218" xr:uid="{00000000-0005-0000-0000-00006A3B0000}"/>
    <cellStyle name="Note 41 4 2" xfId="15219" xr:uid="{00000000-0005-0000-0000-00006B3B0000}"/>
    <cellStyle name="Note 41 5" xfId="15220" xr:uid="{00000000-0005-0000-0000-00006C3B0000}"/>
    <cellStyle name="Note 41 5 2" xfId="15221" xr:uid="{00000000-0005-0000-0000-00006D3B0000}"/>
    <cellStyle name="Note 41 6" xfId="15222" xr:uid="{00000000-0005-0000-0000-00006E3B0000}"/>
    <cellStyle name="Note 42" xfId="15223" xr:uid="{00000000-0005-0000-0000-00006F3B0000}"/>
    <cellStyle name="Note 42 2" xfId="15224" xr:uid="{00000000-0005-0000-0000-0000703B0000}"/>
    <cellStyle name="Note 42 2 2" xfId="15225" xr:uid="{00000000-0005-0000-0000-0000713B0000}"/>
    <cellStyle name="Note 42 2 2 2" xfId="15226" xr:uid="{00000000-0005-0000-0000-0000723B0000}"/>
    <cellStyle name="Note 42 2 3" xfId="15227" xr:uid="{00000000-0005-0000-0000-0000733B0000}"/>
    <cellStyle name="Note 42 2 3 2" xfId="15228" xr:uid="{00000000-0005-0000-0000-0000743B0000}"/>
    <cellStyle name="Note 42 2 4" xfId="15229" xr:uid="{00000000-0005-0000-0000-0000753B0000}"/>
    <cellStyle name="Note 42 2 4 2" xfId="15230" xr:uid="{00000000-0005-0000-0000-0000763B0000}"/>
    <cellStyle name="Note 42 2 5" xfId="15231" xr:uid="{00000000-0005-0000-0000-0000773B0000}"/>
    <cellStyle name="Note 42 3" xfId="15232" xr:uid="{00000000-0005-0000-0000-0000783B0000}"/>
    <cellStyle name="Note 42 3 2" xfId="15233" xr:uid="{00000000-0005-0000-0000-0000793B0000}"/>
    <cellStyle name="Note 42 4" xfId="15234" xr:uid="{00000000-0005-0000-0000-00007A3B0000}"/>
    <cellStyle name="Note 42 4 2" xfId="15235" xr:uid="{00000000-0005-0000-0000-00007B3B0000}"/>
    <cellStyle name="Note 42 5" xfId="15236" xr:uid="{00000000-0005-0000-0000-00007C3B0000}"/>
    <cellStyle name="Note 42 5 2" xfId="15237" xr:uid="{00000000-0005-0000-0000-00007D3B0000}"/>
    <cellStyle name="Note 42 6" xfId="15238" xr:uid="{00000000-0005-0000-0000-00007E3B0000}"/>
    <cellStyle name="Note 43" xfId="15239" xr:uid="{00000000-0005-0000-0000-00007F3B0000}"/>
    <cellStyle name="Note 43 2" xfId="15240" xr:uid="{00000000-0005-0000-0000-0000803B0000}"/>
    <cellStyle name="Note 43 2 2" xfId="15241" xr:uid="{00000000-0005-0000-0000-0000813B0000}"/>
    <cellStyle name="Note 43 2 2 2" xfId="15242" xr:uid="{00000000-0005-0000-0000-0000823B0000}"/>
    <cellStyle name="Note 43 2 3" xfId="15243" xr:uid="{00000000-0005-0000-0000-0000833B0000}"/>
    <cellStyle name="Note 43 2 3 2" xfId="15244" xr:uid="{00000000-0005-0000-0000-0000843B0000}"/>
    <cellStyle name="Note 43 2 4" xfId="15245" xr:uid="{00000000-0005-0000-0000-0000853B0000}"/>
    <cellStyle name="Note 43 2 4 2" xfId="15246" xr:uid="{00000000-0005-0000-0000-0000863B0000}"/>
    <cellStyle name="Note 43 2 5" xfId="15247" xr:uid="{00000000-0005-0000-0000-0000873B0000}"/>
    <cellStyle name="Note 43 3" xfId="15248" xr:uid="{00000000-0005-0000-0000-0000883B0000}"/>
    <cellStyle name="Note 43 3 2" xfId="15249" xr:uid="{00000000-0005-0000-0000-0000893B0000}"/>
    <cellStyle name="Note 43 4" xfId="15250" xr:uid="{00000000-0005-0000-0000-00008A3B0000}"/>
    <cellStyle name="Note 43 4 2" xfId="15251" xr:uid="{00000000-0005-0000-0000-00008B3B0000}"/>
    <cellStyle name="Note 43 5" xfId="15252" xr:uid="{00000000-0005-0000-0000-00008C3B0000}"/>
    <cellStyle name="Note 43 5 2" xfId="15253" xr:uid="{00000000-0005-0000-0000-00008D3B0000}"/>
    <cellStyle name="Note 43 6" xfId="15254" xr:uid="{00000000-0005-0000-0000-00008E3B0000}"/>
    <cellStyle name="Note 44" xfId="15255" xr:uid="{00000000-0005-0000-0000-00008F3B0000}"/>
    <cellStyle name="Note 44 2" xfId="15256" xr:uid="{00000000-0005-0000-0000-0000903B0000}"/>
    <cellStyle name="Note 44 2 2" xfId="15257" xr:uid="{00000000-0005-0000-0000-0000913B0000}"/>
    <cellStyle name="Note 44 2 2 2" xfId="15258" xr:uid="{00000000-0005-0000-0000-0000923B0000}"/>
    <cellStyle name="Note 44 2 3" xfId="15259" xr:uid="{00000000-0005-0000-0000-0000933B0000}"/>
    <cellStyle name="Note 44 2 3 2" xfId="15260" xr:uid="{00000000-0005-0000-0000-0000943B0000}"/>
    <cellStyle name="Note 44 2 4" xfId="15261" xr:uid="{00000000-0005-0000-0000-0000953B0000}"/>
    <cellStyle name="Note 44 2 4 2" xfId="15262" xr:uid="{00000000-0005-0000-0000-0000963B0000}"/>
    <cellStyle name="Note 44 2 5" xfId="15263" xr:uid="{00000000-0005-0000-0000-0000973B0000}"/>
    <cellStyle name="Note 44 3" xfId="15264" xr:uid="{00000000-0005-0000-0000-0000983B0000}"/>
    <cellStyle name="Note 44 3 2" xfId="15265" xr:uid="{00000000-0005-0000-0000-0000993B0000}"/>
    <cellStyle name="Note 44 4" xfId="15266" xr:uid="{00000000-0005-0000-0000-00009A3B0000}"/>
    <cellStyle name="Note 44 4 2" xfId="15267" xr:uid="{00000000-0005-0000-0000-00009B3B0000}"/>
    <cellStyle name="Note 44 5" xfId="15268" xr:uid="{00000000-0005-0000-0000-00009C3B0000}"/>
    <cellStyle name="Note 44 5 2" xfId="15269" xr:uid="{00000000-0005-0000-0000-00009D3B0000}"/>
    <cellStyle name="Note 44 6" xfId="15270" xr:uid="{00000000-0005-0000-0000-00009E3B0000}"/>
    <cellStyle name="Note 45" xfId="15271" xr:uid="{00000000-0005-0000-0000-00009F3B0000}"/>
    <cellStyle name="Note 45 2" xfId="15272" xr:uid="{00000000-0005-0000-0000-0000A03B0000}"/>
    <cellStyle name="Note 45 2 2" xfId="15273" xr:uid="{00000000-0005-0000-0000-0000A13B0000}"/>
    <cellStyle name="Note 45 2 2 2" xfId="15274" xr:uid="{00000000-0005-0000-0000-0000A23B0000}"/>
    <cellStyle name="Note 45 2 3" xfId="15275" xr:uid="{00000000-0005-0000-0000-0000A33B0000}"/>
    <cellStyle name="Note 45 2 3 2" xfId="15276" xr:uid="{00000000-0005-0000-0000-0000A43B0000}"/>
    <cellStyle name="Note 45 2 4" xfId="15277" xr:uid="{00000000-0005-0000-0000-0000A53B0000}"/>
    <cellStyle name="Note 45 2 4 2" xfId="15278" xr:uid="{00000000-0005-0000-0000-0000A63B0000}"/>
    <cellStyle name="Note 45 2 5" xfId="15279" xr:uid="{00000000-0005-0000-0000-0000A73B0000}"/>
    <cellStyle name="Note 45 3" xfId="15280" xr:uid="{00000000-0005-0000-0000-0000A83B0000}"/>
    <cellStyle name="Note 45 3 2" xfId="15281" xr:uid="{00000000-0005-0000-0000-0000A93B0000}"/>
    <cellStyle name="Note 45 4" xfId="15282" xr:uid="{00000000-0005-0000-0000-0000AA3B0000}"/>
    <cellStyle name="Note 45 4 2" xfId="15283" xr:uid="{00000000-0005-0000-0000-0000AB3B0000}"/>
    <cellStyle name="Note 45 5" xfId="15284" xr:uid="{00000000-0005-0000-0000-0000AC3B0000}"/>
    <cellStyle name="Note 45 5 2" xfId="15285" xr:uid="{00000000-0005-0000-0000-0000AD3B0000}"/>
    <cellStyle name="Note 45 6" xfId="15286" xr:uid="{00000000-0005-0000-0000-0000AE3B0000}"/>
    <cellStyle name="Note 46" xfId="15287" xr:uid="{00000000-0005-0000-0000-0000AF3B0000}"/>
    <cellStyle name="Note 46 2" xfId="15288" xr:uid="{00000000-0005-0000-0000-0000B03B0000}"/>
    <cellStyle name="Note 46 2 2" xfId="15289" xr:uid="{00000000-0005-0000-0000-0000B13B0000}"/>
    <cellStyle name="Note 46 2 2 2" xfId="15290" xr:uid="{00000000-0005-0000-0000-0000B23B0000}"/>
    <cellStyle name="Note 46 2 3" xfId="15291" xr:uid="{00000000-0005-0000-0000-0000B33B0000}"/>
    <cellStyle name="Note 46 2 3 2" xfId="15292" xr:uid="{00000000-0005-0000-0000-0000B43B0000}"/>
    <cellStyle name="Note 46 2 4" xfId="15293" xr:uid="{00000000-0005-0000-0000-0000B53B0000}"/>
    <cellStyle name="Note 46 2 4 2" xfId="15294" xr:uid="{00000000-0005-0000-0000-0000B63B0000}"/>
    <cellStyle name="Note 46 2 5" xfId="15295" xr:uid="{00000000-0005-0000-0000-0000B73B0000}"/>
    <cellStyle name="Note 46 3" xfId="15296" xr:uid="{00000000-0005-0000-0000-0000B83B0000}"/>
    <cellStyle name="Note 46 3 2" xfId="15297" xr:uid="{00000000-0005-0000-0000-0000B93B0000}"/>
    <cellStyle name="Note 46 4" xfId="15298" xr:uid="{00000000-0005-0000-0000-0000BA3B0000}"/>
    <cellStyle name="Note 46 4 2" xfId="15299" xr:uid="{00000000-0005-0000-0000-0000BB3B0000}"/>
    <cellStyle name="Note 46 5" xfId="15300" xr:uid="{00000000-0005-0000-0000-0000BC3B0000}"/>
    <cellStyle name="Note 46 5 2" xfId="15301" xr:uid="{00000000-0005-0000-0000-0000BD3B0000}"/>
    <cellStyle name="Note 46 6" xfId="15302" xr:uid="{00000000-0005-0000-0000-0000BE3B0000}"/>
    <cellStyle name="Note 47" xfId="15303" xr:uid="{00000000-0005-0000-0000-0000BF3B0000}"/>
    <cellStyle name="Note 47 2" xfId="15304" xr:uid="{00000000-0005-0000-0000-0000C03B0000}"/>
    <cellStyle name="Note 47 2 2" xfId="15305" xr:uid="{00000000-0005-0000-0000-0000C13B0000}"/>
    <cellStyle name="Note 47 2 2 2" xfId="15306" xr:uid="{00000000-0005-0000-0000-0000C23B0000}"/>
    <cellStyle name="Note 47 2 3" xfId="15307" xr:uid="{00000000-0005-0000-0000-0000C33B0000}"/>
    <cellStyle name="Note 47 2 3 2" xfId="15308" xr:uid="{00000000-0005-0000-0000-0000C43B0000}"/>
    <cellStyle name="Note 47 2 4" xfId="15309" xr:uid="{00000000-0005-0000-0000-0000C53B0000}"/>
    <cellStyle name="Note 47 2 4 2" xfId="15310" xr:uid="{00000000-0005-0000-0000-0000C63B0000}"/>
    <cellStyle name="Note 47 2 5" xfId="15311" xr:uid="{00000000-0005-0000-0000-0000C73B0000}"/>
    <cellStyle name="Note 47 3" xfId="15312" xr:uid="{00000000-0005-0000-0000-0000C83B0000}"/>
    <cellStyle name="Note 47 3 2" xfId="15313" xr:uid="{00000000-0005-0000-0000-0000C93B0000}"/>
    <cellStyle name="Note 47 4" xfId="15314" xr:uid="{00000000-0005-0000-0000-0000CA3B0000}"/>
    <cellStyle name="Note 47 4 2" xfId="15315" xr:uid="{00000000-0005-0000-0000-0000CB3B0000}"/>
    <cellStyle name="Note 47 5" xfId="15316" xr:uid="{00000000-0005-0000-0000-0000CC3B0000}"/>
    <cellStyle name="Note 47 5 2" xfId="15317" xr:uid="{00000000-0005-0000-0000-0000CD3B0000}"/>
    <cellStyle name="Note 47 6" xfId="15318" xr:uid="{00000000-0005-0000-0000-0000CE3B0000}"/>
    <cellStyle name="Note 48" xfId="15319" xr:uid="{00000000-0005-0000-0000-0000CF3B0000}"/>
    <cellStyle name="Note 48 2" xfId="15320" xr:uid="{00000000-0005-0000-0000-0000D03B0000}"/>
    <cellStyle name="Note 48 2 2" xfId="15321" xr:uid="{00000000-0005-0000-0000-0000D13B0000}"/>
    <cellStyle name="Note 48 2 2 2" xfId="15322" xr:uid="{00000000-0005-0000-0000-0000D23B0000}"/>
    <cellStyle name="Note 48 2 3" xfId="15323" xr:uid="{00000000-0005-0000-0000-0000D33B0000}"/>
    <cellStyle name="Note 48 2 3 2" xfId="15324" xr:uid="{00000000-0005-0000-0000-0000D43B0000}"/>
    <cellStyle name="Note 48 2 4" xfId="15325" xr:uid="{00000000-0005-0000-0000-0000D53B0000}"/>
    <cellStyle name="Note 48 2 4 2" xfId="15326" xr:uid="{00000000-0005-0000-0000-0000D63B0000}"/>
    <cellStyle name="Note 48 2 5" xfId="15327" xr:uid="{00000000-0005-0000-0000-0000D73B0000}"/>
    <cellStyle name="Note 48 3" xfId="15328" xr:uid="{00000000-0005-0000-0000-0000D83B0000}"/>
    <cellStyle name="Note 48 3 2" xfId="15329" xr:uid="{00000000-0005-0000-0000-0000D93B0000}"/>
    <cellStyle name="Note 48 4" xfId="15330" xr:uid="{00000000-0005-0000-0000-0000DA3B0000}"/>
    <cellStyle name="Note 48 4 2" xfId="15331" xr:uid="{00000000-0005-0000-0000-0000DB3B0000}"/>
    <cellStyle name="Note 48 5" xfId="15332" xr:uid="{00000000-0005-0000-0000-0000DC3B0000}"/>
    <cellStyle name="Note 48 5 2" xfId="15333" xr:uid="{00000000-0005-0000-0000-0000DD3B0000}"/>
    <cellStyle name="Note 48 6" xfId="15334" xr:uid="{00000000-0005-0000-0000-0000DE3B0000}"/>
    <cellStyle name="Note 49" xfId="15335" xr:uid="{00000000-0005-0000-0000-0000DF3B0000}"/>
    <cellStyle name="Note 49 2" xfId="15336" xr:uid="{00000000-0005-0000-0000-0000E03B0000}"/>
    <cellStyle name="Note 49 2 2" xfId="15337" xr:uid="{00000000-0005-0000-0000-0000E13B0000}"/>
    <cellStyle name="Note 49 2 2 2" xfId="15338" xr:uid="{00000000-0005-0000-0000-0000E23B0000}"/>
    <cellStyle name="Note 49 2 3" xfId="15339" xr:uid="{00000000-0005-0000-0000-0000E33B0000}"/>
    <cellStyle name="Note 49 2 3 2" xfId="15340" xr:uid="{00000000-0005-0000-0000-0000E43B0000}"/>
    <cellStyle name="Note 49 2 4" xfId="15341" xr:uid="{00000000-0005-0000-0000-0000E53B0000}"/>
    <cellStyle name="Note 49 2 4 2" xfId="15342" xr:uid="{00000000-0005-0000-0000-0000E63B0000}"/>
    <cellStyle name="Note 49 2 5" xfId="15343" xr:uid="{00000000-0005-0000-0000-0000E73B0000}"/>
    <cellStyle name="Note 49 3" xfId="15344" xr:uid="{00000000-0005-0000-0000-0000E83B0000}"/>
    <cellStyle name="Note 49 3 2" xfId="15345" xr:uid="{00000000-0005-0000-0000-0000E93B0000}"/>
    <cellStyle name="Note 49 4" xfId="15346" xr:uid="{00000000-0005-0000-0000-0000EA3B0000}"/>
    <cellStyle name="Note 49 4 2" xfId="15347" xr:uid="{00000000-0005-0000-0000-0000EB3B0000}"/>
    <cellStyle name="Note 49 5" xfId="15348" xr:uid="{00000000-0005-0000-0000-0000EC3B0000}"/>
    <cellStyle name="Note 49 5 2" xfId="15349" xr:uid="{00000000-0005-0000-0000-0000ED3B0000}"/>
    <cellStyle name="Note 49 6" xfId="15350" xr:uid="{00000000-0005-0000-0000-0000EE3B0000}"/>
    <cellStyle name="Note 5" xfId="15351" xr:uid="{00000000-0005-0000-0000-0000EF3B0000}"/>
    <cellStyle name="Note 5 10" xfId="15352" xr:uid="{00000000-0005-0000-0000-0000F03B0000}"/>
    <cellStyle name="Note 5 10 2" xfId="15353" xr:uid="{00000000-0005-0000-0000-0000F13B0000}"/>
    <cellStyle name="Note 5 10 2 2" xfId="15354" xr:uid="{00000000-0005-0000-0000-0000F23B0000}"/>
    <cellStyle name="Note 5 10 2 2 2" xfId="15355" xr:uid="{00000000-0005-0000-0000-0000F33B0000}"/>
    <cellStyle name="Note 5 10 2 3" xfId="15356" xr:uid="{00000000-0005-0000-0000-0000F43B0000}"/>
    <cellStyle name="Note 5 10 2 3 2" xfId="15357" xr:uid="{00000000-0005-0000-0000-0000F53B0000}"/>
    <cellStyle name="Note 5 10 2 4" xfId="15358" xr:uid="{00000000-0005-0000-0000-0000F63B0000}"/>
    <cellStyle name="Note 5 10 2 4 2" xfId="15359" xr:uid="{00000000-0005-0000-0000-0000F73B0000}"/>
    <cellStyle name="Note 5 10 2 5" xfId="15360" xr:uid="{00000000-0005-0000-0000-0000F83B0000}"/>
    <cellStyle name="Note 5 10 3" xfId="15361" xr:uid="{00000000-0005-0000-0000-0000F93B0000}"/>
    <cellStyle name="Note 5 10 3 2" xfId="15362" xr:uid="{00000000-0005-0000-0000-0000FA3B0000}"/>
    <cellStyle name="Note 5 10 4" xfId="15363" xr:uid="{00000000-0005-0000-0000-0000FB3B0000}"/>
    <cellStyle name="Note 5 10 4 2" xfId="15364" xr:uid="{00000000-0005-0000-0000-0000FC3B0000}"/>
    <cellStyle name="Note 5 10 5" xfId="15365" xr:uid="{00000000-0005-0000-0000-0000FD3B0000}"/>
    <cellStyle name="Note 5 10 5 2" xfId="15366" xr:uid="{00000000-0005-0000-0000-0000FE3B0000}"/>
    <cellStyle name="Note 5 10 6" xfId="15367" xr:uid="{00000000-0005-0000-0000-0000FF3B0000}"/>
    <cellStyle name="Note 5 11" xfId="15368" xr:uid="{00000000-0005-0000-0000-0000003C0000}"/>
    <cellStyle name="Note 5 11 2" xfId="15369" xr:uid="{00000000-0005-0000-0000-0000013C0000}"/>
    <cellStyle name="Note 5 11 2 2" xfId="15370" xr:uid="{00000000-0005-0000-0000-0000023C0000}"/>
    <cellStyle name="Note 5 11 2 2 2" xfId="15371" xr:uid="{00000000-0005-0000-0000-0000033C0000}"/>
    <cellStyle name="Note 5 11 2 3" xfId="15372" xr:uid="{00000000-0005-0000-0000-0000043C0000}"/>
    <cellStyle name="Note 5 11 2 3 2" xfId="15373" xr:uid="{00000000-0005-0000-0000-0000053C0000}"/>
    <cellStyle name="Note 5 11 2 4" xfId="15374" xr:uid="{00000000-0005-0000-0000-0000063C0000}"/>
    <cellStyle name="Note 5 11 2 4 2" xfId="15375" xr:uid="{00000000-0005-0000-0000-0000073C0000}"/>
    <cellStyle name="Note 5 11 2 5" xfId="15376" xr:uid="{00000000-0005-0000-0000-0000083C0000}"/>
    <cellStyle name="Note 5 11 3" xfId="15377" xr:uid="{00000000-0005-0000-0000-0000093C0000}"/>
    <cellStyle name="Note 5 11 3 2" xfId="15378" xr:uid="{00000000-0005-0000-0000-00000A3C0000}"/>
    <cellStyle name="Note 5 11 4" xfId="15379" xr:uid="{00000000-0005-0000-0000-00000B3C0000}"/>
    <cellStyle name="Note 5 11 4 2" xfId="15380" xr:uid="{00000000-0005-0000-0000-00000C3C0000}"/>
    <cellStyle name="Note 5 11 5" xfId="15381" xr:uid="{00000000-0005-0000-0000-00000D3C0000}"/>
    <cellStyle name="Note 5 11 5 2" xfId="15382" xr:uid="{00000000-0005-0000-0000-00000E3C0000}"/>
    <cellStyle name="Note 5 11 6" xfId="15383" xr:uid="{00000000-0005-0000-0000-00000F3C0000}"/>
    <cellStyle name="Note 5 12" xfId="15384" xr:uid="{00000000-0005-0000-0000-0000103C0000}"/>
    <cellStyle name="Note 5 12 2" xfId="15385" xr:uid="{00000000-0005-0000-0000-0000113C0000}"/>
    <cellStyle name="Note 5 12 2 2" xfId="15386" xr:uid="{00000000-0005-0000-0000-0000123C0000}"/>
    <cellStyle name="Note 5 12 2 2 2" xfId="15387" xr:uid="{00000000-0005-0000-0000-0000133C0000}"/>
    <cellStyle name="Note 5 12 2 3" xfId="15388" xr:uid="{00000000-0005-0000-0000-0000143C0000}"/>
    <cellStyle name="Note 5 12 2 3 2" xfId="15389" xr:uid="{00000000-0005-0000-0000-0000153C0000}"/>
    <cellStyle name="Note 5 12 2 4" xfId="15390" xr:uid="{00000000-0005-0000-0000-0000163C0000}"/>
    <cellStyle name="Note 5 12 2 4 2" xfId="15391" xr:uid="{00000000-0005-0000-0000-0000173C0000}"/>
    <cellStyle name="Note 5 12 2 5" xfId="15392" xr:uid="{00000000-0005-0000-0000-0000183C0000}"/>
    <cellStyle name="Note 5 12 3" xfId="15393" xr:uid="{00000000-0005-0000-0000-0000193C0000}"/>
    <cellStyle name="Note 5 12 3 2" xfId="15394" xr:uid="{00000000-0005-0000-0000-00001A3C0000}"/>
    <cellStyle name="Note 5 12 4" xfId="15395" xr:uid="{00000000-0005-0000-0000-00001B3C0000}"/>
    <cellStyle name="Note 5 12 4 2" xfId="15396" xr:uid="{00000000-0005-0000-0000-00001C3C0000}"/>
    <cellStyle name="Note 5 12 5" xfId="15397" xr:uid="{00000000-0005-0000-0000-00001D3C0000}"/>
    <cellStyle name="Note 5 12 5 2" xfId="15398" xr:uid="{00000000-0005-0000-0000-00001E3C0000}"/>
    <cellStyle name="Note 5 12 6" xfId="15399" xr:uid="{00000000-0005-0000-0000-00001F3C0000}"/>
    <cellStyle name="Note 5 13" xfId="15400" xr:uid="{00000000-0005-0000-0000-0000203C0000}"/>
    <cellStyle name="Note 5 13 2" xfId="15401" xr:uid="{00000000-0005-0000-0000-0000213C0000}"/>
    <cellStyle name="Note 5 13 2 2" xfId="15402" xr:uid="{00000000-0005-0000-0000-0000223C0000}"/>
    <cellStyle name="Note 5 13 2 2 2" xfId="15403" xr:uid="{00000000-0005-0000-0000-0000233C0000}"/>
    <cellStyle name="Note 5 13 2 3" xfId="15404" xr:uid="{00000000-0005-0000-0000-0000243C0000}"/>
    <cellStyle name="Note 5 13 2 3 2" xfId="15405" xr:uid="{00000000-0005-0000-0000-0000253C0000}"/>
    <cellStyle name="Note 5 13 2 4" xfId="15406" xr:uid="{00000000-0005-0000-0000-0000263C0000}"/>
    <cellStyle name="Note 5 13 2 4 2" xfId="15407" xr:uid="{00000000-0005-0000-0000-0000273C0000}"/>
    <cellStyle name="Note 5 13 2 5" xfId="15408" xr:uid="{00000000-0005-0000-0000-0000283C0000}"/>
    <cellStyle name="Note 5 13 3" xfId="15409" xr:uid="{00000000-0005-0000-0000-0000293C0000}"/>
    <cellStyle name="Note 5 13 3 2" xfId="15410" xr:uid="{00000000-0005-0000-0000-00002A3C0000}"/>
    <cellStyle name="Note 5 13 4" xfId="15411" xr:uid="{00000000-0005-0000-0000-00002B3C0000}"/>
    <cellStyle name="Note 5 13 4 2" xfId="15412" xr:uid="{00000000-0005-0000-0000-00002C3C0000}"/>
    <cellStyle name="Note 5 13 5" xfId="15413" xr:uid="{00000000-0005-0000-0000-00002D3C0000}"/>
    <cellStyle name="Note 5 13 5 2" xfId="15414" xr:uid="{00000000-0005-0000-0000-00002E3C0000}"/>
    <cellStyle name="Note 5 13 6" xfId="15415" xr:uid="{00000000-0005-0000-0000-00002F3C0000}"/>
    <cellStyle name="Note 5 14" xfId="15416" xr:uid="{00000000-0005-0000-0000-0000303C0000}"/>
    <cellStyle name="Note 5 14 2" xfId="15417" xr:uid="{00000000-0005-0000-0000-0000313C0000}"/>
    <cellStyle name="Note 5 14 2 2" xfId="15418" xr:uid="{00000000-0005-0000-0000-0000323C0000}"/>
    <cellStyle name="Note 5 14 2 2 2" xfId="15419" xr:uid="{00000000-0005-0000-0000-0000333C0000}"/>
    <cellStyle name="Note 5 14 2 3" xfId="15420" xr:uid="{00000000-0005-0000-0000-0000343C0000}"/>
    <cellStyle name="Note 5 14 2 3 2" xfId="15421" xr:uid="{00000000-0005-0000-0000-0000353C0000}"/>
    <cellStyle name="Note 5 14 2 4" xfId="15422" xr:uid="{00000000-0005-0000-0000-0000363C0000}"/>
    <cellStyle name="Note 5 14 2 4 2" xfId="15423" xr:uid="{00000000-0005-0000-0000-0000373C0000}"/>
    <cellStyle name="Note 5 14 2 5" xfId="15424" xr:uid="{00000000-0005-0000-0000-0000383C0000}"/>
    <cellStyle name="Note 5 14 3" xfId="15425" xr:uid="{00000000-0005-0000-0000-0000393C0000}"/>
    <cellStyle name="Note 5 14 3 2" xfId="15426" xr:uid="{00000000-0005-0000-0000-00003A3C0000}"/>
    <cellStyle name="Note 5 14 4" xfId="15427" xr:uid="{00000000-0005-0000-0000-00003B3C0000}"/>
    <cellStyle name="Note 5 14 4 2" xfId="15428" xr:uid="{00000000-0005-0000-0000-00003C3C0000}"/>
    <cellStyle name="Note 5 14 5" xfId="15429" xr:uid="{00000000-0005-0000-0000-00003D3C0000}"/>
    <cellStyle name="Note 5 14 5 2" xfId="15430" xr:uid="{00000000-0005-0000-0000-00003E3C0000}"/>
    <cellStyle name="Note 5 14 6" xfId="15431" xr:uid="{00000000-0005-0000-0000-00003F3C0000}"/>
    <cellStyle name="Note 5 15" xfId="15432" xr:uid="{00000000-0005-0000-0000-0000403C0000}"/>
    <cellStyle name="Note 5 15 2" xfId="15433" xr:uid="{00000000-0005-0000-0000-0000413C0000}"/>
    <cellStyle name="Note 5 15 2 2" xfId="15434" xr:uid="{00000000-0005-0000-0000-0000423C0000}"/>
    <cellStyle name="Note 5 15 2 2 2" xfId="15435" xr:uid="{00000000-0005-0000-0000-0000433C0000}"/>
    <cellStyle name="Note 5 15 2 3" xfId="15436" xr:uid="{00000000-0005-0000-0000-0000443C0000}"/>
    <cellStyle name="Note 5 15 2 3 2" xfId="15437" xr:uid="{00000000-0005-0000-0000-0000453C0000}"/>
    <cellStyle name="Note 5 15 2 4" xfId="15438" xr:uid="{00000000-0005-0000-0000-0000463C0000}"/>
    <cellStyle name="Note 5 15 2 4 2" xfId="15439" xr:uid="{00000000-0005-0000-0000-0000473C0000}"/>
    <cellStyle name="Note 5 15 2 5" xfId="15440" xr:uid="{00000000-0005-0000-0000-0000483C0000}"/>
    <cellStyle name="Note 5 15 3" xfId="15441" xr:uid="{00000000-0005-0000-0000-0000493C0000}"/>
    <cellStyle name="Note 5 15 3 2" xfId="15442" xr:uid="{00000000-0005-0000-0000-00004A3C0000}"/>
    <cellStyle name="Note 5 15 4" xfId="15443" xr:uid="{00000000-0005-0000-0000-00004B3C0000}"/>
    <cellStyle name="Note 5 15 4 2" xfId="15444" xr:uid="{00000000-0005-0000-0000-00004C3C0000}"/>
    <cellStyle name="Note 5 15 5" xfId="15445" xr:uid="{00000000-0005-0000-0000-00004D3C0000}"/>
    <cellStyle name="Note 5 15 5 2" xfId="15446" xr:uid="{00000000-0005-0000-0000-00004E3C0000}"/>
    <cellStyle name="Note 5 15 6" xfId="15447" xr:uid="{00000000-0005-0000-0000-00004F3C0000}"/>
    <cellStyle name="Note 5 16" xfId="15448" xr:uid="{00000000-0005-0000-0000-0000503C0000}"/>
    <cellStyle name="Note 5 16 2" xfId="15449" xr:uid="{00000000-0005-0000-0000-0000513C0000}"/>
    <cellStyle name="Note 5 16 2 2" xfId="15450" xr:uid="{00000000-0005-0000-0000-0000523C0000}"/>
    <cellStyle name="Note 5 16 2 2 2" xfId="15451" xr:uid="{00000000-0005-0000-0000-0000533C0000}"/>
    <cellStyle name="Note 5 16 2 3" xfId="15452" xr:uid="{00000000-0005-0000-0000-0000543C0000}"/>
    <cellStyle name="Note 5 16 2 3 2" xfId="15453" xr:uid="{00000000-0005-0000-0000-0000553C0000}"/>
    <cellStyle name="Note 5 16 2 4" xfId="15454" xr:uid="{00000000-0005-0000-0000-0000563C0000}"/>
    <cellStyle name="Note 5 16 2 4 2" xfId="15455" xr:uid="{00000000-0005-0000-0000-0000573C0000}"/>
    <cellStyle name="Note 5 16 2 5" xfId="15456" xr:uid="{00000000-0005-0000-0000-0000583C0000}"/>
    <cellStyle name="Note 5 16 3" xfId="15457" xr:uid="{00000000-0005-0000-0000-0000593C0000}"/>
    <cellStyle name="Note 5 16 3 2" xfId="15458" xr:uid="{00000000-0005-0000-0000-00005A3C0000}"/>
    <cellStyle name="Note 5 16 4" xfId="15459" xr:uid="{00000000-0005-0000-0000-00005B3C0000}"/>
    <cellStyle name="Note 5 16 4 2" xfId="15460" xr:uid="{00000000-0005-0000-0000-00005C3C0000}"/>
    <cellStyle name="Note 5 16 5" xfId="15461" xr:uid="{00000000-0005-0000-0000-00005D3C0000}"/>
    <cellStyle name="Note 5 16 5 2" xfId="15462" xr:uid="{00000000-0005-0000-0000-00005E3C0000}"/>
    <cellStyle name="Note 5 16 6" xfId="15463" xr:uid="{00000000-0005-0000-0000-00005F3C0000}"/>
    <cellStyle name="Note 5 17" xfId="15464" xr:uid="{00000000-0005-0000-0000-0000603C0000}"/>
    <cellStyle name="Note 5 17 2" xfId="15465" xr:uid="{00000000-0005-0000-0000-0000613C0000}"/>
    <cellStyle name="Note 5 17 2 2" xfId="15466" xr:uid="{00000000-0005-0000-0000-0000623C0000}"/>
    <cellStyle name="Note 5 17 2 2 2" xfId="15467" xr:uid="{00000000-0005-0000-0000-0000633C0000}"/>
    <cellStyle name="Note 5 17 2 3" xfId="15468" xr:uid="{00000000-0005-0000-0000-0000643C0000}"/>
    <cellStyle name="Note 5 17 2 3 2" xfId="15469" xr:uid="{00000000-0005-0000-0000-0000653C0000}"/>
    <cellStyle name="Note 5 17 2 4" xfId="15470" xr:uid="{00000000-0005-0000-0000-0000663C0000}"/>
    <cellStyle name="Note 5 17 2 4 2" xfId="15471" xr:uid="{00000000-0005-0000-0000-0000673C0000}"/>
    <cellStyle name="Note 5 17 2 5" xfId="15472" xr:uid="{00000000-0005-0000-0000-0000683C0000}"/>
    <cellStyle name="Note 5 17 3" xfId="15473" xr:uid="{00000000-0005-0000-0000-0000693C0000}"/>
    <cellStyle name="Note 5 17 3 2" xfId="15474" xr:uid="{00000000-0005-0000-0000-00006A3C0000}"/>
    <cellStyle name="Note 5 17 4" xfId="15475" xr:uid="{00000000-0005-0000-0000-00006B3C0000}"/>
    <cellStyle name="Note 5 17 4 2" xfId="15476" xr:uid="{00000000-0005-0000-0000-00006C3C0000}"/>
    <cellStyle name="Note 5 17 5" xfId="15477" xr:uid="{00000000-0005-0000-0000-00006D3C0000}"/>
    <cellStyle name="Note 5 17 5 2" xfId="15478" xr:uid="{00000000-0005-0000-0000-00006E3C0000}"/>
    <cellStyle name="Note 5 17 6" xfId="15479" xr:uid="{00000000-0005-0000-0000-00006F3C0000}"/>
    <cellStyle name="Note 5 18" xfId="15480" xr:uid="{00000000-0005-0000-0000-0000703C0000}"/>
    <cellStyle name="Note 5 18 2" xfId="15481" xr:uid="{00000000-0005-0000-0000-0000713C0000}"/>
    <cellStyle name="Note 5 18 2 2" xfId="15482" xr:uid="{00000000-0005-0000-0000-0000723C0000}"/>
    <cellStyle name="Note 5 18 2 2 2" xfId="15483" xr:uid="{00000000-0005-0000-0000-0000733C0000}"/>
    <cellStyle name="Note 5 18 2 3" xfId="15484" xr:uid="{00000000-0005-0000-0000-0000743C0000}"/>
    <cellStyle name="Note 5 18 2 3 2" xfId="15485" xr:uid="{00000000-0005-0000-0000-0000753C0000}"/>
    <cellStyle name="Note 5 18 2 4" xfId="15486" xr:uid="{00000000-0005-0000-0000-0000763C0000}"/>
    <cellStyle name="Note 5 18 2 4 2" xfId="15487" xr:uid="{00000000-0005-0000-0000-0000773C0000}"/>
    <cellStyle name="Note 5 18 2 5" xfId="15488" xr:uid="{00000000-0005-0000-0000-0000783C0000}"/>
    <cellStyle name="Note 5 18 3" xfId="15489" xr:uid="{00000000-0005-0000-0000-0000793C0000}"/>
    <cellStyle name="Note 5 18 3 2" xfId="15490" xr:uid="{00000000-0005-0000-0000-00007A3C0000}"/>
    <cellStyle name="Note 5 18 4" xfId="15491" xr:uid="{00000000-0005-0000-0000-00007B3C0000}"/>
    <cellStyle name="Note 5 18 4 2" xfId="15492" xr:uid="{00000000-0005-0000-0000-00007C3C0000}"/>
    <cellStyle name="Note 5 18 5" xfId="15493" xr:uid="{00000000-0005-0000-0000-00007D3C0000}"/>
    <cellStyle name="Note 5 18 5 2" xfId="15494" xr:uid="{00000000-0005-0000-0000-00007E3C0000}"/>
    <cellStyle name="Note 5 18 6" xfId="15495" xr:uid="{00000000-0005-0000-0000-00007F3C0000}"/>
    <cellStyle name="Note 5 19" xfId="15496" xr:uid="{00000000-0005-0000-0000-0000803C0000}"/>
    <cellStyle name="Note 5 19 2" xfId="15497" xr:uid="{00000000-0005-0000-0000-0000813C0000}"/>
    <cellStyle name="Note 5 19 2 2" xfId="15498" xr:uid="{00000000-0005-0000-0000-0000823C0000}"/>
    <cellStyle name="Note 5 19 2 2 2" xfId="15499" xr:uid="{00000000-0005-0000-0000-0000833C0000}"/>
    <cellStyle name="Note 5 19 2 3" xfId="15500" xr:uid="{00000000-0005-0000-0000-0000843C0000}"/>
    <cellStyle name="Note 5 19 2 3 2" xfId="15501" xr:uid="{00000000-0005-0000-0000-0000853C0000}"/>
    <cellStyle name="Note 5 19 2 4" xfId="15502" xr:uid="{00000000-0005-0000-0000-0000863C0000}"/>
    <cellStyle name="Note 5 19 2 4 2" xfId="15503" xr:uid="{00000000-0005-0000-0000-0000873C0000}"/>
    <cellStyle name="Note 5 19 2 5" xfId="15504" xr:uid="{00000000-0005-0000-0000-0000883C0000}"/>
    <cellStyle name="Note 5 19 3" xfId="15505" xr:uid="{00000000-0005-0000-0000-0000893C0000}"/>
    <cellStyle name="Note 5 19 3 2" xfId="15506" xr:uid="{00000000-0005-0000-0000-00008A3C0000}"/>
    <cellStyle name="Note 5 19 4" xfId="15507" xr:uid="{00000000-0005-0000-0000-00008B3C0000}"/>
    <cellStyle name="Note 5 19 4 2" xfId="15508" xr:uid="{00000000-0005-0000-0000-00008C3C0000}"/>
    <cellStyle name="Note 5 19 5" xfId="15509" xr:uid="{00000000-0005-0000-0000-00008D3C0000}"/>
    <cellStyle name="Note 5 19 5 2" xfId="15510" xr:uid="{00000000-0005-0000-0000-00008E3C0000}"/>
    <cellStyle name="Note 5 19 6" xfId="15511" xr:uid="{00000000-0005-0000-0000-00008F3C0000}"/>
    <cellStyle name="Note 5 2" xfId="15512" xr:uid="{00000000-0005-0000-0000-0000903C0000}"/>
    <cellStyle name="Note 5 2 2" xfId="15513" xr:uid="{00000000-0005-0000-0000-0000913C0000}"/>
    <cellStyle name="Note 5 2 2 2" xfId="15514" xr:uid="{00000000-0005-0000-0000-0000923C0000}"/>
    <cellStyle name="Note 5 2 2 2 2" xfId="15515" xr:uid="{00000000-0005-0000-0000-0000933C0000}"/>
    <cellStyle name="Note 5 2 2 3" xfId="15516" xr:uid="{00000000-0005-0000-0000-0000943C0000}"/>
    <cellStyle name="Note 5 2 2 3 2" xfId="15517" xr:uid="{00000000-0005-0000-0000-0000953C0000}"/>
    <cellStyle name="Note 5 2 2 4" xfId="15518" xr:uid="{00000000-0005-0000-0000-0000963C0000}"/>
    <cellStyle name="Note 5 2 2 4 2" xfId="15519" xr:uid="{00000000-0005-0000-0000-0000973C0000}"/>
    <cellStyle name="Note 5 2 2 5" xfId="15520" xr:uid="{00000000-0005-0000-0000-0000983C0000}"/>
    <cellStyle name="Note 5 2 3" xfId="15521" xr:uid="{00000000-0005-0000-0000-0000993C0000}"/>
    <cellStyle name="Note 5 2 3 2" xfId="15522" xr:uid="{00000000-0005-0000-0000-00009A3C0000}"/>
    <cellStyle name="Note 5 2 4" xfId="15523" xr:uid="{00000000-0005-0000-0000-00009B3C0000}"/>
    <cellStyle name="Note 5 2 4 2" xfId="15524" xr:uid="{00000000-0005-0000-0000-00009C3C0000}"/>
    <cellStyle name="Note 5 2 5" xfId="15525" xr:uid="{00000000-0005-0000-0000-00009D3C0000}"/>
    <cellStyle name="Note 5 2 5 2" xfId="15526" xr:uid="{00000000-0005-0000-0000-00009E3C0000}"/>
    <cellStyle name="Note 5 2 6" xfId="15527" xr:uid="{00000000-0005-0000-0000-00009F3C0000}"/>
    <cellStyle name="Note 5 20" xfId="15528" xr:uid="{00000000-0005-0000-0000-0000A03C0000}"/>
    <cellStyle name="Note 5 20 2" xfId="15529" xr:uid="{00000000-0005-0000-0000-0000A13C0000}"/>
    <cellStyle name="Note 5 20 2 2" xfId="15530" xr:uid="{00000000-0005-0000-0000-0000A23C0000}"/>
    <cellStyle name="Note 5 20 2 2 2" xfId="15531" xr:uid="{00000000-0005-0000-0000-0000A33C0000}"/>
    <cellStyle name="Note 5 20 2 3" xfId="15532" xr:uid="{00000000-0005-0000-0000-0000A43C0000}"/>
    <cellStyle name="Note 5 20 2 3 2" xfId="15533" xr:uid="{00000000-0005-0000-0000-0000A53C0000}"/>
    <cellStyle name="Note 5 20 2 4" xfId="15534" xr:uid="{00000000-0005-0000-0000-0000A63C0000}"/>
    <cellStyle name="Note 5 20 2 4 2" xfId="15535" xr:uid="{00000000-0005-0000-0000-0000A73C0000}"/>
    <cellStyle name="Note 5 20 2 5" xfId="15536" xr:uid="{00000000-0005-0000-0000-0000A83C0000}"/>
    <cellStyle name="Note 5 20 3" xfId="15537" xr:uid="{00000000-0005-0000-0000-0000A93C0000}"/>
    <cellStyle name="Note 5 20 3 2" xfId="15538" xr:uid="{00000000-0005-0000-0000-0000AA3C0000}"/>
    <cellStyle name="Note 5 20 4" xfId="15539" xr:uid="{00000000-0005-0000-0000-0000AB3C0000}"/>
    <cellStyle name="Note 5 20 4 2" xfId="15540" xr:uid="{00000000-0005-0000-0000-0000AC3C0000}"/>
    <cellStyle name="Note 5 20 5" xfId="15541" xr:uid="{00000000-0005-0000-0000-0000AD3C0000}"/>
    <cellStyle name="Note 5 20 5 2" xfId="15542" xr:uid="{00000000-0005-0000-0000-0000AE3C0000}"/>
    <cellStyle name="Note 5 20 6" xfId="15543" xr:uid="{00000000-0005-0000-0000-0000AF3C0000}"/>
    <cellStyle name="Note 5 21" xfId="15544" xr:uid="{00000000-0005-0000-0000-0000B03C0000}"/>
    <cellStyle name="Note 5 21 2" xfId="15545" xr:uid="{00000000-0005-0000-0000-0000B13C0000}"/>
    <cellStyle name="Note 5 21 2 2" xfId="15546" xr:uid="{00000000-0005-0000-0000-0000B23C0000}"/>
    <cellStyle name="Note 5 21 2 2 2" xfId="15547" xr:uid="{00000000-0005-0000-0000-0000B33C0000}"/>
    <cellStyle name="Note 5 21 2 3" xfId="15548" xr:uid="{00000000-0005-0000-0000-0000B43C0000}"/>
    <cellStyle name="Note 5 21 2 3 2" xfId="15549" xr:uid="{00000000-0005-0000-0000-0000B53C0000}"/>
    <cellStyle name="Note 5 21 2 4" xfId="15550" xr:uid="{00000000-0005-0000-0000-0000B63C0000}"/>
    <cellStyle name="Note 5 21 2 4 2" xfId="15551" xr:uid="{00000000-0005-0000-0000-0000B73C0000}"/>
    <cellStyle name="Note 5 21 2 5" xfId="15552" xr:uid="{00000000-0005-0000-0000-0000B83C0000}"/>
    <cellStyle name="Note 5 21 3" xfId="15553" xr:uid="{00000000-0005-0000-0000-0000B93C0000}"/>
    <cellStyle name="Note 5 21 3 2" xfId="15554" xr:uid="{00000000-0005-0000-0000-0000BA3C0000}"/>
    <cellStyle name="Note 5 21 4" xfId="15555" xr:uid="{00000000-0005-0000-0000-0000BB3C0000}"/>
    <cellStyle name="Note 5 21 4 2" xfId="15556" xr:uid="{00000000-0005-0000-0000-0000BC3C0000}"/>
    <cellStyle name="Note 5 21 5" xfId="15557" xr:uid="{00000000-0005-0000-0000-0000BD3C0000}"/>
    <cellStyle name="Note 5 21 5 2" xfId="15558" xr:uid="{00000000-0005-0000-0000-0000BE3C0000}"/>
    <cellStyle name="Note 5 21 6" xfId="15559" xr:uid="{00000000-0005-0000-0000-0000BF3C0000}"/>
    <cellStyle name="Note 5 22" xfId="15560" xr:uid="{00000000-0005-0000-0000-0000C03C0000}"/>
    <cellStyle name="Note 5 22 2" xfId="15561" xr:uid="{00000000-0005-0000-0000-0000C13C0000}"/>
    <cellStyle name="Note 5 22 2 2" xfId="15562" xr:uid="{00000000-0005-0000-0000-0000C23C0000}"/>
    <cellStyle name="Note 5 22 2 2 2" xfId="15563" xr:uid="{00000000-0005-0000-0000-0000C33C0000}"/>
    <cellStyle name="Note 5 22 2 3" xfId="15564" xr:uid="{00000000-0005-0000-0000-0000C43C0000}"/>
    <cellStyle name="Note 5 22 2 3 2" xfId="15565" xr:uid="{00000000-0005-0000-0000-0000C53C0000}"/>
    <cellStyle name="Note 5 22 2 4" xfId="15566" xr:uid="{00000000-0005-0000-0000-0000C63C0000}"/>
    <cellStyle name="Note 5 22 2 4 2" xfId="15567" xr:uid="{00000000-0005-0000-0000-0000C73C0000}"/>
    <cellStyle name="Note 5 22 2 5" xfId="15568" xr:uid="{00000000-0005-0000-0000-0000C83C0000}"/>
    <cellStyle name="Note 5 22 3" xfId="15569" xr:uid="{00000000-0005-0000-0000-0000C93C0000}"/>
    <cellStyle name="Note 5 22 3 2" xfId="15570" xr:uid="{00000000-0005-0000-0000-0000CA3C0000}"/>
    <cellStyle name="Note 5 22 4" xfId="15571" xr:uid="{00000000-0005-0000-0000-0000CB3C0000}"/>
    <cellStyle name="Note 5 22 4 2" xfId="15572" xr:uid="{00000000-0005-0000-0000-0000CC3C0000}"/>
    <cellStyle name="Note 5 22 5" xfId="15573" xr:uid="{00000000-0005-0000-0000-0000CD3C0000}"/>
    <cellStyle name="Note 5 22 5 2" xfId="15574" xr:uid="{00000000-0005-0000-0000-0000CE3C0000}"/>
    <cellStyle name="Note 5 22 6" xfId="15575" xr:uid="{00000000-0005-0000-0000-0000CF3C0000}"/>
    <cellStyle name="Note 5 23" xfId="15576" xr:uid="{00000000-0005-0000-0000-0000D03C0000}"/>
    <cellStyle name="Note 5 23 2" xfId="15577" xr:uid="{00000000-0005-0000-0000-0000D13C0000}"/>
    <cellStyle name="Note 5 23 2 2" xfId="15578" xr:uid="{00000000-0005-0000-0000-0000D23C0000}"/>
    <cellStyle name="Note 5 23 2 2 2" xfId="15579" xr:uid="{00000000-0005-0000-0000-0000D33C0000}"/>
    <cellStyle name="Note 5 23 2 3" xfId="15580" xr:uid="{00000000-0005-0000-0000-0000D43C0000}"/>
    <cellStyle name="Note 5 23 2 3 2" xfId="15581" xr:uid="{00000000-0005-0000-0000-0000D53C0000}"/>
    <cellStyle name="Note 5 23 2 4" xfId="15582" xr:uid="{00000000-0005-0000-0000-0000D63C0000}"/>
    <cellStyle name="Note 5 23 2 4 2" xfId="15583" xr:uid="{00000000-0005-0000-0000-0000D73C0000}"/>
    <cellStyle name="Note 5 23 2 5" xfId="15584" xr:uid="{00000000-0005-0000-0000-0000D83C0000}"/>
    <cellStyle name="Note 5 23 3" xfId="15585" xr:uid="{00000000-0005-0000-0000-0000D93C0000}"/>
    <cellStyle name="Note 5 23 3 2" xfId="15586" xr:uid="{00000000-0005-0000-0000-0000DA3C0000}"/>
    <cellStyle name="Note 5 23 4" xfId="15587" xr:uid="{00000000-0005-0000-0000-0000DB3C0000}"/>
    <cellStyle name="Note 5 23 4 2" xfId="15588" xr:uid="{00000000-0005-0000-0000-0000DC3C0000}"/>
    <cellStyle name="Note 5 23 5" xfId="15589" xr:uid="{00000000-0005-0000-0000-0000DD3C0000}"/>
    <cellStyle name="Note 5 23 5 2" xfId="15590" xr:uid="{00000000-0005-0000-0000-0000DE3C0000}"/>
    <cellStyle name="Note 5 23 6" xfId="15591" xr:uid="{00000000-0005-0000-0000-0000DF3C0000}"/>
    <cellStyle name="Note 5 24" xfId="15592" xr:uid="{00000000-0005-0000-0000-0000E03C0000}"/>
    <cellStyle name="Note 5 24 2" xfId="15593" xr:uid="{00000000-0005-0000-0000-0000E13C0000}"/>
    <cellStyle name="Note 5 24 2 2" xfId="15594" xr:uid="{00000000-0005-0000-0000-0000E23C0000}"/>
    <cellStyle name="Note 5 24 2 2 2" xfId="15595" xr:uid="{00000000-0005-0000-0000-0000E33C0000}"/>
    <cellStyle name="Note 5 24 2 3" xfId="15596" xr:uid="{00000000-0005-0000-0000-0000E43C0000}"/>
    <cellStyle name="Note 5 24 2 3 2" xfId="15597" xr:uid="{00000000-0005-0000-0000-0000E53C0000}"/>
    <cellStyle name="Note 5 24 2 4" xfId="15598" xr:uid="{00000000-0005-0000-0000-0000E63C0000}"/>
    <cellStyle name="Note 5 24 2 4 2" xfId="15599" xr:uid="{00000000-0005-0000-0000-0000E73C0000}"/>
    <cellStyle name="Note 5 24 2 5" xfId="15600" xr:uid="{00000000-0005-0000-0000-0000E83C0000}"/>
    <cellStyle name="Note 5 24 3" xfId="15601" xr:uid="{00000000-0005-0000-0000-0000E93C0000}"/>
    <cellStyle name="Note 5 24 3 2" xfId="15602" xr:uid="{00000000-0005-0000-0000-0000EA3C0000}"/>
    <cellStyle name="Note 5 24 4" xfId="15603" xr:uid="{00000000-0005-0000-0000-0000EB3C0000}"/>
    <cellStyle name="Note 5 24 4 2" xfId="15604" xr:uid="{00000000-0005-0000-0000-0000EC3C0000}"/>
    <cellStyle name="Note 5 24 5" xfId="15605" xr:uid="{00000000-0005-0000-0000-0000ED3C0000}"/>
    <cellStyle name="Note 5 24 5 2" xfId="15606" xr:uid="{00000000-0005-0000-0000-0000EE3C0000}"/>
    <cellStyle name="Note 5 24 6" xfId="15607" xr:uid="{00000000-0005-0000-0000-0000EF3C0000}"/>
    <cellStyle name="Note 5 25" xfId="15608" xr:uid="{00000000-0005-0000-0000-0000F03C0000}"/>
    <cellStyle name="Note 5 25 2" xfId="15609" xr:uid="{00000000-0005-0000-0000-0000F13C0000}"/>
    <cellStyle name="Note 5 25 2 2" xfId="15610" xr:uid="{00000000-0005-0000-0000-0000F23C0000}"/>
    <cellStyle name="Note 5 25 2 2 2" xfId="15611" xr:uid="{00000000-0005-0000-0000-0000F33C0000}"/>
    <cellStyle name="Note 5 25 2 3" xfId="15612" xr:uid="{00000000-0005-0000-0000-0000F43C0000}"/>
    <cellStyle name="Note 5 25 2 3 2" xfId="15613" xr:uid="{00000000-0005-0000-0000-0000F53C0000}"/>
    <cellStyle name="Note 5 25 2 4" xfId="15614" xr:uid="{00000000-0005-0000-0000-0000F63C0000}"/>
    <cellStyle name="Note 5 25 2 4 2" xfId="15615" xr:uid="{00000000-0005-0000-0000-0000F73C0000}"/>
    <cellStyle name="Note 5 25 2 5" xfId="15616" xr:uid="{00000000-0005-0000-0000-0000F83C0000}"/>
    <cellStyle name="Note 5 25 3" xfId="15617" xr:uid="{00000000-0005-0000-0000-0000F93C0000}"/>
    <cellStyle name="Note 5 25 3 2" xfId="15618" xr:uid="{00000000-0005-0000-0000-0000FA3C0000}"/>
    <cellStyle name="Note 5 25 4" xfId="15619" xr:uid="{00000000-0005-0000-0000-0000FB3C0000}"/>
    <cellStyle name="Note 5 25 4 2" xfId="15620" xr:uid="{00000000-0005-0000-0000-0000FC3C0000}"/>
    <cellStyle name="Note 5 25 5" xfId="15621" xr:uid="{00000000-0005-0000-0000-0000FD3C0000}"/>
    <cellStyle name="Note 5 25 5 2" xfId="15622" xr:uid="{00000000-0005-0000-0000-0000FE3C0000}"/>
    <cellStyle name="Note 5 25 6" xfId="15623" xr:uid="{00000000-0005-0000-0000-0000FF3C0000}"/>
    <cellStyle name="Note 5 26" xfId="15624" xr:uid="{00000000-0005-0000-0000-0000003D0000}"/>
    <cellStyle name="Note 5 26 2" xfId="15625" xr:uid="{00000000-0005-0000-0000-0000013D0000}"/>
    <cellStyle name="Note 5 26 2 2" xfId="15626" xr:uid="{00000000-0005-0000-0000-0000023D0000}"/>
    <cellStyle name="Note 5 26 2 2 2" xfId="15627" xr:uid="{00000000-0005-0000-0000-0000033D0000}"/>
    <cellStyle name="Note 5 26 2 3" xfId="15628" xr:uid="{00000000-0005-0000-0000-0000043D0000}"/>
    <cellStyle name="Note 5 26 2 3 2" xfId="15629" xr:uid="{00000000-0005-0000-0000-0000053D0000}"/>
    <cellStyle name="Note 5 26 2 4" xfId="15630" xr:uid="{00000000-0005-0000-0000-0000063D0000}"/>
    <cellStyle name="Note 5 26 2 4 2" xfId="15631" xr:uid="{00000000-0005-0000-0000-0000073D0000}"/>
    <cellStyle name="Note 5 26 2 5" xfId="15632" xr:uid="{00000000-0005-0000-0000-0000083D0000}"/>
    <cellStyle name="Note 5 26 3" xfId="15633" xr:uid="{00000000-0005-0000-0000-0000093D0000}"/>
    <cellStyle name="Note 5 26 3 2" xfId="15634" xr:uid="{00000000-0005-0000-0000-00000A3D0000}"/>
    <cellStyle name="Note 5 26 4" xfId="15635" xr:uid="{00000000-0005-0000-0000-00000B3D0000}"/>
    <cellStyle name="Note 5 26 4 2" xfId="15636" xr:uid="{00000000-0005-0000-0000-00000C3D0000}"/>
    <cellStyle name="Note 5 26 5" xfId="15637" xr:uid="{00000000-0005-0000-0000-00000D3D0000}"/>
    <cellStyle name="Note 5 26 5 2" xfId="15638" xr:uid="{00000000-0005-0000-0000-00000E3D0000}"/>
    <cellStyle name="Note 5 26 6" xfId="15639" xr:uid="{00000000-0005-0000-0000-00000F3D0000}"/>
    <cellStyle name="Note 5 27" xfId="15640" xr:uid="{00000000-0005-0000-0000-0000103D0000}"/>
    <cellStyle name="Note 5 27 2" xfId="15641" xr:uid="{00000000-0005-0000-0000-0000113D0000}"/>
    <cellStyle name="Note 5 27 2 2" xfId="15642" xr:uid="{00000000-0005-0000-0000-0000123D0000}"/>
    <cellStyle name="Note 5 27 2 2 2" xfId="15643" xr:uid="{00000000-0005-0000-0000-0000133D0000}"/>
    <cellStyle name="Note 5 27 2 3" xfId="15644" xr:uid="{00000000-0005-0000-0000-0000143D0000}"/>
    <cellStyle name="Note 5 27 2 3 2" xfId="15645" xr:uid="{00000000-0005-0000-0000-0000153D0000}"/>
    <cellStyle name="Note 5 27 2 4" xfId="15646" xr:uid="{00000000-0005-0000-0000-0000163D0000}"/>
    <cellStyle name="Note 5 27 2 4 2" xfId="15647" xr:uid="{00000000-0005-0000-0000-0000173D0000}"/>
    <cellStyle name="Note 5 27 2 5" xfId="15648" xr:uid="{00000000-0005-0000-0000-0000183D0000}"/>
    <cellStyle name="Note 5 27 3" xfId="15649" xr:uid="{00000000-0005-0000-0000-0000193D0000}"/>
    <cellStyle name="Note 5 27 3 2" xfId="15650" xr:uid="{00000000-0005-0000-0000-00001A3D0000}"/>
    <cellStyle name="Note 5 27 4" xfId="15651" xr:uid="{00000000-0005-0000-0000-00001B3D0000}"/>
    <cellStyle name="Note 5 27 4 2" xfId="15652" xr:uid="{00000000-0005-0000-0000-00001C3D0000}"/>
    <cellStyle name="Note 5 27 5" xfId="15653" xr:uid="{00000000-0005-0000-0000-00001D3D0000}"/>
    <cellStyle name="Note 5 27 5 2" xfId="15654" xr:uid="{00000000-0005-0000-0000-00001E3D0000}"/>
    <cellStyle name="Note 5 27 6" xfId="15655" xr:uid="{00000000-0005-0000-0000-00001F3D0000}"/>
    <cellStyle name="Note 5 28" xfId="15656" xr:uid="{00000000-0005-0000-0000-0000203D0000}"/>
    <cellStyle name="Note 5 28 2" xfId="15657" xr:uid="{00000000-0005-0000-0000-0000213D0000}"/>
    <cellStyle name="Note 5 28 2 2" xfId="15658" xr:uid="{00000000-0005-0000-0000-0000223D0000}"/>
    <cellStyle name="Note 5 28 2 2 2" xfId="15659" xr:uid="{00000000-0005-0000-0000-0000233D0000}"/>
    <cellStyle name="Note 5 28 2 3" xfId="15660" xr:uid="{00000000-0005-0000-0000-0000243D0000}"/>
    <cellStyle name="Note 5 28 2 3 2" xfId="15661" xr:uid="{00000000-0005-0000-0000-0000253D0000}"/>
    <cellStyle name="Note 5 28 2 4" xfId="15662" xr:uid="{00000000-0005-0000-0000-0000263D0000}"/>
    <cellStyle name="Note 5 28 2 4 2" xfId="15663" xr:uid="{00000000-0005-0000-0000-0000273D0000}"/>
    <cellStyle name="Note 5 28 2 5" xfId="15664" xr:uid="{00000000-0005-0000-0000-0000283D0000}"/>
    <cellStyle name="Note 5 28 3" xfId="15665" xr:uid="{00000000-0005-0000-0000-0000293D0000}"/>
    <cellStyle name="Note 5 28 3 2" xfId="15666" xr:uid="{00000000-0005-0000-0000-00002A3D0000}"/>
    <cellStyle name="Note 5 28 4" xfId="15667" xr:uid="{00000000-0005-0000-0000-00002B3D0000}"/>
    <cellStyle name="Note 5 28 4 2" xfId="15668" xr:uid="{00000000-0005-0000-0000-00002C3D0000}"/>
    <cellStyle name="Note 5 28 5" xfId="15669" xr:uid="{00000000-0005-0000-0000-00002D3D0000}"/>
    <cellStyle name="Note 5 28 5 2" xfId="15670" xr:uid="{00000000-0005-0000-0000-00002E3D0000}"/>
    <cellStyle name="Note 5 28 6" xfId="15671" xr:uid="{00000000-0005-0000-0000-00002F3D0000}"/>
    <cellStyle name="Note 5 29" xfId="15672" xr:uid="{00000000-0005-0000-0000-0000303D0000}"/>
    <cellStyle name="Note 5 29 2" xfId="15673" xr:uid="{00000000-0005-0000-0000-0000313D0000}"/>
    <cellStyle name="Note 5 29 2 2" xfId="15674" xr:uid="{00000000-0005-0000-0000-0000323D0000}"/>
    <cellStyle name="Note 5 29 2 2 2" xfId="15675" xr:uid="{00000000-0005-0000-0000-0000333D0000}"/>
    <cellStyle name="Note 5 29 2 3" xfId="15676" xr:uid="{00000000-0005-0000-0000-0000343D0000}"/>
    <cellStyle name="Note 5 29 2 3 2" xfId="15677" xr:uid="{00000000-0005-0000-0000-0000353D0000}"/>
    <cellStyle name="Note 5 29 2 4" xfId="15678" xr:uid="{00000000-0005-0000-0000-0000363D0000}"/>
    <cellStyle name="Note 5 29 2 4 2" xfId="15679" xr:uid="{00000000-0005-0000-0000-0000373D0000}"/>
    <cellStyle name="Note 5 29 2 5" xfId="15680" xr:uid="{00000000-0005-0000-0000-0000383D0000}"/>
    <cellStyle name="Note 5 29 3" xfId="15681" xr:uid="{00000000-0005-0000-0000-0000393D0000}"/>
    <cellStyle name="Note 5 29 3 2" xfId="15682" xr:uid="{00000000-0005-0000-0000-00003A3D0000}"/>
    <cellStyle name="Note 5 29 4" xfId="15683" xr:uid="{00000000-0005-0000-0000-00003B3D0000}"/>
    <cellStyle name="Note 5 29 4 2" xfId="15684" xr:uid="{00000000-0005-0000-0000-00003C3D0000}"/>
    <cellStyle name="Note 5 29 5" xfId="15685" xr:uid="{00000000-0005-0000-0000-00003D3D0000}"/>
    <cellStyle name="Note 5 29 5 2" xfId="15686" xr:uid="{00000000-0005-0000-0000-00003E3D0000}"/>
    <cellStyle name="Note 5 29 6" xfId="15687" xr:uid="{00000000-0005-0000-0000-00003F3D0000}"/>
    <cellStyle name="Note 5 3" xfId="15688" xr:uid="{00000000-0005-0000-0000-0000403D0000}"/>
    <cellStyle name="Note 5 3 2" xfId="15689" xr:uid="{00000000-0005-0000-0000-0000413D0000}"/>
    <cellStyle name="Note 5 3 2 2" xfId="15690" xr:uid="{00000000-0005-0000-0000-0000423D0000}"/>
    <cellStyle name="Note 5 3 2 2 2" xfId="15691" xr:uid="{00000000-0005-0000-0000-0000433D0000}"/>
    <cellStyle name="Note 5 3 2 3" xfId="15692" xr:uid="{00000000-0005-0000-0000-0000443D0000}"/>
    <cellStyle name="Note 5 3 2 3 2" xfId="15693" xr:uid="{00000000-0005-0000-0000-0000453D0000}"/>
    <cellStyle name="Note 5 3 2 4" xfId="15694" xr:uid="{00000000-0005-0000-0000-0000463D0000}"/>
    <cellStyle name="Note 5 3 2 4 2" xfId="15695" xr:uid="{00000000-0005-0000-0000-0000473D0000}"/>
    <cellStyle name="Note 5 3 2 5" xfId="15696" xr:uid="{00000000-0005-0000-0000-0000483D0000}"/>
    <cellStyle name="Note 5 3 3" xfId="15697" xr:uid="{00000000-0005-0000-0000-0000493D0000}"/>
    <cellStyle name="Note 5 3 3 2" xfId="15698" xr:uid="{00000000-0005-0000-0000-00004A3D0000}"/>
    <cellStyle name="Note 5 3 4" xfId="15699" xr:uid="{00000000-0005-0000-0000-00004B3D0000}"/>
    <cellStyle name="Note 5 3 4 2" xfId="15700" xr:uid="{00000000-0005-0000-0000-00004C3D0000}"/>
    <cellStyle name="Note 5 3 5" xfId="15701" xr:uid="{00000000-0005-0000-0000-00004D3D0000}"/>
    <cellStyle name="Note 5 3 5 2" xfId="15702" xr:uid="{00000000-0005-0000-0000-00004E3D0000}"/>
    <cellStyle name="Note 5 3 6" xfId="15703" xr:uid="{00000000-0005-0000-0000-00004F3D0000}"/>
    <cellStyle name="Note 5 30" xfId="15704" xr:uid="{00000000-0005-0000-0000-0000503D0000}"/>
    <cellStyle name="Note 5 30 2" xfId="15705" xr:uid="{00000000-0005-0000-0000-0000513D0000}"/>
    <cellStyle name="Note 5 30 2 2" xfId="15706" xr:uid="{00000000-0005-0000-0000-0000523D0000}"/>
    <cellStyle name="Note 5 30 2 2 2" xfId="15707" xr:uid="{00000000-0005-0000-0000-0000533D0000}"/>
    <cellStyle name="Note 5 30 2 3" xfId="15708" xr:uid="{00000000-0005-0000-0000-0000543D0000}"/>
    <cellStyle name="Note 5 30 2 3 2" xfId="15709" xr:uid="{00000000-0005-0000-0000-0000553D0000}"/>
    <cellStyle name="Note 5 30 2 4" xfId="15710" xr:uid="{00000000-0005-0000-0000-0000563D0000}"/>
    <cellStyle name="Note 5 30 2 4 2" xfId="15711" xr:uid="{00000000-0005-0000-0000-0000573D0000}"/>
    <cellStyle name="Note 5 30 2 5" xfId="15712" xr:uid="{00000000-0005-0000-0000-0000583D0000}"/>
    <cellStyle name="Note 5 30 3" xfId="15713" xr:uid="{00000000-0005-0000-0000-0000593D0000}"/>
    <cellStyle name="Note 5 30 3 2" xfId="15714" xr:uid="{00000000-0005-0000-0000-00005A3D0000}"/>
    <cellStyle name="Note 5 30 4" xfId="15715" xr:uid="{00000000-0005-0000-0000-00005B3D0000}"/>
    <cellStyle name="Note 5 30 4 2" xfId="15716" xr:uid="{00000000-0005-0000-0000-00005C3D0000}"/>
    <cellStyle name="Note 5 30 5" xfId="15717" xr:uid="{00000000-0005-0000-0000-00005D3D0000}"/>
    <cellStyle name="Note 5 30 5 2" xfId="15718" xr:uid="{00000000-0005-0000-0000-00005E3D0000}"/>
    <cellStyle name="Note 5 30 6" xfId="15719" xr:uid="{00000000-0005-0000-0000-00005F3D0000}"/>
    <cellStyle name="Note 5 31" xfId="15720" xr:uid="{00000000-0005-0000-0000-0000603D0000}"/>
    <cellStyle name="Note 5 31 2" xfId="15721" xr:uid="{00000000-0005-0000-0000-0000613D0000}"/>
    <cellStyle name="Note 5 31 2 2" xfId="15722" xr:uid="{00000000-0005-0000-0000-0000623D0000}"/>
    <cellStyle name="Note 5 31 3" xfId="15723" xr:uid="{00000000-0005-0000-0000-0000633D0000}"/>
    <cellStyle name="Note 5 31 3 2" xfId="15724" xr:uid="{00000000-0005-0000-0000-0000643D0000}"/>
    <cellStyle name="Note 5 31 4" xfId="15725" xr:uid="{00000000-0005-0000-0000-0000653D0000}"/>
    <cellStyle name="Note 5 31 4 2" xfId="15726" xr:uid="{00000000-0005-0000-0000-0000663D0000}"/>
    <cellStyle name="Note 5 31 5" xfId="15727" xr:uid="{00000000-0005-0000-0000-0000673D0000}"/>
    <cellStyle name="Note 5 32" xfId="15728" xr:uid="{00000000-0005-0000-0000-0000683D0000}"/>
    <cellStyle name="Note 5 32 2" xfId="15729" xr:uid="{00000000-0005-0000-0000-0000693D0000}"/>
    <cellStyle name="Note 5 32 2 2" xfId="15730" xr:uid="{00000000-0005-0000-0000-00006A3D0000}"/>
    <cellStyle name="Note 5 32 3" xfId="15731" xr:uid="{00000000-0005-0000-0000-00006B3D0000}"/>
    <cellStyle name="Note 5 32 3 2" xfId="15732" xr:uid="{00000000-0005-0000-0000-00006C3D0000}"/>
    <cellStyle name="Note 5 32 4" xfId="15733" xr:uid="{00000000-0005-0000-0000-00006D3D0000}"/>
    <cellStyle name="Note 5 32 4 2" xfId="15734" xr:uid="{00000000-0005-0000-0000-00006E3D0000}"/>
    <cellStyle name="Note 5 32 5" xfId="15735" xr:uid="{00000000-0005-0000-0000-00006F3D0000}"/>
    <cellStyle name="Note 5 33" xfId="15736" xr:uid="{00000000-0005-0000-0000-0000703D0000}"/>
    <cellStyle name="Note 5 33 2" xfId="15737" xr:uid="{00000000-0005-0000-0000-0000713D0000}"/>
    <cellStyle name="Note 5 33 2 2" xfId="15738" xr:uid="{00000000-0005-0000-0000-0000723D0000}"/>
    <cellStyle name="Note 5 33 3" xfId="15739" xr:uid="{00000000-0005-0000-0000-0000733D0000}"/>
    <cellStyle name="Note 5 33 3 2" xfId="15740" xr:uid="{00000000-0005-0000-0000-0000743D0000}"/>
    <cellStyle name="Note 5 33 4" xfId="15741" xr:uid="{00000000-0005-0000-0000-0000753D0000}"/>
    <cellStyle name="Note 5 33 4 2" xfId="15742" xr:uid="{00000000-0005-0000-0000-0000763D0000}"/>
    <cellStyle name="Note 5 33 5" xfId="15743" xr:uid="{00000000-0005-0000-0000-0000773D0000}"/>
    <cellStyle name="Note 5 34" xfId="15744" xr:uid="{00000000-0005-0000-0000-0000783D0000}"/>
    <cellStyle name="Note 5 34 2" xfId="15745" xr:uid="{00000000-0005-0000-0000-0000793D0000}"/>
    <cellStyle name="Note 5 34 2 2" xfId="15746" xr:uid="{00000000-0005-0000-0000-00007A3D0000}"/>
    <cellStyle name="Note 5 34 3" xfId="15747" xr:uid="{00000000-0005-0000-0000-00007B3D0000}"/>
    <cellStyle name="Note 5 34 3 2" xfId="15748" xr:uid="{00000000-0005-0000-0000-00007C3D0000}"/>
    <cellStyle name="Note 5 34 4" xfId="15749" xr:uid="{00000000-0005-0000-0000-00007D3D0000}"/>
    <cellStyle name="Note 5 34 4 2" xfId="15750" xr:uid="{00000000-0005-0000-0000-00007E3D0000}"/>
    <cellStyle name="Note 5 34 5" xfId="15751" xr:uid="{00000000-0005-0000-0000-00007F3D0000}"/>
    <cellStyle name="Note 5 35" xfId="15752" xr:uid="{00000000-0005-0000-0000-0000803D0000}"/>
    <cellStyle name="Note 5 35 2" xfId="15753" xr:uid="{00000000-0005-0000-0000-0000813D0000}"/>
    <cellStyle name="Note 5 35 2 2" xfId="15754" xr:uid="{00000000-0005-0000-0000-0000823D0000}"/>
    <cellStyle name="Note 5 35 3" xfId="15755" xr:uid="{00000000-0005-0000-0000-0000833D0000}"/>
    <cellStyle name="Note 5 35 3 2" xfId="15756" xr:uid="{00000000-0005-0000-0000-0000843D0000}"/>
    <cellStyle name="Note 5 35 4" xfId="15757" xr:uid="{00000000-0005-0000-0000-0000853D0000}"/>
    <cellStyle name="Note 5 35 4 2" xfId="15758" xr:uid="{00000000-0005-0000-0000-0000863D0000}"/>
    <cellStyle name="Note 5 35 5" xfId="15759" xr:uid="{00000000-0005-0000-0000-0000873D0000}"/>
    <cellStyle name="Note 5 36" xfId="15760" xr:uid="{00000000-0005-0000-0000-0000883D0000}"/>
    <cellStyle name="Note 5 36 2" xfId="15761" xr:uid="{00000000-0005-0000-0000-0000893D0000}"/>
    <cellStyle name="Note 5 36 2 2" xfId="15762" xr:uid="{00000000-0005-0000-0000-00008A3D0000}"/>
    <cellStyle name="Note 5 36 3" xfId="15763" xr:uid="{00000000-0005-0000-0000-00008B3D0000}"/>
    <cellStyle name="Note 5 36 3 2" xfId="15764" xr:uid="{00000000-0005-0000-0000-00008C3D0000}"/>
    <cellStyle name="Note 5 36 4" xfId="15765" xr:uid="{00000000-0005-0000-0000-00008D3D0000}"/>
    <cellStyle name="Note 5 36 4 2" xfId="15766" xr:uid="{00000000-0005-0000-0000-00008E3D0000}"/>
    <cellStyle name="Note 5 36 5" xfId="15767" xr:uid="{00000000-0005-0000-0000-00008F3D0000}"/>
    <cellStyle name="Note 5 37" xfId="15768" xr:uid="{00000000-0005-0000-0000-0000903D0000}"/>
    <cellStyle name="Note 5 37 2" xfId="15769" xr:uid="{00000000-0005-0000-0000-0000913D0000}"/>
    <cellStyle name="Note 5 37 2 2" xfId="15770" xr:uid="{00000000-0005-0000-0000-0000923D0000}"/>
    <cellStyle name="Note 5 37 3" xfId="15771" xr:uid="{00000000-0005-0000-0000-0000933D0000}"/>
    <cellStyle name="Note 5 37 3 2" xfId="15772" xr:uid="{00000000-0005-0000-0000-0000943D0000}"/>
    <cellStyle name="Note 5 37 4" xfId="15773" xr:uid="{00000000-0005-0000-0000-0000953D0000}"/>
    <cellStyle name="Note 5 37 4 2" xfId="15774" xr:uid="{00000000-0005-0000-0000-0000963D0000}"/>
    <cellStyle name="Note 5 37 5" xfId="15775" xr:uid="{00000000-0005-0000-0000-0000973D0000}"/>
    <cellStyle name="Note 5 38" xfId="15776" xr:uid="{00000000-0005-0000-0000-0000983D0000}"/>
    <cellStyle name="Note 5 38 2" xfId="15777" xr:uid="{00000000-0005-0000-0000-0000993D0000}"/>
    <cellStyle name="Note 5 38 2 2" xfId="15778" xr:uid="{00000000-0005-0000-0000-00009A3D0000}"/>
    <cellStyle name="Note 5 38 3" xfId="15779" xr:uid="{00000000-0005-0000-0000-00009B3D0000}"/>
    <cellStyle name="Note 5 38 3 2" xfId="15780" xr:uid="{00000000-0005-0000-0000-00009C3D0000}"/>
    <cellStyle name="Note 5 38 4" xfId="15781" xr:uid="{00000000-0005-0000-0000-00009D3D0000}"/>
    <cellStyle name="Note 5 38 4 2" xfId="15782" xr:uid="{00000000-0005-0000-0000-00009E3D0000}"/>
    <cellStyle name="Note 5 38 5" xfId="15783" xr:uid="{00000000-0005-0000-0000-00009F3D0000}"/>
    <cellStyle name="Note 5 39" xfId="15784" xr:uid="{00000000-0005-0000-0000-0000A03D0000}"/>
    <cellStyle name="Note 5 39 2" xfId="15785" xr:uid="{00000000-0005-0000-0000-0000A13D0000}"/>
    <cellStyle name="Note 5 39 2 2" xfId="15786" xr:uid="{00000000-0005-0000-0000-0000A23D0000}"/>
    <cellStyle name="Note 5 39 3" xfId="15787" xr:uid="{00000000-0005-0000-0000-0000A33D0000}"/>
    <cellStyle name="Note 5 39 3 2" xfId="15788" xr:uid="{00000000-0005-0000-0000-0000A43D0000}"/>
    <cellStyle name="Note 5 39 4" xfId="15789" xr:uid="{00000000-0005-0000-0000-0000A53D0000}"/>
    <cellStyle name="Note 5 39 4 2" xfId="15790" xr:uid="{00000000-0005-0000-0000-0000A63D0000}"/>
    <cellStyle name="Note 5 39 5" xfId="15791" xr:uid="{00000000-0005-0000-0000-0000A73D0000}"/>
    <cellStyle name="Note 5 4" xfId="15792" xr:uid="{00000000-0005-0000-0000-0000A83D0000}"/>
    <cellStyle name="Note 5 4 2" xfId="15793" xr:uid="{00000000-0005-0000-0000-0000A93D0000}"/>
    <cellStyle name="Note 5 4 2 2" xfId="15794" xr:uid="{00000000-0005-0000-0000-0000AA3D0000}"/>
    <cellStyle name="Note 5 4 2 2 2" xfId="15795" xr:uid="{00000000-0005-0000-0000-0000AB3D0000}"/>
    <cellStyle name="Note 5 4 2 3" xfId="15796" xr:uid="{00000000-0005-0000-0000-0000AC3D0000}"/>
    <cellStyle name="Note 5 4 2 3 2" xfId="15797" xr:uid="{00000000-0005-0000-0000-0000AD3D0000}"/>
    <cellStyle name="Note 5 4 2 4" xfId="15798" xr:uid="{00000000-0005-0000-0000-0000AE3D0000}"/>
    <cellStyle name="Note 5 4 2 4 2" xfId="15799" xr:uid="{00000000-0005-0000-0000-0000AF3D0000}"/>
    <cellStyle name="Note 5 4 2 5" xfId="15800" xr:uid="{00000000-0005-0000-0000-0000B03D0000}"/>
    <cellStyle name="Note 5 4 3" xfId="15801" xr:uid="{00000000-0005-0000-0000-0000B13D0000}"/>
    <cellStyle name="Note 5 4 3 2" xfId="15802" xr:uid="{00000000-0005-0000-0000-0000B23D0000}"/>
    <cellStyle name="Note 5 4 4" xfId="15803" xr:uid="{00000000-0005-0000-0000-0000B33D0000}"/>
    <cellStyle name="Note 5 4 4 2" xfId="15804" xr:uid="{00000000-0005-0000-0000-0000B43D0000}"/>
    <cellStyle name="Note 5 4 5" xfId="15805" xr:uid="{00000000-0005-0000-0000-0000B53D0000}"/>
    <cellStyle name="Note 5 4 5 2" xfId="15806" xr:uid="{00000000-0005-0000-0000-0000B63D0000}"/>
    <cellStyle name="Note 5 4 6" xfId="15807" xr:uid="{00000000-0005-0000-0000-0000B73D0000}"/>
    <cellStyle name="Note 5 40" xfId="15808" xr:uid="{00000000-0005-0000-0000-0000B83D0000}"/>
    <cellStyle name="Note 5 40 2" xfId="15809" xr:uid="{00000000-0005-0000-0000-0000B93D0000}"/>
    <cellStyle name="Note 5 40 2 2" xfId="15810" xr:uid="{00000000-0005-0000-0000-0000BA3D0000}"/>
    <cellStyle name="Note 5 40 3" xfId="15811" xr:uid="{00000000-0005-0000-0000-0000BB3D0000}"/>
    <cellStyle name="Note 5 40 3 2" xfId="15812" xr:uid="{00000000-0005-0000-0000-0000BC3D0000}"/>
    <cellStyle name="Note 5 40 4" xfId="15813" xr:uid="{00000000-0005-0000-0000-0000BD3D0000}"/>
    <cellStyle name="Note 5 40 4 2" xfId="15814" xr:uid="{00000000-0005-0000-0000-0000BE3D0000}"/>
    <cellStyle name="Note 5 40 5" xfId="15815" xr:uid="{00000000-0005-0000-0000-0000BF3D0000}"/>
    <cellStyle name="Note 5 41" xfId="15816" xr:uid="{00000000-0005-0000-0000-0000C03D0000}"/>
    <cellStyle name="Note 5 41 2" xfId="15817" xr:uid="{00000000-0005-0000-0000-0000C13D0000}"/>
    <cellStyle name="Note 5 41 2 2" xfId="15818" xr:uid="{00000000-0005-0000-0000-0000C23D0000}"/>
    <cellStyle name="Note 5 41 3" xfId="15819" xr:uid="{00000000-0005-0000-0000-0000C33D0000}"/>
    <cellStyle name="Note 5 41 3 2" xfId="15820" xr:uid="{00000000-0005-0000-0000-0000C43D0000}"/>
    <cellStyle name="Note 5 41 4" xfId="15821" xr:uid="{00000000-0005-0000-0000-0000C53D0000}"/>
    <cellStyle name="Note 5 41 4 2" xfId="15822" xr:uid="{00000000-0005-0000-0000-0000C63D0000}"/>
    <cellStyle name="Note 5 41 5" xfId="15823" xr:uid="{00000000-0005-0000-0000-0000C73D0000}"/>
    <cellStyle name="Note 5 42" xfId="15824" xr:uid="{00000000-0005-0000-0000-0000C83D0000}"/>
    <cellStyle name="Note 5 42 2" xfId="15825" xr:uid="{00000000-0005-0000-0000-0000C93D0000}"/>
    <cellStyle name="Note 5 42 2 2" xfId="15826" xr:uid="{00000000-0005-0000-0000-0000CA3D0000}"/>
    <cellStyle name="Note 5 42 3" xfId="15827" xr:uid="{00000000-0005-0000-0000-0000CB3D0000}"/>
    <cellStyle name="Note 5 42 3 2" xfId="15828" xr:uid="{00000000-0005-0000-0000-0000CC3D0000}"/>
    <cellStyle name="Note 5 42 4" xfId="15829" xr:uid="{00000000-0005-0000-0000-0000CD3D0000}"/>
    <cellStyle name="Note 5 42 4 2" xfId="15830" xr:uid="{00000000-0005-0000-0000-0000CE3D0000}"/>
    <cellStyle name="Note 5 42 5" xfId="15831" xr:uid="{00000000-0005-0000-0000-0000CF3D0000}"/>
    <cellStyle name="Note 5 43" xfId="15832" xr:uid="{00000000-0005-0000-0000-0000D03D0000}"/>
    <cellStyle name="Note 5 43 2" xfId="15833" xr:uid="{00000000-0005-0000-0000-0000D13D0000}"/>
    <cellStyle name="Note 5 43 2 2" xfId="15834" xr:uid="{00000000-0005-0000-0000-0000D23D0000}"/>
    <cellStyle name="Note 5 43 3" xfId="15835" xr:uid="{00000000-0005-0000-0000-0000D33D0000}"/>
    <cellStyle name="Note 5 43 3 2" xfId="15836" xr:uid="{00000000-0005-0000-0000-0000D43D0000}"/>
    <cellStyle name="Note 5 43 4" xfId="15837" xr:uid="{00000000-0005-0000-0000-0000D53D0000}"/>
    <cellStyle name="Note 5 43 4 2" xfId="15838" xr:uid="{00000000-0005-0000-0000-0000D63D0000}"/>
    <cellStyle name="Note 5 43 5" xfId="15839" xr:uid="{00000000-0005-0000-0000-0000D73D0000}"/>
    <cellStyle name="Note 5 44" xfId="15840" xr:uid="{00000000-0005-0000-0000-0000D83D0000}"/>
    <cellStyle name="Note 5 44 2" xfId="15841" xr:uid="{00000000-0005-0000-0000-0000D93D0000}"/>
    <cellStyle name="Note 5 44 2 2" xfId="15842" xr:uid="{00000000-0005-0000-0000-0000DA3D0000}"/>
    <cellStyle name="Note 5 44 3" xfId="15843" xr:uid="{00000000-0005-0000-0000-0000DB3D0000}"/>
    <cellStyle name="Note 5 44 3 2" xfId="15844" xr:uid="{00000000-0005-0000-0000-0000DC3D0000}"/>
    <cellStyle name="Note 5 44 4" xfId="15845" xr:uid="{00000000-0005-0000-0000-0000DD3D0000}"/>
    <cellStyle name="Note 5 44 4 2" xfId="15846" xr:uid="{00000000-0005-0000-0000-0000DE3D0000}"/>
    <cellStyle name="Note 5 44 5" xfId="15847" xr:uid="{00000000-0005-0000-0000-0000DF3D0000}"/>
    <cellStyle name="Note 5 45" xfId="15848" xr:uid="{00000000-0005-0000-0000-0000E03D0000}"/>
    <cellStyle name="Note 5 45 2" xfId="15849" xr:uid="{00000000-0005-0000-0000-0000E13D0000}"/>
    <cellStyle name="Note 5 45 2 2" xfId="15850" xr:uid="{00000000-0005-0000-0000-0000E23D0000}"/>
    <cellStyle name="Note 5 45 3" xfId="15851" xr:uid="{00000000-0005-0000-0000-0000E33D0000}"/>
    <cellStyle name="Note 5 45 3 2" xfId="15852" xr:uid="{00000000-0005-0000-0000-0000E43D0000}"/>
    <cellStyle name="Note 5 45 4" xfId="15853" xr:uid="{00000000-0005-0000-0000-0000E53D0000}"/>
    <cellStyle name="Note 5 45 4 2" xfId="15854" xr:uid="{00000000-0005-0000-0000-0000E63D0000}"/>
    <cellStyle name="Note 5 45 5" xfId="15855" xr:uid="{00000000-0005-0000-0000-0000E73D0000}"/>
    <cellStyle name="Note 5 46" xfId="15856" xr:uid="{00000000-0005-0000-0000-0000E83D0000}"/>
    <cellStyle name="Note 5 46 2" xfId="15857" xr:uid="{00000000-0005-0000-0000-0000E93D0000}"/>
    <cellStyle name="Note 5 46 2 2" xfId="15858" xr:uid="{00000000-0005-0000-0000-0000EA3D0000}"/>
    <cellStyle name="Note 5 46 3" xfId="15859" xr:uid="{00000000-0005-0000-0000-0000EB3D0000}"/>
    <cellStyle name="Note 5 46 3 2" xfId="15860" xr:uid="{00000000-0005-0000-0000-0000EC3D0000}"/>
    <cellStyle name="Note 5 46 4" xfId="15861" xr:uid="{00000000-0005-0000-0000-0000ED3D0000}"/>
    <cellStyle name="Note 5 46 4 2" xfId="15862" xr:uid="{00000000-0005-0000-0000-0000EE3D0000}"/>
    <cellStyle name="Note 5 46 5" xfId="15863" xr:uid="{00000000-0005-0000-0000-0000EF3D0000}"/>
    <cellStyle name="Note 5 47" xfId="15864" xr:uid="{00000000-0005-0000-0000-0000F03D0000}"/>
    <cellStyle name="Note 5 47 2" xfId="15865" xr:uid="{00000000-0005-0000-0000-0000F13D0000}"/>
    <cellStyle name="Note 5 47 2 2" xfId="15866" xr:uid="{00000000-0005-0000-0000-0000F23D0000}"/>
    <cellStyle name="Note 5 47 3" xfId="15867" xr:uid="{00000000-0005-0000-0000-0000F33D0000}"/>
    <cellStyle name="Note 5 47 3 2" xfId="15868" xr:uid="{00000000-0005-0000-0000-0000F43D0000}"/>
    <cellStyle name="Note 5 47 4" xfId="15869" xr:uid="{00000000-0005-0000-0000-0000F53D0000}"/>
    <cellStyle name="Note 5 47 4 2" xfId="15870" xr:uid="{00000000-0005-0000-0000-0000F63D0000}"/>
    <cellStyle name="Note 5 47 5" xfId="15871" xr:uid="{00000000-0005-0000-0000-0000F73D0000}"/>
    <cellStyle name="Note 5 48" xfId="15872" xr:uid="{00000000-0005-0000-0000-0000F83D0000}"/>
    <cellStyle name="Note 5 48 2" xfId="15873" xr:uid="{00000000-0005-0000-0000-0000F93D0000}"/>
    <cellStyle name="Note 5 48 2 2" xfId="15874" xr:uid="{00000000-0005-0000-0000-0000FA3D0000}"/>
    <cellStyle name="Note 5 48 3" xfId="15875" xr:uid="{00000000-0005-0000-0000-0000FB3D0000}"/>
    <cellStyle name="Note 5 48 3 2" xfId="15876" xr:uid="{00000000-0005-0000-0000-0000FC3D0000}"/>
    <cellStyle name="Note 5 48 4" xfId="15877" xr:uid="{00000000-0005-0000-0000-0000FD3D0000}"/>
    <cellStyle name="Note 5 48 4 2" xfId="15878" xr:uid="{00000000-0005-0000-0000-0000FE3D0000}"/>
    <cellStyle name="Note 5 48 5" xfId="15879" xr:uid="{00000000-0005-0000-0000-0000FF3D0000}"/>
    <cellStyle name="Note 5 49" xfId="15880" xr:uid="{00000000-0005-0000-0000-0000003E0000}"/>
    <cellStyle name="Note 5 49 2" xfId="15881" xr:uid="{00000000-0005-0000-0000-0000013E0000}"/>
    <cellStyle name="Note 5 49 2 2" xfId="15882" xr:uid="{00000000-0005-0000-0000-0000023E0000}"/>
    <cellStyle name="Note 5 49 3" xfId="15883" xr:uid="{00000000-0005-0000-0000-0000033E0000}"/>
    <cellStyle name="Note 5 49 3 2" xfId="15884" xr:uid="{00000000-0005-0000-0000-0000043E0000}"/>
    <cellStyle name="Note 5 49 4" xfId="15885" xr:uid="{00000000-0005-0000-0000-0000053E0000}"/>
    <cellStyle name="Note 5 49 4 2" xfId="15886" xr:uid="{00000000-0005-0000-0000-0000063E0000}"/>
    <cellStyle name="Note 5 49 5" xfId="15887" xr:uid="{00000000-0005-0000-0000-0000073E0000}"/>
    <cellStyle name="Note 5 5" xfId="15888" xr:uid="{00000000-0005-0000-0000-0000083E0000}"/>
    <cellStyle name="Note 5 5 2" xfId="15889" xr:uid="{00000000-0005-0000-0000-0000093E0000}"/>
    <cellStyle name="Note 5 5 2 2" xfId="15890" xr:uid="{00000000-0005-0000-0000-00000A3E0000}"/>
    <cellStyle name="Note 5 5 2 2 2" xfId="15891" xr:uid="{00000000-0005-0000-0000-00000B3E0000}"/>
    <cellStyle name="Note 5 5 2 3" xfId="15892" xr:uid="{00000000-0005-0000-0000-00000C3E0000}"/>
    <cellStyle name="Note 5 5 2 3 2" xfId="15893" xr:uid="{00000000-0005-0000-0000-00000D3E0000}"/>
    <cellStyle name="Note 5 5 2 4" xfId="15894" xr:uid="{00000000-0005-0000-0000-00000E3E0000}"/>
    <cellStyle name="Note 5 5 2 4 2" xfId="15895" xr:uid="{00000000-0005-0000-0000-00000F3E0000}"/>
    <cellStyle name="Note 5 5 2 5" xfId="15896" xr:uid="{00000000-0005-0000-0000-0000103E0000}"/>
    <cellStyle name="Note 5 5 3" xfId="15897" xr:uid="{00000000-0005-0000-0000-0000113E0000}"/>
    <cellStyle name="Note 5 5 3 2" xfId="15898" xr:uid="{00000000-0005-0000-0000-0000123E0000}"/>
    <cellStyle name="Note 5 5 4" xfId="15899" xr:uid="{00000000-0005-0000-0000-0000133E0000}"/>
    <cellStyle name="Note 5 5 4 2" xfId="15900" xr:uid="{00000000-0005-0000-0000-0000143E0000}"/>
    <cellStyle name="Note 5 5 5" xfId="15901" xr:uid="{00000000-0005-0000-0000-0000153E0000}"/>
    <cellStyle name="Note 5 5 5 2" xfId="15902" xr:uid="{00000000-0005-0000-0000-0000163E0000}"/>
    <cellStyle name="Note 5 5 6" xfId="15903" xr:uid="{00000000-0005-0000-0000-0000173E0000}"/>
    <cellStyle name="Note 5 50" xfId="15904" xr:uid="{00000000-0005-0000-0000-0000183E0000}"/>
    <cellStyle name="Note 5 50 2" xfId="15905" xr:uid="{00000000-0005-0000-0000-0000193E0000}"/>
    <cellStyle name="Note 5 50 2 2" xfId="15906" xr:uid="{00000000-0005-0000-0000-00001A3E0000}"/>
    <cellStyle name="Note 5 50 3" xfId="15907" xr:uid="{00000000-0005-0000-0000-00001B3E0000}"/>
    <cellStyle name="Note 5 50 3 2" xfId="15908" xr:uid="{00000000-0005-0000-0000-00001C3E0000}"/>
    <cellStyle name="Note 5 50 4" xfId="15909" xr:uid="{00000000-0005-0000-0000-00001D3E0000}"/>
    <cellStyle name="Note 5 50 4 2" xfId="15910" xr:uid="{00000000-0005-0000-0000-00001E3E0000}"/>
    <cellStyle name="Note 5 50 5" xfId="15911" xr:uid="{00000000-0005-0000-0000-00001F3E0000}"/>
    <cellStyle name="Note 5 51" xfId="15912" xr:uid="{00000000-0005-0000-0000-0000203E0000}"/>
    <cellStyle name="Note 5 51 2" xfId="15913" xr:uid="{00000000-0005-0000-0000-0000213E0000}"/>
    <cellStyle name="Note 5 51 2 2" xfId="15914" xr:uid="{00000000-0005-0000-0000-0000223E0000}"/>
    <cellStyle name="Note 5 51 3" xfId="15915" xr:uid="{00000000-0005-0000-0000-0000233E0000}"/>
    <cellStyle name="Note 5 51 3 2" xfId="15916" xr:uid="{00000000-0005-0000-0000-0000243E0000}"/>
    <cellStyle name="Note 5 51 4" xfId="15917" xr:uid="{00000000-0005-0000-0000-0000253E0000}"/>
    <cellStyle name="Note 5 51 4 2" xfId="15918" xr:uid="{00000000-0005-0000-0000-0000263E0000}"/>
    <cellStyle name="Note 5 51 5" xfId="15919" xr:uid="{00000000-0005-0000-0000-0000273E0000}"/>
    <cellStyle name="Note 5 52" xfId="15920" xr:uid="{00000000-0005-0000-0000-0000283E0000}"/>
    <cellStyle name="Note 5 52 2" xfId="15921" xr:uid="{00000000-0005-0000-0000-0000293E0000}"/>
    <cellStyle name="Note 5 52 2 2" xfId="15922" xr:uid="{00000000-0005-0000-0000-00002A3E0000}"/>
    <cellStyle name="Note 5 52 3" xfId="15923" xr:uid="{00000000-0005-0000-0000-00002B3E0000}"/>
    <cellStyle name="Note 5 52 3 2" xfId="15924" xr:uid="{00000000-0005-0000-0000-00002C3E0000}"/>
    <cellStyle name="Note 5 52 4" xfId="15925" xr:uid="{00000000-0005-0000-0000-00002D3E0000}"/>
    <cellStyle name="Note 5 52 4 2" xfId="15926" xr:uid="{00000000-0005-0000-0000-00002E3E0000}"/>
    <cellStyle name="Note 5 52 5" xfId="15927" xr:uid="{00000000-0005-0000-0000-00002F3E0000}"/>
    <cellStyle name="Note 5 53" xfId="15928" xr:uid="{00000000-0005-0000-0000-0000303E0000}"/>
    <cellStyle name="Note 5 53 2" xfId="15929" xr:uid="{00000000-0005-0000-0000-0000313E0000}"/>
    <cellStyle name="Note 5 53 2 2" xfId="15930" xr:uid="{00000000-0005-0000-0000-0000323E0000}"/>
    <cellStyle name="Note 5 53 3" xfId="15931" xr:uid="{00000000-0005-0000-0000-0000333E0000}"/>
    <cellStyle name="Note 5 53 3 2" xfId="15932" xr:uid="{00000000-0005-0000-0000-0000343E0000}"/>
    <cellStyle name="Note 5 53 4" xfId="15933" xr:uid="{00000000-0005-0000-0000-0000353E0000}"/>
    <cellStyle name="Note 5 53 4 2" xfId="15934" xr:uid="{00000000-0005-0000-0000-0000363E0000}"/>
    <cellStyle name="Note 5 53 5" xfId="15935" xr:uid="{00000000-0005-0000-0000-0000373E0000}"/>
    <cellStyle name="Note 5 54" xfId="15936" xr:uid="{00000000-0005-0000-0000-0000383E0000}"/>
    <cellStyle name="Note 5 54 2" xfId="15937" xr:uid="{00000000-0005-0000-0000-0000393E0000}"/>
    <cellStyle name="Note 5 54 2 2" xfId="15938" xr:uid="{00000000-0005-0000-0000-00003A3E0000}"/>
    <cellStyle name="Note 5 54 3" xfId="15939" xr:uid="{00000000-0005-0000-0000-00003B3E0000}"/>
    <cellStyle name="Note 5 54 3 2" xfId="15940" xr:uid="{00000000-0005-0000-0000-00003C3E0000}"/>
    <cellStyle name="Note 5 54 4" xfId="15941" xr:uid="{00000000-0005-0000-0000-00003D3E0000}"/>
    <cellStyle name="Note 5 54 4 2" xfId="15942" xr:uid="{00000000-0005-0000-0000-00003E3E0000}"/>
    <cellStyle name="Note 5 54 5" xfId="15943" xr:uid="{00000000-0005-0000-0000-00003F3E0000}"/>
    <cellStyle name="Note 5 55" xfId="15944" xr:uid="{00000000-0005-0000-0000-0000403E0000}"/>
    <cellStyle name="Note 5 55 2" xfId="15945" xr:uid="{00000000-0005-0000-0000-0000413E0000}"/>
    <cellStyle name="Note 5 55 2 2" xfId="15946" xr:uid="{00000000-0005-0000-0000-0000423E0000}"/>
    <cellStyle name="Note 5 55 3" xfId="15947" xr:uid="{00000000-0005-0000-0000-0000433E0000}"/>
    <cellStyle name="Note 5 55 3 2" xfId="15948" xr:uid="{00000000-0005-0000-0000-0000443E0000}"/>
    <cellStyle name="Note 5 55 4" xfId="15949" xr:uid="{00000000-0005-0000-0000-0000453E0000}"/>
    <cellStyle name="Note 5 55 4 2" xfId="15950" xr:uid="{00000000-0005-0000-0000-0000463E0000}"/>
    <cellStyle name="Note 5 55 5" xfId="15951" xr:uid="{00000000-0005-0000-0000-0000473E0000}"/>
    <cellStyle name="Note 5 56" xfId="15952" xr:uid="{00000000-0005-0000-0000-0000483E0000}"/>
    <cellStyle name="Note 5 56 2" xfId="15953" xr:uid="{00000000-0005-0000-0000-0000493E0000}"/>
    <cellStyle name="Note 5 57" xfId="15954" xr:uid="{00000000-0005-0000-0000-00004A3E0000}"/>
    <cellStyle name="Note 5 57 2" xfId="15955" xr:uid="{00000000-0005-0000-0000-00004B3E0000}"/>
    <cellStyle name="Note 5 58" xfId="15956" xr:uid="{00000000-0005-0000-0000-00004C3E0000}"/>
    <cellStyle name="Note 5 58 2" xfId="15957" xr:uid="{00000000-0005-0000-0000-00004D3E0000}"/>
    <cellStyle name="Note 5 59" xfId="15958" xr:uid="{00000000-0005-0000-0000-00004E3E0000}"/>
    <cellStyle name="Note 5 6" xfId="15959" xr:uid="{00000000-0005-0000-0000-00004F3E0000}"/>
    <cellStyle name="Note 5 6 2" xfId="15960" xr:uid="{00000000-0005-0000-0000-0000503E0000}"/>
    <cellStyle name="Note 5 6 2 2" xfId="15961" xr:uid="{00000000-0005-0000-0000-0000513E0000}"/>
    <cellStyle name="Note 5 6 2 2 2" xfId="15962" xr:uid="{00000000-0005-0000-0000-0000523E0000}"/>
    <cellStyle name="Note 5 6 2 3" xfId="15963" xr:uid="{00000000-0005-0000-0000-0000533E0000}"/>
    <cellStyle name="Note 5 6 2 3 2" xfId="15964" xr:uid="{00000000-0005-0000-0000-0000543E0000}"/>
    <cellStyle name="Note 5 6 2 4" xfId="15965" xr:uid="{00000000-0005-0000-0000-0000553E0000}"/>
    <cellStyle name="Note 5 6 2 4 2" xfId="15966" xr:uid="{00000000-0005-0000-0000-0000563E0000}"/>
    <cellStyle name="Note 5 6 2 5" xfId="15967" xr:uid="{00000000-0005-0000-0000-0000573E0000}"/>
    <cellStyle name="Note 5 6 3" xfId="15968" xr:uid="{00000000-0005-0000-0000-0000583E0000}"/>
    <cellStyle name="Note 5 6 3 2" xfId="15969" xr:uid="{00000000-0005-0000-0000-0000593E0000}"/>
    <cellStyle name="Note 5 6 4" xfId="15970" xr:uid="{00000000-0005-0000-0000-00005A3E0000}"/>
    <cellStyle name="Note 5 6 4 2" xfId="15971" xr:uid="{00000000-0005-0000-0000-00005B3E0000}"/>
    <cellStyle name="Note 5 6 5" xfId="15972" xr:uid="{00000000-0005-0000-0000-00005C3E0000}"/>
    <cellStyle name="Note 5 6 5 2" xfId="15973" xr:uid="{00000000-0005-0000-0000-00005D3E0000}"/>
    <cellStyle name="Note 5 6 6" xfId="15974" xr:uid="{00000000-0005-0000-0000-00005E3E0000}"/>
    <cellStyle name="Note 5 7" xfId="15975" xr:uid="{00000000-0005-0000-0000-00005F3E0000}"/>
    <cellStyle name="Note 5 7 2" xfId="15976" xr:uid="{00000000-0005-0000-0000-0000603E0000}"/>
    <cellStyle name="Note 5 7 2 2" xfId="15977" xr:uid="{00000000-0005-0000-0000-0000613E0000}"/>
    <cellStyle name="Note 5 7 2 2 2" xfId="15978" xr:uid="{00000000-0005-0000-0000-0000623E0000}"/>
    <cellStyle name="Note 5 7 2 3" xfId="15979" xr:uid="{00000000-0005-0000-0000-0000633E0000}"/>
    <cellStyle name="Note 5 7 2 3 2" xfId="15980" xr:uid="{00000000-0005-0000-0000-0000643E0000}"/>
    <cellStyle name="Note 5 7 2 4" xfId="15981" xr:uid="{00000000-0005-0000-0000-0000653E0000}"/>
    <cellStyle name="Note 5 7 2 4 2" xfId="15982" xr:uid="{00000000-0005-0000-0000-0000663E0000}"/>
    <cellStyle name="Note 5 7 2 5" xfId="15983" xr:uid="{00000000-0005-0000-0000-0000673E0000}"/>
    <cellStyle name="Note 5 7 3" xfId="15984" xr:uid="{00000000-0005-0000-0000-0000683E0000}"/>
    <cellStyle name="Note 5 7 3 2" xfId="15985" xr:uid="{00000000-0005-0000-0000-0000693E0000}"/>
    <cellStyle name="Note 5 7 4" xfId="15986" xr:uid="{00000000-0005-0000-0000-00006A3E0000}"/>
    <cellStyle name="Note 5 7 4 2" xfId="15987" xr:uid="{00000000-0005-0000-0000-00006B3E0000}"/>
    <cellStyle name="Note 5 7 5" xfId="15988" xr:uid="{00000000-0005-0000-0000-00006C3E0000}"/>
    <cellStyle name="Note 5 7 5 2" xfId="15989" xr:uid="{00000000-0005-0000-0000-00006D3E0000}"/>
    <cellStyle name="Note 5 7 6" xfId="15990" xr:uid="{00000000-0005-0000-0000-00006E3E0000}"/>
    <cellStyle name="Note 5 8" xfId="15991" xr:uid="{00000000-0005-0000-0000-00006F3E0000}"/>
    <cellStyle name="Note 5 8 2" xfId="15992" xr:uid="{00000000-0005-0000-0000-0000703E0000}"/>
    <cellStyle name="Note 5 8 2 2" xfId="15993" xr:uid="{00000000-0005-0000-0000-0000713E0000}"/>
    <cellStyle name="Note 5 8 2 2 2" xfId="15994" xr:uid="{00000000-0005-0000-0000-0000723E0000}"/>
    <cellStyle name="Note 5 8 2 3" xfId="15995" xr:uid="{00000000-0005-0000-0000-0000733E0000}"/>
    <cellStyle name="Note 5 8 2 3 2" xfId="15996" xr:uid="{00000000-0005-0000-0000-0000743E0000}"/>
    <cellStyle name="Note 5 8 2 4" xfId="15997" xr:uid="{00000000-0005-0000-0000-0000753E0000}"/>
    <cellStyle name="Note 5 8 2 4 2" xfId="15998" xr:uid="{00000000-0005-0000-0000-0000763E0000}"/>
    <cellStyle name="Note 5 8 2 5" xfId="15999" xr:uid="{00000000-0005-0000-0000-0000773E0000}"/>
    <cellStyle name="Note 5 8 3" xfId="16000" xr:uid="{00000000-0005-0000-0000-0000783E0000}"/>
    <cellStyle name="Note 5 8 3 2" xfId="16001" xr:uid="{00000000-0005-0000-0000-0000793E0000}"/>
    <cellStyle name="Note 5 8 4" xfId="16002" xr:uid="{00000000-0005-0000-0000-00007A3E0000}"/>
    <cellStyle name="Note 5 8 4 2" xfId="16003" xr:uid="{00000000-0005-0000-0000-00007B3E0000}"/>
    <cellStyle name="Note 5 8 5" xfId="16004" xr:uid="{00000000-0005-0000-0000-00007C3E0000}"/>
    <cellStyle name="Note 5 8 5 2" xfId="16005" xr:uid="{00000000-0005-0000-0000-00007D3E0000}"/>
    <cellStyle name="Note 5 8 6" xfId="16006" xr:uid="{00000000-0005-0000-0000-00007E3E0000}"/>
    <cellStyle name="Note 5 9" xfId="16007" xr:uid="{00000000-0005-0000-0000-00007F3E0000}"/>
    <cellStyle name="Note 5 9 2" xfId="16008" xr:uid="{00000000-0005-0000-0000-0000803E0000}"/>
    <cellStyle name="Note 5 9 2 2" xfId="16009" xr:uid="{00000000-0005-0000-0000-0000813E0000}"/>
    <cellStyle name="Note 5 9 2 2 2" xfId="16010" xr:uid="{00000000-0005-0000-0000-0000823E0000}"/>
    <cellStyle name="Note 5 9 2 3" xfId="16011" xr:uid="{00000000-0005-0000-0000-0000833E0000}"/>
    <cellStyle name="Note 5 9 2 3 2" xfId="16012" xr:uid="{00000000-0005-0000-0000-0000843E0000}"/>
    <cellStyle name="Note 5 9 2 4" xfId="16013" xr:uid="{00000000-0005-0000-0000-0000853E0000}"/>
    <cellStyle name="Note 5 9 2 4 2" xfId="16014" xr:uid="{00000000-0005-0000-0000-0000863E0000}"/>
    <cellStyle name="Note 5 9 2 5" xfId="16015" xr:uid="{00000000-0005-0000-0000-0000873E0000}"/>
    <cellStyle name="Note 5 9 3" xfId="16016" xr:uid="{00000000-0005-0000-0000-0000883E0000}"/>
    <cellStyle name="Note 5 9 3 2" xfId="16017" xr:uid="{00000000-0005-0000-0000-0000893E0000}"/>
    <cellStyle name="Note 5 9 4" xfId="16018" xr:uid="{00000000-0005-0000-0000-00008A3E0000}"/>
    <cellStyle name="Note 5 9 4 2" xfId="16019" xr:uid="{00000000-0005-0000-0000-00008B3E0000}"/>
    <cellStyle name="Note 5 9 5" xfId="16020" xr:uid="{00000000-0005-0000-0000-00008C3E0000}"/>
    <cellStyle name="Note 5 9 5 2" xfId="16021" xr:uid="{00000000-0005-0000-0000-00008D3E0000}"/>
    <cellStyle name="Note 5 9 6" xfId="16022" xr:uid="{00000000-0005-0000-0000-00008E3E0000}"/>
    <cellStyle name="Note 50" xfId="16023" xr:uid="{00000000-0005-0000-0000-00008F3E0000}"/>
    <cellStyle name="Note 50 2" xfId="16024" xr:uid="{00000000-0005-0000-0000-0000903E0000}"/>
    <cellStyle name="Note 51" xfId="16025" xr:uid="{00000000-0005-0000-0000-0000913E0000}"/>
    <cellStyle name="Note 51 2" xfId="16026" xr:uid="{00000000-0005-0000-0000-0000923E0000}"/>
    <cellStyle name="Note 52" xfId="16027" xr:uid="{00000000-0005-0000-0000-0000933E0000}"/>
    <cellStyle name="Note 52 2" xfId="16028" xr:uid="{00000000-0005-0000-0000-0000943E0000}"/>
    <cellStyle name="Note 53" xfId="16029" xr:uid="{00000000-0005-0000-0000-0000953E0000}"/>
    <cellStyle name="Note 54" xfId="16030" xr:uid="{00000000-0005-0000-0000-0000963E0000}"/>
    <cellStyle name="Note 6" xfId="16031" xr:uid="{00000000-0005-0000-0000-0000973E0000}"/>
    <cellStyle name="Note 6 10" xfId="16032" xr:uid="{00000000-0005-0000-0000-0000983E0000}"/>
    <cellStyle name="Note 6 10 2" xfId="16033" xr:uid="{00000000-0005-0000-0000-0000993E0000}"/>
    <cellStyle name="Note 6 10 2 2" xfId="16034" xr:uid="{00000000-0005-0000-0000-00009A3E0000}"/>
    <cellStyle name="Note 6 10 2 2 2" xfId="16035" xr:uid="{00000000-0005-0000-0000-00009B3E0000}"/>
    <cellStyle name="Note 6 10 2 3" xfId="16036" xr:uid="{00000000-0005-0000-0000-00009C3E0000}"/>
    <cellStyle name="Note 6 10 2 3 2" xfId="16037" xr:uid="{00000000-0005-0000-0000-00009D3E0000}"/>
    <cellStyle name="Note 6 10 2 4" xfId="16038" xr:uid="{00000000-0005-0000-0000-00009E3E0000}"/>
    <cellStyle name="Note 6 10 2 4 2" xfId="16039" xr:uid="{00000000-0005-0000-0000-00009F3E0000}"/>
    <cellStyle name="Note 6 10 2 5" xfId="16040" xr:uid="{00000000-0005-0000-0000-0000A03E0000}"/>
    <cellStyle name="Note 6 10 3" xfId="16041" xr:uid="{00000000-0005-0000-0000-0000A13E0000}"/>
    <cellStyle name="Note 6 10 3 2" xfId="16042" xr:uid="{00000000-0005-0000-0000-0000A23E0000}"/>
    <cellStyle name="Note 6 10 4" xfId="16043" xr:uid="{00000000-0005-0000-0000-0000A33E0000}"/>
    <cellStyle name="Note 6 10 4 2" xfId="16044" xr:uid="{00000000-0005-0000-0000-0000A43E0000}"/>
    <cellStyle name="Note 6 10 5" xfId="16045" xr:uid="{00000000-0005-0000-0000-0000A53E0000}"/>
    <cellStyle name="Note 6 10 5 2" xfId="16046" xr:uid="{00000000-0005-0000-0000-0000A63E0000}"/>
    <cellStyle name="Note 6 10 6" xfId="16047" xr:uid="{00000000-0005-0000-0000-0000A73E0000}"/>
    <cellStyle name="Note 6 11" xfId="16048" xr:uid="{00000000-0005-0000-0000-0000A83E0000}"/>
    <cellStyle name="Note 6 11 2" xfId="16049" xr:uid="{00000000-0005-0000-0000-0000A93E0000}"/>
    <cellStyle name="Note 6 11 2 2" xfId="16050" xr:uid="{00000000-0005-0000-0000-0000AA3E0000}"/>
    <cellStyle name="Note 6 11 2 2 2" xfId="16051" xr:uid="{00000000-0005-0000-0000-0000AB3E0000}"/>
    <cellStyle name="Note 6 11 2 3" xfId="16052" xr:uid="{00000000-0005-0000-0000-0000AC3E0000}"/>
    <cellStyle name="Note 6 11 2 3 2" xfId="16053" xr:uid="{00000000-0005-0000-0000-0000AD3E0000}"/>
    <cellStyle name="Note 6 11 2 4" xfId="16054" xr:uid="{00000000-0005-0000-0000-0000AE3E0000}"/>
    <cellStyle name="Note 6 11 2 4 2" xfId="16055" xr:uid="{00000000-0005-0000-0000-0000AF3E0000}"/>
    <cellStyle name="Note 6 11 2 5" xfId="16056" xr:uid="{00000000-0005-0000-0000-0000B03E0000}"/>
    <cellStyle name="Note 6 11 3" xfId="16057" xr:uid="{00000000-0005-0000-0000-0000B13E0000}"/>
    <cellStyle name="Note 6 11 3 2" xfId="16058" xr:uid="{00000000-0005-0000-0000-0000B23E0000}"/>
    <cellStyle name="Note 6 11 4" xfId="16059" xr:uid="{00000000-0005-0000-0000-0000B33E0000}"/>
    <cellStyle name="Note 6 11 4 2" xfId="16060" xr:uid="{00000000-0005-0000-0000-0000B43E0000}"/>
    <cellStyle name="Note 6 11 5" xfId="16061" xr:uid="{00000000-0005-0000-0000-0000B53E0000}"/>
    <cellStyle name="Note 6 11 5 2" xfId="16062" xr:uid="{00000000-0005-0000-0000-0000B63E0000}"/>
    <cellStyle name="Note 6 11 6" xfId="16063" xr:uid="{00000000-0005-0000-0000-0000B73E0000}"/>
    <cellStyle name="Note 6 12" xfId="16064" xr:uid="{00000000-0005-0000-0000-0000B83E0000}"/>
    <cellStyle name="Note 6 12 2" xfId="16065" xr:uid="{00000000-0005-0000-0000-0000B93E0000}"/>
    <cellStyle name="Note 6 12 2 2" xfId="16066" xr:uid="{00000000-0005-0000-0000-0000BA3E0000}"/>
    <cellStyle name="Note 6 12 2 2 2" xfId="16067" xr:uid="{00000000-0005-0000-0000-0000BB3E0000}"/>
    <cellStyle name="Note 6 12 2 3" xfId="16068" xr:uid="{00000000-0005-0000-0000-0000BC3E0000}"/>
    <cellStyle name="Note 6 12 2 3 2" xfId="16069" xr:uid="{00000000-0005-0000-0000-0000BD3E0000}"/>
    <cellStyle name="Note 6 12 2 4" xfId="16070" xr:uid="{00000000-0005-0000-0000-0000BE3E0000}"/>
    <cellStyle name="Note 6 12 2 4 2" xfId="16071" xr:uid="{00000000-0005-0000-0000-0000BF3E0000}"/>
    <cellStyle name="Note 6 12 2 5" xfId="16072" xr:uid="{00000000-0005-0000-0000-0000C03E0000}"/>
    <cellStyle name="Note 6 12 3" xfId="16073" xr:uid="{00000000-0005-0000-0000-0000C13E0000}"/>
    <cellStyle name="Note 6 12 3 2" xfId="16074" xr:uid="{00000000-0005-0000-0000-0000C23E0000}"/>
    <cellStyle name="Note 6 12 4" xfId="16075" xr:uid="{00000000-0005-0000-0000-0000C33E0000}"/>
    <cellStyle name="Note 6 12 4 2" xfId="16076" xr:uid="{00000000-0005-0000-0000-0000C43E0000}"/>
    <cellStyle name="Note 6 12 5" xfId="16077" xr:uid="{00000000-0005-0000-0000-0000C53E0000}"/>
    <cellStyle name="Note 6 12 5 2" xfId="16078" xr:uid="{00000000-0005-0000-0000-0000C63E0000}"/>
    <cellStyle name="Note 6 12 6" xfId="16079" xr:uid="{00000000-0005-0000-0000-0000C73E0000}"/>
    <cellStyle name="Note 6 13" xfId="16080" xr:uid="{00000000-0005-0000-0000-0000C83E0000}"/>
    <cellStyle name="Note 6 13 2" xfId="16081" xr:uid="{00000000-0005-0000-0000-0000C93E0000}"/>
    <cellStyle name="Note 6 13 2 2" xfId="16082" xr:uid="{00000000-0005-0000-0000-0000CA3E0000}"/>
    <cellStyle name="Note 6 13 2 2 2" xfId="16083" xr:uid="{00000000-0005-0000-0000-0000CB3E0000}"/>
    <cellStyle name="Note 6 13 2 3" xfId="16084" xr:uid="{00000000-0005-0000-0000-0000CC3E0000}"/>
    <cellStyle name="Note 6 13 2 3 2" xfId="16085" xr:uid="{00000000-0005-0000-0000-0000CD3E0000}"/>
    <cellStyle name="Note 6 13 2 4" xfId="16086" xr:uid="{00000000-0005-0000-0000-0000CE3E0000}"/>
    <cellStyle name="Note 6 13 2 4 2" xfId="16087" xr:uid="{00000000-0005-0000-0000-0000CF3E0000}"/>
    <cellStyle name="Note 6 13 2 5" xfId="16088" xr:uid="{00000000-0005-0000-0000-0000D03E0000}"/>
    <cellStyle name="Note 6 13 3" xfId="16089" xr:uid="{00000000-0005-0000-0000-0000D13E0000}"/>
    <cellStyle name="Note 6 13 3 2" xfId="16090" xr:uid="{00000000-0005-0000-0000-0000D23E0000}"/>
    <cellStyle name="Note 6 13 4" xfId="16091" xr:uid="{00000000-0005-0000-0000-0000D33E0000}"/>
    <cellStyle name="Note 6 13 4 2" xfId="16092" xr:uid="{00000000-0005-0000-0000-0000D43E0000}"/>
    <cellStyle name="Note 6 13 5" xfId="16093" xr:uid="{00000000-0005-0000-0000-0000D53E0000}"/>
    <cellStyle name="Note 6 13 5 2" xfId="16094" xr:uid="{00000000-0005-0000-0000-0000D63E0000}"/>
    <cellStyle name="Note 6 13 6" xfId="16095" xr:uid="{00000000-0005-0000-0000-0000D73E0000}"/>
    <cellStyle name="Note 6 14" xfId="16096" xr:uid="{00000000-0005-0000-0000-0000D83E0000}"/>
    <cellStyle name="Note 6 14 2" xfId="16097" xr:uid="{00000000-0005-0000-0000-0000D93E0000}"/>
    <cellStyle name="Note 6 14 2 2" xfId="16098" xr:uid="{00000000-0005-0000-0000-0000DA3E0000}"/>
    <cellStyle name="Note 6 14 2 2 2" xfId="16099" xr:uid="{00000000-0005-0000-0000-0000DB3E0000}"/>
    <cellStyle name="Note 6 14 2 3" xfId="16100" xr:uid="{00000000-0005-0000-0000-0000DC3E0000}"/>
    <cellStyle name="Note 6 14 2 3 2" xfId="16101" xr:uid="{00000000-0005-0000-0000-0000DD3E0000}"/>
    <cellStyle name="Note 6 14 2 4" xfId="16102" xr:uid="{00000000-0005-0000-0000-0000DE3E0000}"/>
    <cellStyle name="Note 6 14 2 4 2" xfId="16103" xr:uid="{00000000-0005-0000-0000-0000DF3E0000}"/>
    <cellStyle name="Note 6 14 2 5" xfId="16104" xr:uid="{00000000-0005-0000-0000-0000E03E0000}"/>
    <cellStyle name="Note 6 14 3" xfId="16105" xr:uid="{00000000-0005-0000-0000-0000E13E0000}"/>
    <cellStyle name="Note 6 14 3 2" xfId="16106" xr:uid="{00000000-0005-0000-0000-0000E23E0000}"/>
    <cellStyle name="Note 6 14 4" xfId="16107" xr:uid="{00000000-0005-0000-0000-0000E33E0000}"/>
    <cellStyle name="Note 6 14 4 2" xfId="16108" xr:uid="{00000000-0005-0000-0000-0000E43E0000}"/>
    <cellStyle name="Note 6 14 5" xfId="16109" xr:uid="{00000000-0005-0000-0000-0000E53E0000}"/>
    <cellStyle name="Note 6 14 5 2" xfId="16110" xr:uid="{00000000-0005-0000-0000-0000E63E0000}"/>
    <cellStyle name="Note 6 14 6" xfId="16111" xr:uid="{00000000-0005-0000-0000-0000E73E0000}"/>
    <cellStyle name="Note 6 15" xfId="16112" xr:uid="{00000000-0005-0000-0000-0000E83E0000}"/>
    <cellStyle name="Note 6 15 2" xfId="16113" xr:uid="{00000000-0005-0000-0000-0000E93E0000}"/>
    <cellStyle name="Note 6 15 2 2" xfId="16114" xr:uid="{00000000-0005-0000-0000-0000EA3E0000}"/>
    <cellStyle name="Note 6 15 2 2 2" xfId="16115" xr:uid="{00000000-0005-0000-0000-0000EB3E0000}"/>
    <cellStyle name="Note 6 15 2 3" xfId="16116" xr:uid="{00000000-0005-0000-0000-0000EC3E0000}"/>
    <cellStyle name="Note 6 15 2 3 2" xfId="16117" xr:uid="{00000000-0005-0000-0000-0000ED3E0000}"/>
    <cellStyle name="Note 6 15 2 4" xfId="16118" xr:uid="{00000000-0005-0000-0000-0000EE3E0000}"/>
    <cellStyle name="Note 6 15 2 4 2" xfId="16119" xr:uid="{00000000-0005-0000-0000-0000EF3E0000}"/>
    <cellStyle name="Note 6 15 2 5" xfId="16120" xr:uid="{00000000-0005-0000-0000-0000F03E0000}"/>
    <cellStyle name="Note 6 15 3" xfId="16121" xr:uid="{00000000-0005-0000-0000-0000F13E0000}"/>
    <cellStyle name="Note 6 15 3 2" xfId="16122" xr:uid="{00000000-0005-0000-0000-0000F23E0000}"/>
    <cellStyle name="Note 6 15 4" xfId="16123" xr:uid="{00000000-0005-0000-0000-0000F33E0000}"/>
    <cellStyle name="Note 6 15 4 2" xfId="16124" xr:uid="{00000000-0005-0000-0000-0000F43E0000}"/>
    <cellStyle name="Note 6 15 5" xfId="16125" xr:uid="{00000000-0005-0000-0000-0000F53E0000}"/>
    <cellStyle name="Note 6 15 5 2" xfId="16126" xr:uid="{00000000-0005-0000-0000-0000F63E0000}"/>
    <cellStyle name="Note 6 15 6" xfId="16127" xr:uid="{00000000-0005-0000-0000-0000F73E0000}"/>
    <cellStyle name="Note 6 16" xfId="16128" xr:uid="{00000000-0005-0000-0000-0000F83E0000}"/>
    <cellStyle name="Note 6 16 2" xfId="16129" xr:uid="{00000000-0005-0000-0000-0000F93E0000}"/>
    <cellStyle name="Note 6 16 2 2" xfId="16130" xr:uid="{00000000-0005-0000-0000-0000FA3E0000}"/>
    <cellStyle name="Note 6 16 2 2 2" xfId="16131" xr:uid="{00000000-0005-0000-0000-0000FB3E0000}"/>
    <cellStyle name="Note 6 16 2 3" xfId="16132" xr:uid="{00000000-0005-0000-0000-0000FC3E0000}"/>
    <cellStyle name="Note 6 16 2 3 2" xfId="16133" xr:uid="{00000000-0005-0000-0000-0000FD3E0000}"/>
    <cellStyle name="Note 6 16 2 4" xfId="16134" xr:uid="{00000000-0005-0000-0000-0000FE3E0000}"/>
    <cellStyle name="Note 6 16 2 4 2" xfId="16135" xr:uid="{00000000-0005-0000-0000-0000FF3E0000}"/>
    <cellStyle name="Note 6 16 2 5" xfId="16136" xr:uid="{00000000-0005-0000-0000-0000003F0000}"/>
    <cellStyle name="Note 6 16 3" xfId="16137" xr:uid="{00000000-0005-0000-0000-0000013F0000}"/>
    <cellStyle name="Note 6 16 3 2" xfId="16138" xr:uid="{00000000-0005-0000-0000-0000023F0000}"/>
    <cellStyle name="Note 6 16 4" xfId="16139" xr:uid="{00000000-0005-0000-0000-0000033F0000}"/>
    <cellStyle name="Note 6 16 4 2" xfId="16140" xr:uid="{00000000-0005-0000-0000-0000043F0000}"/>
    <cellStyle name="Note 6 16 5" xfId="16141" xr:uid="{00000000-0005-0000-0000-0000053F0000}"/>
    <cellStyle name="Note 6 16 5 2" xfId="16142" xr:uid="{00000000-0005-0000-0000-0000063F0000}"/>
    <cellStyle name="Note 6 16 6" xfId="16143" xr:uid="{00000000-0005-0000-0000-0000073F0000}"/>
    <cellStyle name="Note 6 17" xfId="16144" xr:uid="{00000000-0005-0000-0000-0000083F0000}"/>
    <cellStyle name="Note 6 17 2" xfId="16145" xr:uid="{00000000-0005-0000-0000-0000093F0000}"/>
    <cellStyle name="Note 6 17 2 2" xfId="16146" xr:uid="{00000000-0005-0000-0000-00000A3F0000}"/>
    <cellStyle name="Note 6 17 2 2 2" xfId="16147" xr:uid="{00000000-0005-0000-0000-00000B3F0000}"/>
    <cellStyle name="Note 6 17 2 3" xfId="16148" xr:uid="{00000000-0005-0000-0000-00000C3F0000}"/>
    <cellStyle name="Note 6 17 2 3 2" xfId="16149" xr:uid="{00000000-0005-0000-0000-00000D3F0000}"/>
    <cellStyle name="Note 6 17 2 4" xfId="16150" xr:uid="{00000000-0005-0000-0000-00000E3F0000}"/>
    <cellStyle name="Note 6 17 2 4 2" xfId="16151" xr:uid="{00000000-0005-0000-0000-00000F3F0000}"/>
    <cellStyle name="Note 6 17 2 5" xfId="16152" xr:uid="{00000000-0005-0000-0000-0000103F0000}"/>
    <cellStyle name="Note 6 17 3" xfId="16153" xr:uid="{00000000-0005-0000-0000-0000113F0000}"/>
    <cellStyle name="Note 6 17 3 2" xfId="16154" xr:uid="{00000000-0005-0000-0000-0000123F0000}"/>
    <cellStyle name="Note 6 17 4" xfId="16155" xr:uid="{00000000-0005-0000-0000-0000133F0000}"/>
    <cellStyle name="Note 6 17 4 2" xfId="16156" xr:uid="{00000000-0005-0000-0000-0000143F0000}"/>
    <cellStyle name="Note 6 17 5" xfId="16157" xr:uid="{00000000-0005-0000-0000-0000153F0000}"/>
    <cellStyle name="Note 6 17 5 2" xfId="16158" xr:uid="{00000000-0005-0000-0000-0000163F0000}"/>
    <cellStyle name="Note 6 17 6" xfId="16159" xr:uid="{00000000-0005-0000-0000-0000173F0000}"/>
    <cellStyle name="Note 6 18" xfId="16160" xr:uid="{00000000-0005-0000-0000-0000183F0000}"/>
    <cellStyle name="Note 6 18 2" xfId="16161" xr:uid="{00000000-0005-0000-0000-0000193F0000}"/>
    <cellStyle name="Note 6 18 2 2" xfId="16162" xr:uid="{00000000-0005-0000-0000-00001A3F0000}"/>
    <cellStyle name="Note 6 18 2 2 2" xfId="16163" xr:uid="{00000000-0005-0000-0000-00001B3F0000}"/>
    <cellStyle name="Note 6 18 2 3" xfId="16164" xr:uid="{00000000-0005-0000-0000-00001C3F0000}"/>
    <cellStyle name="Note 6 18 2 3 2" xfId="16165" xr:uid="{00000000-0005-0000-0000-00001D3F0000}"/>
    <cellStyle name="Note 6 18 2 4" xfId="16166" xr:uid="{00000000-0005-0000-0000-00001E3F0000}"/>
    <cellStyle name="Note 6 18 2 4 2" xfId="16167" xr:uid="{00000000-0005-0000-0000-00001F3F0000}"/>
    <cellStyle name="Note 6 18 2 5" xfId="16168" xr:uid="{00000000-0005-0000-0000-0000203F0000}"/>
    <cellStyle name="Note 6 18 3" xfId="16169" xr:uid="{00000000-0005-0000-0000-0000213F0000}"/>
    <cellStyle name="Note 6 18 3 2" xfId="16170" xr:uid="{00000000-0005-0000-0000-0000223F0000}"/>
    <cellStyle name="Note 6 18 4" xfId="16171" xr:uid="{00000000-0005-0000-0000-0000233F0000}"/>
    <cellStyle name="Note 6 18 4 2" xfId="16172" xr:uid="{00000000-0005-0000-0000-0000243F0000}"/>
    <cellStyle name="Note 6 18 5" xfId="16173" xr:uid="{00000000-0005-0000-0000-0000253F0000}"/>
    <cellStyle name="Note 6 18 5 2" xfId="16174" xr:uid="{00000000-0005-0000-0000-0000263F0000}"/>
    <cellStyle name="Note 6 18 6" xfId="16175" xr:uid="{00000000-0005-0000-0000-0000273F0000}"/>
    <cellStyle name="Note 6 19" xfId="16176" xr:uid="{00000000-0005-0000-0000-0000283F0000}"/>
    <cellStyle name="Note 6 19 2" xfId="16177" xr:uid="{00000000-0005-0000-0000-0000293F0000}"/>
    <cellStyle name="Note 6 19 2 2" xfId="16178" xr:uid="{00000000-0005-0000-0000-00002A3F0000}"/>
    <cellStyle name="Note 6 19 2 2 2" xfId="16179" xr:uid="{00000000-0005-0000-0000-00002B3F0000}"/>
    <cellStyle name="Note 6 19 2 3" xfId="16180" xr:uid="{00000000-0005-0000-0000-00002C3F0000}"/>
    <cellStyle name="Note 6 19 2 3 2" xfId="16181" xr:uid="{00000000-0005-0000-0000-00002D3F0000}"/>
    <cellStyle name="Note 6 19 2 4" xfId="16182" xr:uid="{00000000-0005-0000-0000-00002E3F0000}"/>
    <cellStyle name="Note 6 19 2 4 2" xfId="16183" xr:uid="{00000000-0005-0000-0000-00002F3F0000}"/>
    <cellStyle name="Note 6 19 2 5" xfId="16184" xr:uid="{00000000-0005-0000-0000-0000303F0000}"/>
    <cellStyle name="Note 6 19 3" xfId="16185" xr:uid="{00000000-0005-0000-0000-0000313F0000}"/>
    <cellStyle name="Note 6 19 3 2" xfId="16186" xr:uid="{00000000-0005-0000-0000-0000323F0000}"/>
    <cellStyle name="Note 6 19 4" xfId="16187" xr:uid="{00000000-0005-0000-0000-0000333F0000}"/>
    <cellStyle name="Note 6 19 4 2" xfId="16188" xr:uid="{00000000-0005-0000-0000-0000343F0000}"/>
    <cellStyle name="Note 6 19 5" xfId="16189" xr:uid="{00000000-0005-0000-0000-0000353F0000}"/>
    <cellStyle name="Note 6 19 5 2" xfId="16190" xr:uid="{00000000-0005-0000-0000-0000363F0000}"/>
    <cellStyle name="Note 6 19 6" xfId="16191" xr:uid="{00000000-0005-0000-0000-0000373F0000}"/>
    <cellStyle name="Note 6 2" xfId="16192" xr:uid="{00000000-0005-0000-0000-0000383F0000}"/>
    <cellStyle name="Note 6 2 2" xfId="16193" xr:uid="{00000000-0005-0000-0000-0000393F0000}"/>
    <cellStyle name="Note 6 2 2 2" xfId="16194" xr:uid="{00000000-0005-0000-0000-00003A3F0000}"/>
    <cellStyle name="Note 6 2 2 2 2" xfId="16195" xr:uid="{00000000-0005-0000-0000-00003B3F0000}"/>
    <cellStyle name="Note 6 2 2 3" xfId="16196" xr:uid="{00000000-0005-0000-0000-00003C3F0000}"/>
    <cellStyle name="Note 6 2 2 3 2" xfId="16197" xr:uid="{00000000-0005-0000-0000-00003D3F0000}"/>
    <cellStyle name="Note 6 2 2 4" xfId="16198" xr:uid="{00000000-0005-0000-0000-00003E3F0000}"/>
    <cellStyle name="Note 6 2 2 4 2" xfId="16199" xr:uid="{00000000-0005-0000-0000-00003F3F0000}"/>
    <cellStyle name="Note 6 2 2 5" xfId="16200" xr:uid="{00000000-0005-0000-0000-0000403F0000}"/>
    <cellStyle name="Note 6 2 3" xfId="16201" xr:uid="{00000000-0005-0000-0000-0000413F0000}"/>
    <cellStyle name="Note 6 2 3 2" xfId="16202" xr:uid="{00000000-0005-0000-0000-0000423F0000}"/>
    <cellStyle name="Note 6 2 4" xfId="16203" xr:uid="{00000000-0005-0000-0000-0000433F0000}"/>
    <cellStyle name="Note 6 2 4 2" xfId="16204" xr:uid="{00000000-0005-0000-0000-0000443F0000}"/>
    <cellStyle name="Note 6 2 5" xfId="16205" xr:uid="{00000000-0005-0000-0000-0000453F0000}"/>
    <cellStyle name="Note 6 2 5 2" xfId="16206" xr:uid="{00000000-0005-0000-0000-0000463F0000}"/>
    <cellStyle name="Note 6 2 6" xfId="16207" xr:uid="{00000000-0005-0000-0000-0000473F0000}"/>
    <cellStyle name="Note 6 20" xfId="16208" xr:uid="{00000000-0005-0000-0000-0000483F0000}"/>
    <cellStyle name="Note 6 20 2" xfId="16209" xr:uid="{00000000-0005-0000-0000-0000493F0000}"/>
    <cellStyle name="Note 6 20 2 2" xfId="16210" xr:uid="{00000000-0005-0000-0000-00004A3F0000}"/>
    <cellStyle name="Note 6 20 2 2 2" xfId="16211" xr:uid="{00000000-0005-0000-0000-00004B3F0000}"/>
    <cellStyle name="Note 6 20 2 3" xfId="16212" xr:uid="{00000000-0005-0000-0000-00004C3F0000}"/>
    <cellStyle name="Note 6 20 2 3 2" xfId="16213" xr:uid="{00000000-0005-0000-0000-00004D3F0000}"/>
    <cellStyle name="Note 6 20 2 4" xfId="16214" xr:uid="{00000000-0005-0000-0000-00004E3F0000}"/>
    <cellStyle name="Note 6 20 2 4 2" xfId="16215" xr:uid="{00000000-0005-0000-0000-00004F3F0000}"/>
    <cellStyle name="Note 6 20 2 5" xfId="16216" xr:uid="{00000000-0005-0000-0000-0000503F0000}"/>
    <cellStyle name="Note 6 20 3" xfId="16217" xr:uid="{00000000-0005-0000-0000-0000513F0000}"/>
    <cellStyle name="Note 6 20 3 2" xfId="16218" xr:uid="{00000000-0005-0000-0000-0000523F0000}"/>
    <cellStyle name="Note 6 20 4" xfId="16219" xr:uid="{00000000-0005-0000-0000-0000533F0000}"/>
    <cellStyle name="Note 6 20 4 2" xfId="16220" xr:uid="{00000000-0005-0000-0000-0000543F0000}"/>
    <cellStyle name="Note 6 20 5" xfId="16221" xr:uid="{00000000-0005-0000-0000-0000553F0000}"/>
    <cellStyle name="Note 6 20 5 2" xfId="16222" xr:uid="{00000000-0005-0000-0000-0000563F0000}"/>
    <cellStyle name="Note 6 20 6" xfId="16223" xr:uid="{00000000-0005-0000-0000-0000573F0000}"/>
    <cellStyle name="Note 6 21" xfId="16224" xr:uid="{00000000-0005-0000-0000-0000583F0000}"/>
    <cellStyle name="Note 6 21 2" xfId="16225" xr:uid="{00000000-0005-0000-0000-0000593F0000}"/>
    <cellStyle name="Note 6 21 2 2" xfId="16226" xr:uid="{00000000-0005-0000-0000-00005A3F0000}"/>
    <cellStyle name="Note 6 21 2 2 2" xfId="16227" xr:uid="{00000000-0005-0000-0000-00005B3F0000}"/>
    <cellStyle name="Note 6 21 2 3" xfId="16228" xr:uid="{00000000-0005-0000-0000-00005C3F0000}"/>
    <cellStyle name="Note 6 21 2 3 2" xfId="16229" xr:uid="{00000000-0005-0000-0000-00005D3F0000}"/>
    <cellStyle name="Note 6 21 2 4" xfId="16230" xr:uid="{00000000-0005-0000-0000-00005E3F0000}"/>
    <cellStyle name="Note 6 21 2 4 2" xfId="16231" xr:uid="{00000000-0005-0000-0000-00005F3F0000}"/>
    <cellStyle name="Note 6 21 2 5" xfId="16232" xr:uid="{00000000-0005-0000-0000-0000603F0000}"/>
    <cellStyle name="Note 6 21 3" xfId="16233" xr:uid="{00000000-0005-0000-0000-0000613F0000}"/>
    <cellStyle name="Note 6 21 3 2" xfId="16234" xr:uid="{00000000-0005-0000-0000-0000623F0000}"/>
    <cellStyle name="Note 6 21 4" xfId="16235" xr:uid="{00000000-0005-0000-0000-0000633F0000}"/>
    <cellStyle name="Note 6 21 4 2" xfId="16236" xr:uid="{00000000-0005-0000-0000-0000643F0000}"/>
    <cellStyle name="Note 6 21 5" xfId="16237" xr:uid="{00000000-0005-0000-0000-0000653F0000}"/>
    <cellStyle name="Note 6 21 5 2" xfId="16238" xr:uid="{00000000-0005-0000-0000-0000663F0000}"/>
    <cellStyle name="Note 6 21 6" xfId="16239" xr:uid="{00000000-0005-0000-0000-0000673F0000}"/>
    <cellStyle name="Note 6 22" xfId="16240" xr:uid="{00000000-0005-0000-0000-0000683F0000}"/>
    <cellStyle name="Note 6 22 2" xfId="16241" xr:uid="{00000000-0005-0000-0000-0000693F0000}"/>
    <cellStyle name="Note 6 22 2 2" xfId="16242" xr:uid="{00000000-0005-0000-0000-00006A3F0000}"/>
    <cellStyle name="Note 6 22 2 2 2" xfId="16243" xr:uid="{00000000-0005-0000-0000-00006B3F0000}"/>
    <cellStyle name="Note 6 22 2 3" xfId="16244" xr:uid="{00000000-0005-0000-0000-00006C3F0000}"/>
    <cellStyle name="Note 6 22 2 3 2" xfId="16245" xr:uid="{00000000-0005-0000-0000-00006D3F0000}"/>
    <cellStyle name="Note 6 22 2 4" xfId="16246" xr:uid="{00000000-0005-0000-0000-00006E3F0000}"/>
    <cellStyle name="Note 6 22 2 4 2" xfId="16247" xr:uid="{00000000-0005-0000-0000-00006F3F0000}"/>
    <cellStyle name="Note 6 22 2 5" xfId="16248" xr:uid="{00000000-0005-0000-0000-0000703F0000}"/>
    <cellStyle name="Note 6 22 3" xfId="16249" xr:uid="{00000000-0005-0000-0000-0000713F0000}"/>
    <cellStyle name="Note 6 22 3 2" xfId="16250" xr:uid="{00000000-0005-0000-0000-0000723F0000}"/>
    <cellStyle name="Note 6 22 4" xfId="16251" xr:uid="{00000000-0005-0000-0000-0000733F0000}"/>
    <cellStyle name="Note 6 22 4 2" xfId="16252" xr:uid="{00000000-0005-0000-0000-0000743F0000}"/>
    <cellStyle name="Note 6 22 5" xfId="16253" xr:uid="{00000000-0005-0000-0000-0000753F0000}"/>
    <cellStyle name="Note 6 22 5 2" xfId="16254" xr:uid="{00000000-0005-0000-0000-0000763F0000}"/>
    <cellStyle name="Note 6 22 6" xfId="16255" xr:uid="{00000000-0005-0000-0000-0000773F0000}"/>
    <cellStyle name="Note 6 23" xfId="16256" xr:uid="{00000000-0005-0000-0000-0000783F0000}"/>
    <cellStyle name="Note 6 23 2" xfId="16257" xr:uid="{00000000-0005-0000-0000-0000793F0000}"/>
    <cellStyle name="Note 6 23 2 2" xfId="16258" xr:uid="{00000000-0005-0000-0000-00007A3F0000}"/>
    <cellStyle name="Note 6 23 2 2 2" xfId="16259" xr:uid="{00000000-0005-0000-0000-00007B3F0000}"/>
    <cellStyle name="Note 6 23 2 3" xfId="16260" xr:uid="{00000000-0005-0000-0000-00007C3F0000}"/>
    <cellStyle name="Note 6 23 2 3 2" xfId="16261" xr:uid="{00000000-0005-0000-0000-00007D3F0000}"/>
    <cellStyle name="Note 6 23 2 4" xfId="16262" xr:uid="{00000000-0005-0000-0000-00007E3F0000}"/>
    <cellStyle name="Note 6 23 2 4 2" xfId="16263" xr:uid="{00000000-0005-0000-0000-00007F3F0000}"/>
    <cellStyle name="Note 6 23 2 5" xfId="16264" xr:uid="{00000000-0005-0000-0000-0000803F0000}"/>
    <cellStyle name="Note 6 23 3" xfId="16265" xr:uid="{00000000-0005-0000-0000-0000813F0000}"/>
    <cellStyle name="Note 6 23 3 2" xfId="16266" xr:uid="{00000000-0005-0000-0000-0000823F0000}"/>
    <cellStyle name="Note 6 23 4" xfId="16267" xr:uid="{00000000-0005-0000-0000-0000833F0000}"/>
    <cellStyle name="Note 6 23 4 2" xfId="16268" xr:uid="{00000000-0005-0000-0000-0000843F0000}"/>
    <cellStyle name="Note 6 23 5" xfId="16269" xr:uid="{00000000-0005-0000-0000-0000853F0000}"/>
    <cellStyle name="Note 6 23 5 2" xfId="16270" xr:uid="{00000000-0005-0000-0000-0000863F0000}"/>
    <cellStyle name="Note 6 23 6" xfId="16271" xr:uid="{00000000-0005-0000-0000-0000873F0000}"/>
    <cellStyle name="Note 6 24" xfId="16272" xr:uid="{00000000-0005-0000-0000-0000883F0000}"/>
    <cellStyle name="Note 6 24 2" xfId="16273" xr:uid="{00000000-0005-0000-0000-0000893F0000}"/>
    <cellStyle name="Note 6 24 2 2" xfId="16274" xr:uid="{00000000-0005-0000-0000-00008A3F0000}"/>
    <cellStyle name="Note 6 24 2 2 2" xfId="16275" xr:uid="{00000000-0005-0000-0000-00008B3F0000}"/>
    <cellStyle name="Note 6 24 2 3" xfId="16276" xr:uid="{00000000-0005-0000-0000-00008C3F0000}"/>
    <cellStyle name="Note 6 24 2 3 2" xfId="16277" xr:uid="{00000000-0005-0000-0000-00008D3F0000}"/>
    <cellStyle name="Note 6 24 2 4" xfId="16278" xr:uid="{00000000-0005-0000-0000-00008E3F0000}"/>
    <cellStyle name="Note 6 24 2 4 2" xfId="16279" xr:uid="{00000000-0005-0000-0000-00008F3F0000}"/>
    <cellStyle name="Note 6 24 2 5" xfId="16280" xr:uid="{00000000-0005-0000-0000-0000903F0000}"/>
    <cellStyle name="Note 6 24 3" xfId="16281" xr:uid="{00000000-0005-0000-0000-0000913F0000}"/>
    <cellStyle name="Note 6 24 3 2" xfId="16282" xr:uid="{00000000-0005-0000-0000-0000923F0000}"/>
    <cellStyle name="Note 6 24 4" xfId="16283" xr:uid="{00000000-0005-0000-0000-0000933F0000}"/>
    <cellStyle name="Note 6 24 4 2" xfId="16284" xr:uid="{00000000-0005-0000-0000-0000943F0000}"/>
    <cellStyle name="Note 6 24 5" xfId="16285" xr:uid="{00000000-0005-0000-0000-0000953F0000}"/>
    <cellStyle name="Note 6 24 5 2" xfId="16286" xr:uid="{00000000-0005-0000-0000-0000963F0000}"/>
    <cellStyle name="Note 6 24 6" xfId="16287" xr:uid="{00000000-0005-0000-0000-0000973F0000}"/>
    <cellStyle name="Note 6 25" xfId="16288" xr:uid="{00000000-0005-0000-0000-0000983F0000}"/>
    <cellStyle name="Note 6 25 2" xfId="16289" xr:uid="{00000000-0005-0000-0000-0000993F0000}"/>
    <cellStyle name="Note 6 25 2 2" xfId="16290" xr:uid="{00000000-0005-0000-0000-00009A3F0000}"/>
    <cellStyle name="Note 6 25 2 2 2" xfId="16291" xr:uid="{00000000-0005-0000-0000-00009B3F0000}"/>
    <cellStyle name="Note 6 25 2 3" xfId="16292" xr:uid="{00000000-0005-0000-0000-00009C3F0000}"/>
    <cellStyle name="Note 6 25 2 3 2" xfId="16293" xr:uid="{00000000-0005-0000-0000-00009D3F0000}"/>
    <cellStyle name="Note 6 25 2 4" xfId="16294" xr:uid="{00000000-0005-0000-0000-00009E3F0000}"/>
    <cellStyle name="Note 6 25 2 4 2" xfId="16295" xr:uid="{00000000-0005-0000-0000-00009F3F0000}"/>
    <cellStyle name="Note 6 25 2 5" xfId="16296" xr:uid="{00000000-0005-0000-0000-0000A03F0000}"/>
    <cellStyle name="Note 6 25 3" xfId="16297" xr:uid="{00000000-0005-0000-0000-0000A13F0000}"/>
    <cellStyle name="Note 6 25 3 2" xfId="16298" xr:uid="{00000000-0005-0000-0000-0000A23F0000}"/>
    <cellStyle name="Note 6 25 4" xfId="16299" xr:uid="{00000000-0005-0000-0000-0000A33F0000}"/>
    <cellStyle name="Note 6 25 4 2" xfId="16300" xr:uid="{00000000-0005-0000-0000-0000A43F0000}"/>
    <cellStyle name="Note 6 25 5" xfId="16301" xr:uid="{00000000-0005-0000-0000-0000A53F0000}"/>
    <cellStyle name="Note 6 25 5 2" xfId="16302" xr:uid="{00000000-0005-0000-0000-0000A63F0000}"/>
    <cellStyle name="Note 6 25 6" xfId="16303" xr:uid="{00000000-0005-0000-0000-0000A73F0000}"/>
    <cellStyle name="Note 6 26" xfId="16304" xr:uid="{00000000-0005-0000-0000-0000A83F0000}"/>
    <cellStyle name="Note 6 26 2" xfId="16305" xr:uid="{00000000-0005-0000-0000-0000A93F0000}"/>
    <cellStyle name="Note 6 26 2 2" xfId="16306" xr:uid="{00000000-0005-0000-0000-0000AA3F0000}"/>
    <cellStyle name="Note 6 26 2 2 2" xfId="16307" xr:uid="{00000000-0005-0000-0000-0000AB3F0000}"/>
    <cellStyle name="Note 6 26 2 3" xfId="16308" xr:uid="{00000000-0005-0000-0000-0000AC3F0000}"/>
    <cellStyle name="Note 6 26 2 3 2" xfId="16309" xr:uid="{00000000-0005-0000-0000-0000AD3F0000}"/>
    <cellStyle name="Note 6 26 2 4" xfId="16310" xr:uid="{00000000-0005-0000-0000-0000AE3F0000}"/>
    <cellStyle name="Note 6 26 2 4 2" xfId="16311" xr:uid="{00000000-0005-0000-0000-0000AF3F0000}"/>
    <cellStyle name="Note 6 26 2 5" xfId="16312" xr:uid="{00000000-0005-0000-0000-0000B03F0000}"/>
    <cellStyle name="Note 6 26 3" xfId="16313" xr:uid="{00000000-0005-0000-0000-0000B13F0000}"/>
    <cellStyle name="Note 6 26 3 2" xfId="16314" xr:uid="{00000000-0005-0000-0000-0000B23F0000}"/>
    <cellStyle name="Note 6 26 4" xfId="16315" xr:uid="{00000000-0005-0000-0000-0000B33F0000}"/>
    <cellStyle name="Note 6 26 4 2" xfId="16316" xr:uid="{00000000-0005-0000-0000-0000B43F0000}"/>
    <cellStyle name="Note 6 26 5" xfId="16317" xr:uid="{00000000-0005-0000-0000-0000B53F0000}"/>
    <cellStyle name="Note 6 26 5 2" xfId="16318" xr:uid="{00000000-0005-0000-0000-0000B63F0000}"/>
    <cellStyle name="Note 6 26 6" xfId="16319" xr:uid="{00000000-0005-0000-0000-0000B73F0000}"/>
    <cellStyle name="Note 6 27" xfId="16320" xr:uid="{00000000-0005-0000-0000-0000B83F0000}"/>
    <cellStyle name="Note 6 27 2" xfId="16321" xr:uid="{00000000-0005-0000-0000-0000B93F0000}"/>
    <cellStyle name="Note 6 27 2 2" xfId="16322" xr:uid="{00000000-0005-0000-0000-0000BA3F0000}"/>
    <cellStyle name="Note 6 27 2 2 2" xfId="16323" xr:uid="{00000000-0005-0000-0000-0000BB3F0000}"/>
    <cellStyle name="Note 6 27 2 3" xfId="16324" xr:uid="{00000000-0005-0000-0000-0000BC3F0000}"/>
    <cellStyle name="Note 6 27 2 3 2" xfId="16325" xr:uid="{00000000-0005-0000-0000-0000BD3F0000}"/>
    <cellStyle name="Note 6 27 2 4" xfId="16326" xr:uid="{00000000-0005-0000-0000-0000BE3F0000}"/>
    <cellStyle name="Note 6 27 2 4 2" xfId="16327" xr:uid="{00000000-0005-0000-0000-0000BF3F0000}"/>
    <cellStyle name="Note 6 27 2 5" xfId="16328" xr:uid="{00000000-0005-0000-0000-0000C03F0000}"/>
    <cellStyle name="Note 6 27 3" xfId="16329" xr:uid="{00000000-0005-0000-0000-0000C13F0000}"/>
    <cellStyle name="Note 6 27 3 2" xfId="16330" xr:uid="{00000000-0005-0000-0000-0000C23F0000}"/>
    <cellStyle name="Note 6 27 4" xfId="16331" xr:uid="{00000000-0005-0000-0000-0000C33F0000}"/>
    <cellStyle name="Note 6 27 4 2" xfId="16332" xr:uid="{00000000-0005-0000-0000-0000C43F0000}"/>
    <cellStyle name="Note 6 27 5" xfId="16333" xr:uid="{00000000-0005-0000-0000-0000C53F0000}"/>
    <cellStyle name="Note 6 27 5 2" xfId="16334" xr:uid="{00000000-0005-0000-0000-0000C63F0000}"/>
    <cellStyle name="Note 6 27 6" xfId="16335" xr:uid="{00000000-0005-0000-0000-0000C73F0000}"/>
    <cellStyle name="Note 6 28" xfId="16336" xr:uid="{00000000-0005-0000-0000-0000C83F0000}"/>
    <cellStyle name="Note 6 28 2" xfId="16337" xr:uid="{00000000-0005-0000-0000-0000C93F0000}"/>
    <cellStyle name="Note 6 28 2 2" xfId="16338" xr:uid="{00000000-0005-0000-0000-0000CA3F0000}"/>
    <cellStyle name="Note 6 28 2 2 2" xfId="16339" xr:uid="{00000000-0005-0000-0000-0000CB3F0000}"/>
    <cellStyle name="Note 6 28 2 3" xfId="16340" xr:uid="{00000000-0005-0000-0000-0000CC3F0000}"/>
    <cellStyle name="Note 6 28 2 3 2" xfId="16341" xr:uid="{00000000-0005-0000-0000-0000CD3F0000}"/>
    <cellStyle name="Note 6 28 2 4" xfId="16342" xr:uid="{00000000-0005-0000-0000-0000CE3F0000}"/>
    <cellStyle name="Note 6 28 2 4 2" xfId="16343" xr:uid="{00000000-0005-0000-0000-0000CF3F0000}"/>
    <cellStyle name="Note 6 28 2 5" xfId="16344" xr:uid="{00000000-0005-0000-0000-0000D03F0000}"/>
    <cellStyle name="Note 6 28 3" xfId="16345" xr:uid="{00000000-0005-0000-0000-0000D13F0000}"/>
    <cellStyle name="Note 6 28 3 2" xfId="16346" xr:uid="{00000000-0005-0000-0000-0000D23F0000}"/>
    <cellStyle name="Note 6 28 4" xfId="16347" xr:uid="{00000000-0005-0000-0000-0000D33F0000}"/>
    <cellStyle name="Note 6 28 4 2" xfId="16348" xr:uid="{00000000-0005-0000-0000-0000D43F0000}"/>
    <cellStyle name="Note 6 28 5" xfId="16349" xr:uid="{00000000-0005-0000-0000-0000D53F0000}"/>
    <cellStyle name="Note 6 28 5 2" xfId="16350" xr:uid="{00000000-0005-0000-0000-0000D63F0000}"/>
    <cellStyle name="Note 6 28 6" xfId="16351" xr:uid="{00000000-0005-0000-0000-0000D73F0000}"/>
    <cellStyle name="Note 6 29" xfId="16352" xr:uid="{00000000-0005-0000-0000-0000D83F0000}"/>
    <cellStyle name="Note 6 29 2" xfId="16353" xr:uid="{00000000-0005-0000-0000-0000D93F0000}"/>
    <cellStyle name="Note 6 29 2 2" xfId="16354" xr:uid="{00000000-0005-0000-0000-0000DA3F0000}"/>
    <cellStyle name="Note 6 29 2 2 2" xfId="16355" xr:uid="{00000000-0005-0000-0000-0000DB3F0000}"/>
    <cellStyle name="Note 6 29 2 3" xfId="16356" xr:uid="{00000000-0005-0000-0000-0000DC3F0000}"/>
    <cellStyle name="Note 6 29 2 3 2" xfId="16357" xr:uid="{00000000-0005-0000-0000-0000DD3F0000}"/>
    <cellStyle name="Note 6 29 2 4" xfId="16358" xr:uid="{00000000-0005-0000-0000-0000DE3F0000}"/>
    <cellStyle name="Note 6 29 2 4 2" xfId="16359" xr:uid="{00000000-0005-0000-0000-0000DF3F0000}"/>
    <cellStyle name="Note 6 29 2 5" xfId="16360" xr:uid="{00000000-0005-0000-0000-0000E03F0000}"/>
    <cellStyle name="Note 6 29 3" xfId="16361" xr:uid="{00000000-0005-0000-0000-0000E13F0000}"/>
    <cellStyle name="Note 6 29 3 2" xfId="16362" xr:uid="{00000000-0005-0000-0000-0000E23F0000}"/>
    <cellStyle name="Note 6 29 4" xfId="16363" xr:uid="{00000000-0005-0000-0000-0000E33F0000}"/>
    <cellStyle name="Note 6 29 4 2" xfId="16364" xr:uid="{00000000-0005-0000-0000-0000E43F0000}"/>
    <cellStyle name="Note 6 29 5" xfId="16365" xr:uid="{00000000-0005-0000-0000-0000E53F0000}"/>
    <cellStyle name="Note 6 29 5 2" xfId="16366" xr:uid="{00000000-0005-0000-0000-0000E63F0000}"/>
    <cellStyle name="Note 6 29 6" xfId="16367" xr:uid="{00000000-0005-0000-0000-0000E73F0000}"/>
    <cellStyle name="Note 6 3" xfId="16368" xr:uid="{00000000-0005-0000-0000-0000E83F0000}"/>
    <cellStyle name="Note 6 3 2" xfId="16369" xr:uid="{00000000-0005-0000-0000-0000E93F0000}"/>
    <cellStyle name="Note 6 3 2 2" xfId="16370" xr:uid="{00000000-0005-0000-0000-0000EA3F0000}"/>
    <cellStyle name="Note 6 3 2 2 2" xfId="16371" xr:uid="{00000000-0005-0000-0000-0000EB3F0000}"/>
    <cellStyle name="Note 6 3 2 3" xfId="16372" xr:uid="{00000000-0005-0000-0000-0000EC3F0000}"/>
    <cellStyle name="Note 6 3 2 3 2" xfId="16373" xr:uid="{00000000-0005-0000-0000-0000ED3F0000}"/>
    <cellStyle name="Note 6 3 2 4" xfId="16374" xr:uid="{00000000-0005-0000-0000-0000EE3F0000}"/>
    <cellStyle name="Note 6 3 2 4 2" xfId="16375" xr:uid="{00000000-0005-0000-0000-0000EF3F0000}"/>
    <cellStyle name="Note 6 3 2 5" xfId="16376" xr:uid="{00000000-0005-0000-0000-0000F03F0000}"/>
    <cellStyle name="Note 6 3 3" xfId="16377" xr:uid="{00000000-0005-0000-0000-0000F13F0000}"/>
    <cellStyle name="Note 6 3 3 2" xfId="16378" xr:uid="{00000000-0005-0000-0000-0000F23F0000}"/>
    <cellStyle name="Note 6 3 4" xfId="16379" xr:uid="{00000000-0005-0000-0000-0000F33F0000}"/>
    <cellStyle name="Note 6 3 4 2" xfId="16380" xr:uid="{00000000-0005-0000-0000-0000F43F0000}"/>
    <cellStyle name="Note 6 3 5" xfId="16381" xr:uid="{00000000-0005-0000-0000-0000F53F0000}"/>
    <cellStyle name="Note 6 3 5 2" xfId="16382" xr:uid="{00000000-0005-0000-0000-0000F63F0000}"/>
    <cellStyle name="Note 6 3 6" xfId="16383" xr:uid="{00000000-0005-0000-0000-0000F73F0000}"/>
    <cellStyle name="Note 6 30" xfId="16384" xr:uid="{00000000-0005-0000-0000-0000F83F0000}"/>
    <cellStyle name="Note 6 30 2" xfId="16385" xr:uid="{00000000-0005-0000-0000-0000F93F0000}"/>
    <cellStyle name="Note 6 30 2 2" xfId="16386" xr:uid="{00000000-0005-0000-0000-0000FA3F0000}"/>
    <cellStyle name="Note 6 30 2 2 2" xfId="16387" xr:uid="{00000000-0005-0000-0000-0000FB3F0000}"/>
    <cellStyle name="Note 6 30 2 3" xfId="16388" xr:uid="{00000000-0005-0000-0000-0000FC3F0000}"/>
    <cellStyle name="Note 6 30 2 3 2" xfId="16389" xr:uid="{00000000-0005-0000-0000-0000FD3F0000}"/>
    <cellStyle name="Note 6 30 2 4" xfId="16390" xr:uid="{00000000-0005-0000-0000-0000FE3F0000}"/>
    <cellStyle name="Note 6 30 2 4 2" xfId="16391" xr:uid="{00000000-0005-0000-0000-0000FF3F0000}"/>
    <cellStyle name="Note 6 30 2 5" xfId="16392" xr:uid="{00000000-0005-0000-0000-000000400000}"/>
    <cellStyle name="Note 6 30 3" xfId="16393" xr:uid="{00000000-0005-0000-0000-000001400000}"/>
    <cellStyle name="Note 6 30 3 2" xfId="16394" xr:uid="{00000000-0005-0000-0000-000002400000}"/>
    <cellStyle name="Note 6 30 4" xfId="16395" xr:uid="{00000000-0005-0000-0000-000003400000}"/>
    <cellStyle name="Note 6 30 4 2" xfId="16396" xr:uid="{00000000-0005-0000-0000-000004400000}"/>
    <cellStyle name="Note 6 30 5" xfId="16397" xr:uid="{00000000-0005-0000-0000-000005400000}"/>
    <cellStyle name="Note 6 30 5 2" xfId="16398" xr:uid="{00000000-0005-0000-0000-000006400000}"/>
    <cellStyle name="Note 6 30 6" xfId="16399" xr:uid="{00000000-0005-0000-0000-000007400000}"/>
    <cellStyle name="Note 6 31" xfId="16400" xr:uid="{00000000-0005-0000-0000-000008400000}"/>
    <cellStyle name="Note 6 31 2" xfId="16401" xr:uid="{00000000-0005-0000-0000-000009400000}"/>
    <cellStyle name="Note 6 31 2 2" xfId="16402" xr:uid="{00000000-0005-0000-0000-00000A400000}"/>
    <cellStyle name="Note 6 31 3" xfId="16403" xr:uid="{00000000-0005-0000-0000-00000B400000}"/>
    <cellStyle name="Note 6 31 3 2" xfId="16404" xr:uid="{00000000-0005-0000-0000-00000C400000}"/>
    <cellStyle name="Note 6 31 4" xfId="16405" xr:uid="{00000000-0005-0000-0000-00000D400000}"/>
    <cellStyle name="Note 6 31 4 2" xfId="16406" xr:uid="{00000000-0005-0000-0000-00000E400000}"/>
    <cellStyle name="Note 6 31 5" xfId="16407" xr:uid="{00000000-0005-0000-0000-00000F400000}"/>
    <cellStyle name="Note 6 32" xfId="16408" xr:uid="{00000000-0005-0000-0000-000010400000}"/>
    <cellStyle name="Note 6 32 2" xfId="16409" xr:uid="{00000000-0005-0000-0000-000011400000}"/>
    <cellStyle name="Note 6 32 2 2" xfId="16410" xr:uid="{00000000-0005-0000-0000-000012400000}"/>
    <cellStyle name="Note 6 32 3" xfId="16411" xr:uid="{00000000-0005-0000-0000-000013400000}"/>
    <cellStyle name="Note 6 32 3 2" xfId="16412" xr:uid="{00000000-0005-0000-0000-000014400000}"/>
    <cellStyle name="Note 6 32 4" xfId="16413" xr:uid="{00000000-0005-0000-0000-000015400000}"/>
    <cellStyle name="Note 6 32 4 2" xfId="16414" xr:uid="{00000000-0005-0000-0000-000016400000}"/>
    <cellStyle name="Note 6 32 5" xfId="16415" xr:uid="{00000000-0005-0000-0000-000017400000}"/>
    <cellStyle name="Note 6 33" xfId="16416" xr:uid="{00000000-0005-0000-0000-000018400000}"/>
    <cellStyle name="Note 6 33 2" xfId="16417" xr:uid="{00000000-0005-0000-0000-000019400000}"/>
    <cellStyle name="Note 6 33 2 2" xfId="16418" xr:uid="{00000000-0005-0000-0000-00001A400000}"/>
    <cellStyle name="Note 6 33 3" xfId="16419" xr:uid="{00000000-0005-0000-0000-00001B400000}"/>
    <cellStyle name="Note 6 33 3 2" xfId="16420" xr:uid="{00000000-0005-0000-0000-00001C400000}"/>
    <cellStyle name="Note 6 33 4" xfId="16421" xr:uid="{00000000-0005-0000-0000-00001D400000}"/>
    <cellStyle name="Note 6 33 4 2" xfId="16422" xr:uid="{00000000-0005-0000-0000-00001E400000}"/>
    <cellStyle name="Note 6 33 5" xfId="16423" xr:uid="{00000000-0005-0000-0000-00001F400000}"/>
    <cellStyle name="Note 6 34" xfId="16424" xr:uid="{00000000-0005-0000-0000-000020400000}"/>
    <cellStyle name="Note 6 34 2" xfId="16425" xr:uid="{00000000-0005-0000-0000-000021400000}"/>
    <cellStyle name="Note 6 34 2 2" xfId="16426" xr:uid="{00000000-0005-0000-0000-000022400000}"/>
    <cellStyle name="Note 6 34 3" xfId="16427" xr:uid="{00000000-0005-0000-0000-000023400000}"/>
    <cellStyle name="Note 6 34 3 2" xfId="16428" xr:uid="{00000000-0005-0000-0000-000024400000}"/>
    <cellStyle name="Note 6 34 4" xfId="16429" xr:uid="{00000000-0005-0000-0000-000025400000}"/>
    <cellStyle name="Note 6 34 4 2" xfId="16430" xr:uid="{00000000-0005-0000-0000-000026400000}"/>
    <cellStyle name="Note 6 34 5" xfId="16431" xr:uid="{00000000-0005-0000-0000-000027400000}"/>
    <cellStyle name="Note 6 35" xfId="16432" xr:uid="{00000000-0005-0000-0000-000028400000}"/>
    <cellStyle name="Note 6 35 2" xfId="16433" xr:uid="{00000000-0005-0000-0000-000029400000}"/>
    <cellStyle name="Note 6 35 2 2" xfId="16434" xr:uid="{00000000-0005-0000-0000-00002A400000}"/>
    <cellStyle name="Note 6 35 3" xfId="16435" xr:uid="{00000000-0005-0000-0000-00002B400000}"/>
    <cellStyle name="Note 6 35 3 2" xfId="16436" xr:uid="{00000000-0005-0000-0000-00002C400000}"/>
    <cellStyle name="Note 6 35 4" xfId="16437" xr:uid="{00000000-0005-0000-0000-00002D400000}"/>
    <cellStyle name="Note 6 35 4 2" xfId="16438" xr:uid="{00000000-0005-0000-0000-00002E400000}"/>
    <cellStyle name="Note 6 35 5" xfId="16439" xr:uid="{00000000-0005-0000-0000-00002F400000}"/>
    <cellStyle name="Note 6 36" xfId="16440" xr:uid="{00000000-0005-0000-0000-000030400000}"/>
    <cellStyle name="Note 6 36 2" xfId="16441" xr:uid="{00000000-0005-0000-0000-000031400000}"/>
    <cellStyle name="Note 6 36 2 2" xfId="16442" xr:uid="{00000000-0005-0000-0000-000032400000}"/>
    <cellStyle name="Note 6 36 3" xfId="16443" xr:uid="{00000000-0005-0000-0000-000033400000}"/>
    <cellStyle name="Note 6 36 3 2" xfId="16444" xr:uid="{00000000-0005-0000-0000-000034400000}"/>
    <cellStyle name="Note 6 36 4" xfId="16445" xr:uid="{00000000-0005-0000-0000-000035400000}"/>
    <cellStyle name="Note 6 36 4 2" xfId="16446" xr:uid="{00000000-0005-0000-0000-000036400000}"/>
    <cellStyle name="Note 6 36 5" xfId="16447" xr:uid="{00000000-0005-0000-0000-000037400000}"/>
    <cellStyle name="Note 6 37" xfId="16448" xr:uid="{00000000-0005-0000-0000-000038400000}"/>
    <cellStyle name="Note 6 37 2" xfId="16449" xr:uid="{00000000-0005-0000-0000-000039400000}"/>
    <cellStyle name="Note 6 37 2 2" xfId="16450" xr:uid="{00000000-0005-0000-0000-00003A400000}"/>
    <cellStyle name="Note 6 37 3" xfId="16451" xr:uid="{00000000-0005-0000-0000-00003B400000}"/>
    <cellStyle name="Note 6 37 3 2" xfId="16452" xr:uid="{00000000-0005-0000-0000-00003C400000}"/>
    <cellStyle name="Note 6 37 4" xfId="16453" xr:uid="{00000000-0005-0000-0000-00003D400000}"/>
    <cellStyle name="Note 6 37 4 2" xfId="16454" xr:uid="{00000000-0005-0000-0000-00003E400000}"/>
    <cellStyle name="Note 6 37 5" xfId="16455" xr:uid="{00000000-0005-0000-0000-00003F400000}"/>
    <cellStyle name="Note 6 38" xfId="16456" xr:uid="{00000000-0005-0000-0000-000040400000}"/>
    <cellStyle name="Note 6 38 2" xfId="16457" xr:uid="{00000000-0005-0000-0000-000041400000}"/>
    <cellStyle name="Note 6 38 2 2" xfId="16458" xr:uid="{00000000-0005-0000-0000-000042400000}"/>
    <cellStyle name="Note 6 38 3" xfId="16459" xr:uid="{00000000-0005-0000-0000-000043400000}"/>
    <cellStyle name="Note 6 38 3 2" xfId="16460" xr:uid="{00000000-0005-0000-0000-000044400000}"/>
    <cellStyle name="Note 6 38 4" xfId="16461" xr:uid="{00000000-0005-0000-0000-000045400000}"/>
    <cellStyle name="Note 6 38 4 2" xfId="16462" xr:uid="{00000000-0005-0000-0000-000046400000}"/>
    <cellStyle name="Note 6 38 5" xfId="16463" xr:uid="{00000000-0005-0000-0000-000047400000}"/>
    <cellStyle name="Note 6 39" xfId="16464" xr:uid="{00000000-0005-0000-0000-000048400000}"/>
    <cellStyle name="Note 6 39 2" xfId="16465" xr:uid="{00000000-0005-0000-0000-000049400000}"/>
    <cellStyle name="Note 6 39 2 2" xfId="16466" xr:uid="{00000000-0005-0000-0000-00004A400000}"/>
    <cellStyle name="Note 6 39 3" xfId="16467" xr:uid="{00000000-0005-0000-0000-00004B400000}"/>
    <cellStyle name="Note 6 39 3 2" xfId="16468" xr:uid="{00000000-0005-0000-0000-00004C400000}"/>
    <cellStyle name="Note 6 39 4" xfId="16469" xr:uid="{00000000-0005-0000-0000-00004D400000}"/>
    <cellStyle name="Note 6 39 4 2" xfId="16470" xr:uid="{00000000-0005-0000-0000-00004E400000}"/>
    <cellStyle name="Note 6 39 5" xfId="16471" xr:uid="{00000000-0005-0000-0000-00004F400000}"/>
    <cellStyle name="Note 6 4" xfId="16472" xr:uid="{00000000-0005-0000-0000-000050400000}"/>
    <cellStyle name="Note 6 4 2" xfId="16473" xr:uid="{00000000-0005-0000-0000-000051400000}"/>
    <cellStyle name="Note 6 4 2 2" xfId="16474" xr:uid="{00000000-0005-0000-0000-000052400000}"/>
    <cellStyle name="Note 6 4 2 2 2" xfId="16475" xr:uid="{00000000-0005-0000-0000-000053400000}"/>
    <cellStyle name="Note 6 4 2 3" xfId="16476" xr:uid="{00000000-0005-0000-0000-000054400000}"/>
    <cellStyle name="Note 6 4 2 3 2" xfId="16477" xr:uid="{00000000-0005-0000-0000-000055400000}"/>
    <cellStyle name="Note 6 4 2 4" xfId="16478" xr:uid="{00000000-0005-0000-0000-000056400000}"/>
    <cellStyle name="Note 6 4 2 4 2" xfId="16479" xr:uid="{00000000-0005-0000-0000-000057400000}"/>
    <cellStyle name="Note 6 4 2 5" xfId="16480" xr:uid="{00000000-0005-0000-0000-000058400000}"/>
    <cellStyle name="Note 6 4 3" xfId="16481" xr:uid="{00000000-0005-0000-0000-000059400000}"/>
    <cellStyle name="Note 6 4 3 2" xfId="16482" xr:uid="{00000000-0005-0000-0000-00005A400000}"/>
    <cellStyle name="Note 6 4 4" xfId="16483" xr:uid="{00000000-0005-0000-0000-00005B400000}"/>
    <cellStyle name="Note 6 4 4 2" xfId="16484" xr:uid="{00000000-0005-0000-0000-00005C400000}"/>
    <cellStyle name="Note 6 4 5" xfId="16485" xr:uid="{00000000-0005-0000-0000-00005D400000}"/>
    <cellStyle name="Note 6 4 5 2" xfId="16486" xr:uid="{00000000-0005-0000-0000-00005E400000}"/>
    <cellStyle name="Note 6 4 6" xfId="16487" xr:uid="{00000000-0005-0000-0000-00005F400000}"/>
    <cellStyle name="Note 6 40" xfId="16488" xr:uid="{00000000-0005-0000-0000-000060400000}"/>
    <cellStyle name="Note 6 40 2" xfId="16489" xr:uid="{00000000-0005-0000-0000-000061400000}"/>
    <cellStyle name="Note 6 40 2 2" xfId="16490" xr:uid="{00000000-0005-0000-0000-000062400000}"/>
    <cellStyle name="Note 6 40 3" xfId="16491" xr:uid="{00000000-0005-0000-0000-000063400000}"/>
    <cellStyle name="Note 6 40 3 2" xfId="16492" xr:uid="{00000000-0005-0000-0000-000064400000}"/>
    <cellStyle name="Note 6 40 4" xfId="16493" xr:uid="{00000000-0005-0000-0000-000065400000}"/>
    <cellStyle name="Note 6 40 4 2" xfId="16494" xr:uid="{00000000-0005-0000-0000-000066400000}"/>
    <cellStyle name="Note 6 40 5" xfId="16495" xr:uid="{00000000-0005-0000-0000-000067400000}"/>
    <cellStyle name="Note 6 41" xfId="16496" xr:uid="{00000000-0005-0000-0000-000068400000}"/>
    <cellStyle name="Note 6 41 2" xfId="16497" xr:uid="{00000000-0005-0000-0000-000069400000}"/>
    <cellStyle name="Note 6 41 2 2" xfId="16498" xr:uid="{00000000-0005-0000-0000-00006A400000}"/>
    <cellStyle name="Note 6 41 3" xfId="16499" xr:uid="{00000000-0005-0000-0000-00006B400000}"/>
    <cellStyle name="Note 6 41 3 2" xfId="16500" xr:uid="{00000000-0005-0000-0000-00006C400000}"/>
    <cellStyle name="Note 6 41 4" xfId="16501" xr:uid="{00000000-0005-0000-0000-00006D400000}"/>
    <cellStyle name="Note 6 41 4 2" xfId="16502" xr:uid="{00000000-0005-0000-0000-00006E400000}"/>
    <cellStyle name="Note 6 41 5" xfId="16503" xr:uid="{00000000-0005-0000-0000-00006F400000}"/>
    <cellStyle name="Note 6 42" xfId="16504" xr:uid="{00000000-0005-0000-0000-000070400000}"/>
    <cellStyle name="Note 6 42 2" xfId="16505" xr:uid="{00000000-0005-0000-0000-000071400000}"/>
    <cellStyle name="Note 6 42 2 2" xfId="16506" xr:uid="{00000000-0005-0000-0000-000072400000}"/>
    <cellStyle name="Note 6 42 3" xfId="16507" xr:uid="{00000000-0005-0000-0000-000073400000}"/>
    <cellStyle name="Note 6 42 3 2" xfId="16508" xr:uid="{00000000-0005-0000-0000-000074400000}"/>
    <cellStyle name="Note 6 42 4" xfId="16509" xr:uid="{00000000-0005-0000-0000-000075400000}"/>
    <cellStyle name="Note 6 42 4 2" xfId="16510" xr:uid="{00000000-0005-0000-0000-000076400000}"/>
    <cellStyle name="Note 6 42 5" xfId="16511" xr:uid="{00000000-0005-0000-0000-000077400000}"/>
    <cellStyle name="Note 6 43" xfId="16512" xr:uid="{00000000-0005-0000-0000-000078400000}"/>
    <cellStyle name="Note 6 43 2" xfId="16513" xr:uid="{00000000-0005-0000-0000-000079400000}"/>
    <cellStyle name="Note 6 43 2 2" xfId="16514" xr:uid="{00000000-0005-0000-0000-00007A400000}"/>
    <cellStyle name="Note 6 43 3" xfId="16515" xr:uid="{00000000-0005-0000-0000-00007B400000}"/>
    <cellStyle name="Note 6 43 3 2" xfId="16516" xr:uid="{00000000-0005-0000-0000-00007C400000}"/>
    <cellStyle name="Note 6 43 4" xfId="16517" xr:uid="{00000000-0005-0000-0000-00007D400000}"/>
    <cellStyle name="Note 6 43 4 2" xfId="16518" xr:uid="{00000000-0005-0000-0000-00007E400000}"/>
    <cellStyle name="Note 6 43 5" xfId="16519" xr:uid="{00000000-0005-0000-0000-00007F400000}"/>
    <cellStyle name="Note 6 44" xfId="16520" xr:uid="{00000000-0005-0000-0000-000080400000}"/>
    <cellStyle name="Note 6 44 2" xfId="16521" xr:uid="{00000000-0005-0000-0000-000081400000}"/>
    <cellStyle name="Note 6 44 2 2" xfId="16522" xr:uid="{00000000-0005-0000-0000-000082400000}"/>
    <cellStyle name="Note 6 44 3" xfId="16523" xr:uid="{00000000-0005-0000-0000-000083400000}"/>
    <cellStyle name="Note 6 44 3 2" xfId="16524" xr:uid="{00000000-0005-0000-0000-000084400000}"/>
    <cellStyle name="Note 6 44 4" xfId="16525" xr:uid="{00000000-0005-0000-0000-000085400000}"/>
    <cellStyle name="Note 6 44 4 2" xfId="16526" xr:uid="{00000000-0005-0000-0000-000086400000}"/>
    <cellStyle name="Note 6 44 5" xfId="16527" xr:uid="{00000000-0005-0000-0000-000087400000}"/>
    <cellStyle name="Note 6 45" xfId="16528" xr:uid="{00000000-0005-0000-0000-000088400000}"/>
    <cellStyle name="Note 6 45 2" xfId="16529" xr:uid="{00000000-0005-0000-0000-000089400000}"/>
    <cellStyle name="Note 6 45 2 2" xfId="16530" xr:uid="{00000000-0005-0000-0000-00008A400000}"/>
    <cellStyle name="Note 6 45 3" xfId="16531" xr:uid="{00000000-0005-0000-0000-00008B400000}"/>
    <cellStyle name="Note 6 45 3 2" xfId="16532" xr:uid="{00000000-0005-0000-0000-00008C400000}"/>
    <cellStyle name="Note 6 45 4" xfId="16533" xr:uid="{00000000-0005-0000-0000-00008D400000}"/>
    <cellStyle name="Note 6 45 4 2" xfId="16534" xr:uid="{00000000-0005-0000-0000-00008E400000}"/>
    <cellStyle name="Note 6 45 5" xfId="16535" xr:uid="{00000000-0005-0000-0000-00008F400000}"/>
    <cellStyle name="Note 6 46" xfId="16536" xr:uid="{00000000-0005-0000-0000-000090400000}"/>
    <cellStyle name="Note 6 46 2" xfId="16537" xr:uid="{00000000-0005-0000-0000-000091400000}"/>
    <cellStyle name="Note 6 46 2 2" xfId="16538" xr:uid="{00000000-0005-0000-0000-000092400000}"/>
    <cellStyle name="Note 6 46 3" xfId="16539" xr:uid="{00000000-0005-0000-0000-000093400000}"/>
    <cellStyle name="Note 6 46 3 2" xfId="16540" xr:uid="{00000000-0005-0000-0000-000094400000}"/>
    <cellStyle name="Note 6 46 4" xfId="16541" xr:uid="{00000000-0005-0000-0000-000095400000}"/>
    <cellStyle name="Note 6 46 4 2" xfId="16542" xr:uid="{00000000-0005-0000-0000-000096400000}"/>
    <cellStyle name="Note 6 46 5" xfId="16543" xr:uid="{00000000-0005-0000-0000-000097400000}"/>
    <cellStyle name="Note 6 47" xfId="16544" xr:uid="{00000000-0005-0000-0000-000098400000}"/>
    <cellStyle name="Note 6 47 2" xfId="16545" xr:uid="{00000000-0005-0000-0000-000099400000}"/>
    <cellStyle name="Note 6 47 2 2" xfId="16546" xr:uid="{00000000-0005-0000-0000-00009A400000}"/>
    <cellStyle name="Note 6 47 3" xfId="16547" xr:uid="{00000000-0005-0000-0000-00009B400000}"/>
    <cellStyle name="Note 6 47 3 2" xfId="16548" xr:uid="{00000000-0005-0000-0000-00009C400000}"/>
    <cellStyle name="Note 6 47 4" xfId="16549" xr:uid="{00000000-0005-0000-0000-00009D400000}"/>
    <cellStyle name="Note 6 47 4 2" xfId="16550" xr:uid="{00000000-0005-0000-0000-00009E400000}"/>
    <cellStyle name="Note 6 47 5" xfId="16551" xr:uid="{00000000-0005-0000-0000-00009F400000}"/>
    <cellStyle name="Note 6 48" xfId="16552" xr:uid="{00000000-0005-0000-0000-0000A0400000}"/>
    <cellStyle name="Note 6 48 2" xfId="16553" xr:uid="{00000000-0005-0000-0000-0000A1400000}"/>
    <cellStyle name="Note 6 48 2 2" xfId="16554" xr:uid="{00000000-0005-0000-0000-0000A2400000}"/>
    <cellStyle name="Note 6 48 3" xfId="16555" xr:uid="{00000000-0005-0000-0000-0000A3400000}"/>
    <cellStyle name="Note 6 48 3 2" xfId="16556" xr:uid="{00000000-0005-0000-0000-0000A4400000}"/>
    <cellStyle name="Note 6 48 4" xfId="16557" xr:uid="{00000000-0005-0000-0000-0000A5400000}"/>
    <cellStyle name="Note 6 48 4 2" xfId="16558" xr:uid="{00000000-0005-0000-0000-0000A6400000}"/>
    <cellStyle name="Note 6 48 5" xfId="16559" xr:uid="{00000000-0005-0000-0000-0000A7400000}"/>
    <cellStyle name="Note 6 49" xfId="16560" xr:uid="{00000000-0005-0000-0000-0000A8400000}"/>
    <cellStyle name="Note 6 49 2" xfId="16561" xr:uid="{00000000-0005-0000-0000-0000A9400000}"/>
    <cellStyle name="Note 6 49 2 2" xfId="16562" xr:uid="{00000000-0005-0000-0000-0000AA400000}"/>
    <cellStyle name="Note 6 49 3" xfId="16563" xr:uid="{00000000-0005-0000-0000-0000AB400000}"/>
    <cellStyle name="Note 6 49 3 2" xfId="16564" xr:uid="{00000000-0005-0000-0000-0000AC400000}"/>
    <cellStyle name="Note 6 49 4" xfId="16565" xr:uid="{00000000-0005-0000-0000-0000AD400000}"/>
    <cellStyle name="Note 6 49 4 2" xfId="16566" xr:uid="{00000000-0005-0000-0000-0000AE400000}"/>
    <cellStyle name="Note 6 49 5" xfId="16567" xr:uid="{00000000-0005-0000-0000-0000AF400000}"/>
    <cellStyle name="Note 6 5" xfId="16568" xr:uid="{00000000-0005-0000-0000-0000B0400000}"/>
    <cellStyle name="Note 6 5 2" xfId="16569" xr:uid="{00000000-0005-0000-0000-0000B1400000}"/>
    <cellStyle name="Note 6 5 2 2" xfId="16570" xr:uid="{00000000-0005-0000-0000-0000B2400000}"/>
    <cellStyle name="Note 6 5 2 2 2" xfId="16571" xr:uid="{00000000-0005-0000-0000-0000B3400000}"/>
    <cellStyle name="Note 6 5 2 3" xfId="16572" xr:uid="{00000000-0005-0000-0000-0000B4400000}"/>
    <cellStyle name="Note 6 5 2 3 2" xfId="16573" xr:uid="{00000000-0005-0000-0000-0000B5400000}"/>
    <cellStyle name="Note 6 5 2 4" xfId="16574" xr:uid="{00000000-0005-0000-0000-0000B6400000}"/>
    <cellStyle name="Note 6 5 2 4 2" xfId="16575" xr:uid="{00000000-0005-0000-0000-0000B7400000}"/>
    <cellStyle name="Note 6 5 2 5" xfId="16576" xr:uid="{00000000-0005-0000-0000-0000B8400000}"/>
    <cellStyle name="Note 6 5 3" xfId="16577" xr:uid="{00000000-0005-0000-0000-0000B9400000}"/>
    <cellStyle name="Note 6 5 3 2" xfId="16578" xr:uid="{00000000-0005-0000-0000-0000BA400000}"/>
    <cellStyle name="Note 6 5 4" xfId="16579" xr:uid="{00000000-0005-0000-0000-0000BB400000}"/>
    <cellStyle name="Note 6 5 4 2" xfId="16580" xr:uid="{00000000-0005-0000-0000-0000BC400000}"/>
    <cellStyle name="Note 6 5 5" xfId="16581" xr:uid="{00000000-0005-0000-0000-0000BD400000}"/>
    <cellStyle name="Note 6 5 5 2" xfId="16582" xr:uid="{00000000-0005-0000-0000-0000BE400000}"/>
    <cellStyle name="Note 6 5 6" xfId="16583" xr:uid="{00000000-0005-0000-0000-0000BF400000}"/>
    <cellStyle name="Note 6 50" xfId="16584" xr:uid="{00000000-0005-0000-0000-0000C0400000}"/>
    <cellStyle name="Note 6 50 2" xfId="16585" xr:uid="{00000000-0005-0000-0000-0000C1400000}"/>
    <cellStyle name="Note 6 50 2 2" xfId="16586" xr:uid="{00000000-0005-0000-0000-0000C2400000}"/>
    <cellStyle name="Note 6 50 3" xfId="16587" xr:uid="{00000000-0005-0000-0000-0000C3400000}"/>
    <cellStyle name="Note 6 50 3 2" xfId="16588" xr:uid="{00000000-0005-0000-0000-0000C4400000}"/>
    <cellStyle name="Note 6 50 4" xfId="16589" xr:uid="{00000000-0005-0000-0000-0000C5400000}"/>
    <cellStyle name="Note 6 50 4 2" xfId="16590" xr:uid="{00000000-0005-0000-0000-0000C6400000}"/>
    <cellStyle name="Note 6 50 5" xfId="16591" xr:uid="{00000000-0005-0000-0000-0000C7400000}"/>
    <cellStyle name="Note 6 51" xfId="16592" xr:uid="{00000000-0005-0000-0000-0000C8400000}"/>
    <cellStyle name="Note 6 51 2" xfId="16593" xr:uid="{00000000-0005-0000-0000-0000C9400000}"/>
    <cellStyle name="Note 6 51 2 2" xfId="16594" xr:uid="{00000000-0005-0000-0000-0000CA400000}"/>
    <cellStyle name="Note 6 51 3" xfId="16595" xr:uid="{00000000-0005-0000-0000-0000CB400000}"/>
    <cellStyle name="Note 6 51 3 2" xfId="16596" xr:uid="{00000000-0005-0000-0000-0000CC400000}"/>
    <cellStyle name="Note 6 51 4" xfId="16597" xr:uid="{00000000-0005-0000-0000-0000CD400000}"/>
    <cellStyle name="Note 6 51 4 2" xfId="16598" xr:uid="{00000000-0005-0000-0000-0000CE400000}"/>
    <cellStyle name="Note 6 51 5" xfId="16599" xr:uid="{00000000-0005-0000-0000-0000CF400000}"/>
    <cellStyle name="Note 6 52" xfId="16600" xr:uid="{00000000-0005-0000-0000-0000D0400000}"/>
    <cellStyle name="Note 6 52 2" xfId="16601" xr:uid="{00000000-0005-0000-0000-0000D1400000}"/>
    <cellStyle name="Note 6 52 2 2" xfId="16602" xr:uid="{00000000-0005-0000-0000-0000D2400000}"/>
    <cellStyle name="Note 6 52 3" xfId="16603" xr:uid="{00000000-0005-0000-0000-0000D3400000}"/>
    <cellStyle name="Note 6 52 3 2" xfId="16604" xr:uid="{00000000-0005-0000-0000-0000D4400000}"/>
    <cellStyle name="Note 6 52 4" xfId="16605" xr:uid="{00000000-0005-0000-0000-0000D5400000}"/>
    <cellStyle name="Note 6 52 4 2" xfId="16606" xr:uid="{00000000-0005-0000-0000-0000D6400000}"/>
    <cellStyle name="Note 6 52 5" xfId="16607" xr:uid="{00000000-0005-0000-0000-0000D7400000}"/>
    <cellStyle name="Note 6 53" xfId="16608" xr:uid="{00000000-0005-0000-0000-0000D8400000}"/>
    <cellStyle name="Note 6 53 2" xfId="16609" xr:uid="{00000000-0005-0000-0000-0000D9400000}"/>
    <cellStyle name="Note 6 53 2 2" xfId="16610" xr:uid="{00000000-0005-0000-0000-0000DA400000}"/>
    <cellStyle name="Note 6 53 3" xfId="16611" xr:uid="{00000000-0005-0000-0000-0000DB400000}"/>
    <cellStyle name="Note 6 53 3 2" xfId="16612" xr:uid="{00000000-0005-0000-0000-0000DC400000}"/>
    <cellStyle name="Note 6 53 4" xfId="16613" xr:uid="{00000000-0005-0000-0000-0000DD400000}"/>
    <cellStyle name="Note 6 53 4 2" xfId="16614" xr:uid="{00000000-0005-0000-0000-0000DE400000}"/>
    <cellStyle name="Note 6 53 5" xfId="16615" xr:uid="{00000000-0005-0000-0000-0000DF400000}"/>
    <cellStyle name="Note 6 54" xfId="16616" xr:uid="{00000000-0005-0000-0000-0000E0400000}"/>
    <cellStyle name="Note 6 54 2" xfId="16617" xr:uid="{00000000-0005-0000-0000-0000E1400000}"/>
    <cellStyle name="Note 6 54 2 2" xfId="16618" xr:uid="{00000000-0005-0000-0000-0000E2400000}"/>
    <cellStyle name="Note 6 54 3" xfId="16619" xr:uid="{00000000-0005-0000-0000-0000E3400000}"/>
    <cellStyle name="Note 6 54 3 2" xfId="16620" xr:uid="{00000000-0005-0000-0000-0000E4400000}"/>
    <cellStyle name="Note 6 54 4" xfId="16621" xr:uid="{00000000-0005-0000-0000-0000E5400000}"/>
    <cellStyle name="Note 6 54 4 2" xfId="16622" xr:uid="{00000000-0005-0000-0000-0000E6400000}"/>
    <cellStyle name="Note 6 54 5" xfId="16623" xr:uid="{00000000-0005-0000-0000-0000E7400000}"/>
    <cellStyle name="Note 6 55" xfId="16624" xr:uid="{00000000-0005-0000-0000-0000E8400000}"/>
    <cellStyle name="Note 6 55 2" xfId="16625" xr:uid="{00000000-0005-0000-0000-0000E9400000}"/>
    <cellStyle name="Note 6 55 2 2" xfId="16626" xr:uid="{00000000-0005-0000-0000-0000EA400000}"/>
    <cellStyle name="Note 6 55 3" xfId="16627" xr:uid="{00000000-0005-0000-0000-0000EB400000}"/>
    <cellStyle name="Note 6 55 3 2" xfId="16628" xr:uid="{00000000-0005-0000-0000-0000EC400000}"/>
    <cellStyle name="Note 6 55 4" xfId="16629" xr:uid="{00000000-0005-0000-0000-0000ED400000}"/>
    <cellStyle name="Note 6 55 4 2" xfId="16630" xr:uid="{00000000-0005-0000-0000-0000EE400000}"/>
    <cellStyle name="Note 6 55 5" xfId="16631" xr:uid="{00000000-0005-0000-0000-0000EF400000}"/>
    <cellStyle name="Note 6 56" xfId="16632" xr:uid="{00000000-0005-0000-0000-0000F0400000}"/>
    <cellStyle name="Note 6 56 2" xfId="16633" xr:uid="{00000000-0005-0000-0000-0000F1400000}"/>
    <cellStyle name="Note 6 57" xfId="16634" xr:uid="{00000000-0005-0000-0000-0000F2400000}"/>
    <cellStyle name="Note 6 57 2" xfId="16635" xr:uid="{00000000-0005-0000-0000-0000F3400000}"/>
    <cellStyle name="Note 6 58" xfId="16636" xr:uid="{00000000-0005-0000-0000-0000F4400000}"/>
    <cellStyle name="Note 6 58 2" xfId="16637" xr:uid="{00000000-0005-0000-0000-0000F5400000}"/>
    <cellStyle name="Note 6 59" xfId="16638" xr:uid="{00000000-0005-0000-0000-0000F6400000}"/>
    <cellStyle name="Note 6 6" xfId="16639" xr:uid="{00000000-0005-0000-0000-0000F7400000}"/>
    <cellStyle name="Note 6 6 2" xfId="16640" xr:uid="{00000000-0005-0000-0000-0000F8400000}"/>
    <cellStyle name="Note 6 6 2 2" xfId="16641" xr:uid="{00000000-0005-0000-0000-0000F9400000}"/>
    <cellStyle name="Note 6 6 2 2 2" xfId="16642" xr:uid="{00000000-0005-0000-0000-0000FA400000}"/>
    <cellStyle name="Note 6 6 2 3" xfId="16643" xr:uid="{00000000-0005-0000-0000-0000FB400000}"/>
    <cellStyle name="Note 6 6 2 3 2" xfId="16644" xr:uid="{00000000-0005-0000-0000-0000FC400000}"/>
    <cellStyle name="Note 6 6 2 4" xfId="16645" xr:uid="{00000000-0005-0000-0000-0000FD400000}"/>
    <cellStyle name="Note 6 6 2 4 2" xfId="16646" xr:uid="{00000000-0005-0000-0000-0000FE400000}"/>
    <cellStyle name="Note 6 6 2 5" xfId="16647" xr:uid="{00000000-0005-0000-0000-0000FF400000}"/>
    <cellStyle name="Note 6 6 3" xfId="16648" xr:uid="{00000000-0005-0000-0000-000000410000}"/>
    <cellStyle name="Note 6 6 3 2" xfId="16649" xr:uid="{00000000-0005-0000-0000-000001410000}"/>
    <cellStyle name="Note 6 6 4" xfId="16650" xr:uid="{00000000-0005-0000-0000-000002410000}"/>
    <cellStyle name="Note 6 6 4 2" xfId="16651" xr:uid="{00000000-0005-0000-0000-000003410000}"/>
    <cellStyle name="Note 6 6 5" xfId="16652" xr:uid="{00000000-0005-0000-0000-000004410000}"/>
    <cellStyle name="Note 6 6 5 2" xfId="16653" xr:uid="{00000000-0005-0000-0000-000005410000}"/>
    <cellStyle name="Note 6 6 6" xfId="16654" xr:uid="{00000000-0005-0000-0000-000006410000}"/>
    <cellStyle name="Note 6 7" xfId="16655" xr:uid="{00000000-0005-0000-0000-000007410000}"/>
    <cellStyle name="Note 6 7 2" xfId="16656" xr:uid="{00000000-0005-0000-0000-000008410000}"/>
    <cellStyle name="Note 6 7 2 2" xfId="16657" xr:uid="{00000000-0005-0000-0000-000009410000}"/>
    <cellStyle name="Note 6 7 2 2 2" xfId="16658" xr:uid="{00000000-0005-0000-0000-00000A410000}"/>
    <cellStyle name="Note 6 7 2 3" xfId="16659" xr:uid="{00000000-0005-0000-0000-00000B410000}"/>
    <cellStyle name="Note 6 7 2 3 2" xfId="16660" xr:uid="{00000000-0005-0000-0000-00000C410000}"/>
    <cellStyle name="Note 6 7 2 4" xfId="16661" xr:uid="{00000000-0005-0000-0000-00000D410000}"/>
    <cellStyle name="Note 6 7 2 4 2" xfId="16662" xr:uid="{00000000-0005-0000-0000-00000E410000}"/>
    <cellStyle name="Note 6 7 2 5" xfId="16663" xr:uid="{00000000-0005-0000-0000-00000F410000}"/>
    <cellStyle name="Note 6 7 3" xfId="16664" xr:uid="{00000000-0005-0000-0000-000010410000}"/>
    <cellStyle name="Note 6 7 3 2" xfId="16665" xr:uid="{00000000-0005-0000-0000-000011410000}"/>
    <cellStyle name="Note 6 7 4" xfId="16666" xr:uid="{00000000-0005-0000-0000-000012410000}"/>
    <cellStyle name="Note 6 7 4 2" xfId="16667" xr:uid="{00000000-0005-0000-0000-000013410000}"/>
    <cellStyle name="Note 6 7 5" xfId="16668" xr:uid="{00000000-0005-0000-0000-000014410000}"/>
    <cellStyle name="Note 6 7 5 2" xfId="16669" xr:uid="{00000000-0005-0000-0000-000015410000}"/>
    <cellStyle name="Note 6 7 6" xfId="16670" xr:uid="{00000000-0005-0000-0000-000016410000}"/>
    <cellStyle name="Note 6 8" xfId="16671" xr:uid="{00000000-0005-0000-0000-000017410000}"/>
    <cellStyle name="Note 6 8 2" xfId="16672" xr:uid="{00000000-0005-0000-0000-000018410000}"/>
    <cellStyle name="Note 6 8 2 2" xfId="16673" xr:uid="{00000000-0005-0000-0000-000019410000}"/>
    <cellStyle name="Note 6 8 2 2 2" xfId="16674" xr:uid="{00000000-0005-0000-0000-00001A410000}"/>
    <cellStyle name="Note 6 8 2 3" xfId="16675" xr:uid="{00000000-0005-0000-0000-00001B410000}"/>
    <cellStyle name="Note 6 8 2 3 2" xfId="16676" xr:uid="{00000000-0005-0000-0000-00001C410000}"/>
    <cellStyle name="Note 6 8 2 4" xfId="16677" xr:uid="{00000000-0005-0000-0000-00001D410000}"/>
    <cellStyle name="Note 6 8 2 4 2" xfId="16678" xr:uid="{00000000-0005-0000-0000-00001E410000}"/>
    <cellStyle name="Note 6 8 2 5" xfId="16679" xr:uid="{00000000-0005-0000-0000-00001F410000}"/>
    <cellStyle name="Note 6 8 3" xfId="16680" xr:uid="{00000000-0005-0000-0000-000020410000}"/>
    <cellStyle name="Note 6 8 3 2" xfId="16681" xr:uid="{00000000-0005-0000-0000-000021410000}"/>
    <cellStyle name="Note 6 8 4" xfId="16682" xr:uid="{00000000-0005-0000-0000-000022410000}"/>
    <cellStyle name="Note 6 8 4 2" xfId="16683" xr:uid="{00000000-0005-0000-0000-000023410000}"/>
    <cellStyle name="Note 6 8 5" xfId="16684" xr:uid="{00000000-0005-0000-0000-000024410000}"/>
    <cellStyle name="Note 6 8 5 2" xfId="16685" xr:uid="{00000000-0005-0000-0000-000025410000}"/>
    <cellStyle name="Note 6 8 6" xfId="16686" xr:uid="{00000000-0005-0000-0000-000026410000}"/>
    <cellStyle name="Note 6 9" xfId="16687" xr:uid="{00000000-0005-0000-0000-000027410000}"/>
    <cellStyle name="Note 6 9 2" xfId="16688" xr:uid="{00000000-0005-0000-0000-000028410000}"/>
    <cellStyle name="Note 6 9 2 2" xfId="16689" xr:uid="{00000000-0005-0000-0000-000029410000}"/>
    <cellStyle name="Note 6 9 2 2 2" xfId="16690" xr:uid="{00000000-0005-0000-0000-00002A410000}"/>
    <cellStyle name="Note 6 9 2 3" xfId="16691" xr:uid="{00000000-0005-0000-0000-00002B410000}"/>
    <cellStyle name="Note 6 9 2 3 2" xfId="16692" xr:uid="{00000000-0005-0000-0000-00002C410000}"/>
    <cellStyle name="Note 6 9 2 4" xfId="16693" xr:uid="{00000000-0005-0000-0000-00002D410000}"/>
    <cellStyle name="Note 6 9 2 4 2" xfId="16694" xr:uid="{00000000-0005-0000-0000-00002E410000}"/>
    <cellStyle name="Note 6 9 2 5" xfId="16695" xr:uid="{00000000-0005-0000-0000-00002F410000}"/>
    <cellStyle name="Note 6 9 3" xfId="16696" xr:uid="{00000000-0005-0000-0000-000030410000}"/>
    <cellStyle name="Note 6 9 3 2" xfId="16697" xr:uid="{00000000-0005-0000-0000-000031410000}"/>
    <cellStyle name="Note 6 9 4" xfId="16698" xr:uid="{00000000-0005-0000-0000-000032410000}"/>
    <cellStyle name="Note 6 9 4 2" xfId="16699" xr:uid="{00000000-0005-0000-0000-000033410000}"/>
    <cellStyle name="Note 6 9 5" xfId="16700" xr:uid="{00000000-0005-0000-0000-000034410000}"/>
    <cellStyle name="Note 6 9 5 2" xfId="16701" xr:uid="{00000000-0005-0000-0000-000035410000}"/>
    <cellStyle name="Note 6 9 6" xfId="16702" xr:uid="{00000000-0005-0000-0000-000036410000}"/>
    <cellStyle name="Note 7" xfId="16703" xr:uid="{00000000-0005-0000-0000-000037410000}"/>
    <cellStyle name="Note 7 10" xfId="16704" xr:uid="{00000000-0005-0000-0000-000038410000}"/>
    <cellStyle name="Note 7 10 2" xfId="16705" xr:uid="{00000000-0005-0000-0000-000039410000}"/>
    <cellStyle name="Note 7 10 2 2" xfId="16706" xr:uid="{00000000-0005-0000-0000-00003A410000}"/>
    <cellStyle name="Note 7 10 2 2 2" xfId="16707" xr:uid="{00000000-0005-0000-0000-00003B410000}"/>
    <cellStyle name="Note 7 10 2 3" xfId="16708" xr:uid="{00000000-0005-0000-0000-00003C410000}"/>
    <cellStyle name="Note 7 10 2 3 2" xfId="16709" xr:uid="{00000000-0005-0000-0000-00003D410000}"/>
    <cellStyle name="Note 7 10 2 4" xfId="16710" xr:uid="{00000000-0005-0000-0000-00003E410000}"/>
    <cellStyle name="Note 7 10 2 4 2" xfId="16711" xr:uid="{00000000-0005-0000-0000-00003F410000}"/>
    <cellStyle name="Note 7 10 2 5" xfId="16712" xr:uid="{00000000-0005-0000-0000-000040410000}"/>
    <cellStyle name="Note 7 10 3" xfId="16713" xr:uid="{00000000-0005-0000-0000-000041410000}"/>
    <cellStyle name="Note 7 10 3 2" xfId="16714" xr:uid="{00000000-0005-0000-0000-000042410000}"/>
    <cellStyle name="Note 7 10 4" xfId="16715" xr:uid="{00000000-0005-0000-0000-000043410000}"/>
    <cellStyle name="Note 7 10 4 2" xfId="16716" xr:uid="{00000000-0005-0000-0000-000044410000}"/>
    <cellStyle name="Note 7 10 5" xfId="16717" xr:uid="{00000000-0005-0000-0000-000045410000}"/>
    <cellStyle name="Note 7 10 5 2" xfId="16718" xr:uid="{00000000-0005-0000-0000-000046410000}"/>
    <cellStyle name="Note 7 10 6" xfId="16719" xr:uid="{00000000-0005-0000-0000-000047410000}"/>
    <cellStyle name="Note 7 11" xfId="16720" xr:uid="{00000000-0005-0000-0000-000048410000}"/>
    <cellStyle name="Note 7 11 2" xfId="16721" xr:uid="{00000000-0005-0000-0000-000049410000}"/>
    <cellStyle name="Note 7 11 2 2" xfId="16722" xr:uid="{00000000-0005-0000-0000-00004A410000}"/>
    <cellStyle name="Note 7 11 2 2 2" xfId="16723" xr:uid="{00000000-0005-0000-0000-00004B410000}"/>
    <cellStyle name="Note 7 11 2 3" xfId="16724" xr:uid="{00000000-0005-0000-0000-00004C410000}"/>
    <cellStyle name="Note 7 11 2 3 2" xfId="16725" xr:uid="{00000000-0005-0000-0000-00004D410000}"/>
    <cellStyle name="Note 7 11 2 4" xfId="16726" xr:uid="{00000000-0005-0000-0000-00004E410000}"/>
    <cellStyle name="Note 7 11 2 4 2" xfId="16727" xr:uid="{00000000-0005-0000-0000-00004F410000}"/>
    <cellStyle name="Note 7 11 2 5" xfId="16728" xr:uid="{00000000-0005-0000-0000-000050410000}"/>
    <cellStyle name="Note 7 11 3" xfId="16729" xr:uid="{00000000-0005-0000-0000-000051410000}"/>
    <cellStyle name="Note 7 11 3 2" xfId="16730" xr:uid="{00000000-0005-0000-0000-000052410000}"/>
    <cellStyle name="Note 7 11 4" xfId="16731" xr:uid="{00000000-0005-0000-0000-000053410000}"/>
    <cellStyle name="Note 7 11 4 2" xfId="16732" xr:uid="{00000000-0005-0000-0000-000054410000}"/>
    <cellStyle name="Note 7 11 5" xfId="16733" xr:uid="{00000000-0005-0000-0000-000055410000}"/>
    <cellStyle name="Note 7 11 5 2" xfId="16734" xr:uid="{00000000-0005-0000-0000-000056410000}"/>
    <cellStyle name="Note 7 11 6" xfId="16735" xr:uid="{00000000-0005-0000-0000-000057410000}"/>
    <cellStyle name="Note 7 12" xfId="16736" xr:uid="{00000000-0005-0000-0000-000058410000}"/>
    <cellStyle name="Note 7 12 2" xfId="16737" xr:uid="{00000000-0005-0000-0000-000059410000}"/>
    <cellStyle name="Note 7 12 2 2" xfId="16738" xr:uid="{00000000-0005-0000-0000-00005A410000}"/>
    <cellStyle name="Note 7 12 2 2 2" xfId="16739" xr:uid="{00000000-0005-0000-0000-00005B410000}"/>
    <cellStyle name="Note 7 12 2 3" xfId="16740" xr:uid="{00000000-0005-0000-0000-00005C410000}"/>
    <cellStyle name="Note 7 12 2 3 2" xfId="16741" xr:uid="{00000000-0005-0000-0000-00005D410000}"/>
    <cellStyle name="Note 7 12 2 4" xfId="16742" xr:uid="{00000000-0005-0000-0000-00005E410000}"/>
    <cellStyle name="Note 7 12 2 4 2" xfId="16743" xr:uid="{00000000-0005-0000-0000-00005F410000}"/>
    <cellStyle name="Note 7 12 2 5" xfId="16744" xr:uid="{00000000-0005-0000-0000-000060410000}"/>
    <cellStyle name="Note 7 12 3" xfId="16745" xr:uid="{00000000-0005-0000-0000-000061410000}"/>
    <cellStyle name="Note 7 12 3 2" xfId="16746" xr:uid="{00000000-0005-0000-0000-000062410000}"/>
    <cellStyle name="Note 7 12 4" xfId="16747" xr:uid="{00000000-0005-0000-0000-000063410000}"/>
    <cellStyle name="Note 7 12 4 2" xfId="16748" xr:uid="{00000000-0005-0000-0000-000064410000}"/>
    <cellStyle name="Note 7 12 5" xfId="16749" xr:uid="{00000000-0005-0000-0000-000065410000}"/>
    <cellStyle name="Note 7 12 5 2" xfId="16750" xr:uid="{00000000-0005-0000-0000-000066410000}"/>
    <cellStyle name="Note 7 12 6" xfId="16751" xr:uid="{00000000-0005-0000-0000-000067410000}"/>
    <cellStyle name="Note 7 13" xfId="16752" xr:uid="{00000000-0005-0000-0000-000068410000}"/>
    <cellStyle name="Note 7 13 2" xfId="16753" xr:uid="{00000000-0005-0000-0000-000069410000}"/>
    <cellStyle name="Note 7 13 2 2" xfId="16754" xr:uid="{00000000-0005-0000-0000-00006A410000}"/>
    <cellStyle name="Note 7 13 2 2 2" xfId="16755" xr:uid="{00000000-0005-0000-0000-00006B410000}"/>
    <cellStyle name="Note 7 13 2 3" xfId="16756" xr:uid="{00000000-0005-0000-0000-00006C410000}"/>
    <cellStyle name="Note 7 13 2 3 2" xfId="16757" xr:uid="{00000000-0005-0000-0000-00006D410000}"/>
    <cellStyle name="Note 7 13 2 4" xfId="16758" xr:uid="{00000000-0005-0000-0000-00006E410000}"/>
    <cellStyle name="Note 7 13 2 4 2" xfId="16759" xr:uid="{00000000-0005-0000-0000-00006F410000}"/>
    <cellStyle name="Note 7 13 2 5" xfId="16760" xr:uid="{00000000-0005-0000-0000-000070410000}"/>
    <cellStyle name="Note 7 13 3" xfId="16761" xr:uid="{00000000-0005-0000-0000-000071410000}"/>
    <cellStyle name="Note 7 13 3 2" xfId="16762" xr:uid="{00000000-0005-0000-0000-000072410000}"/>
    <cellStyle name="Note 7 13 4" xfId="16763" xr:uid="{00000000-0005-0000-0000-000073410000}"/>
    <cellStyle name="Note 7 13 4 2" xfId="16764" xr:uid="{00000000-0005-0000-0000-000074410000}"/>
    <cellStyle name="Note 7 13 5" xfId="16765" xr:uid="{00000000-0005-0000-0000-000075410000}"/>
    <cellStyle name="Note 7 13 5 2" xfId="16766" xr:uid="{00000000-0005-0000-0000-000076410000}"/>
    <cellStyle name="Note 7 13 6" xfId="16767" xr:uid="{00000000-0005-0000-0000-000077410000}"/>
    <cellStyle name="Note 7 14" xfId="16768" xr:uid="{00000000-0005-0000-0000-000078410000}"/>
    <cellStyle name="Note 7 14 2" xfId="16769" xr:uid="{00000000-0005-0000-0000-000079410000}"/>
    <cellStyle name="Note 7 14 2 2" xfId="16770" xr:uid="{00000000-0005-0000-0000-00007A410000}"/>
    <cellStyle name="Note 7 14 2 2 2" xfId="16771" xr:uid="{00000000-0005-0000-0000-00007B410000}"/>
    <cellStyle name="Note 7 14 2 3" xfId="16772" xr:uid="{00000000-0005-0000-0000-00007C410000}"/>
    <cellStyle name="Note 7 14 2 3 2" xfId="16773" xr:uid="{00000000-0005-0000-0000-00007D410000}"/>
    <cellStyle name="Note 7 14 2 4" xfId="16774" xr:uid="{00000000-0005-0000-0000-00007E410000}"/>
    <cellStyle name="Note 7 14 2 4 2" xfId="16775" xr:uid="{00000000-0005-0000-0000-00007F410000}"/>
    <cellStyle name="Note 7 14 2 5" xfId="16776" xr:uid="{00000000-0005-0000-0000-000080410000}"/>
    <cellStyle name="Note 7 14 3" xfId="16777" xr:uid="{00000000-0005-0000-0000-000081410000}"/>
    <cellStyle name="Note 7 14 3 2" xfId="16778" xr:uid="{00000000-0005-0000-0000-000082410000}"/>
    <cellStyle name="Note 7 14 4" xfId="16779" xr:uid="{00000000-0005-0000-0000-000083410000}"/>
    <cellStyle name="Note 7 14 4 2" xfId="16780" xr:uid="{00000000-0005-0000-0000-000084410000}"/>
    <cellStyle name="Note 7 14 5" xfId="16781" xr:uid="{00000000-0005-0000-0000-000085410000}"/>
    <cellStyle name="Note 7 14 5 2" xfId="16782" xr:uid="{00000000-0005-0000-0000-000086410000}"/>
    <cellStyle name="Note 7 14 6" xfId="16783" xr:uid="{00000000-0005-0000-0000-000087410000}"/>
    <cellStyle name="Note 7 15" xfId="16784" xr:uid="{00000000-0005-0000-0000-000088410000}"/>
    <cellStyle name="Note 7 15 2" xfId="16785" xr:uid="{00000000-0005-0000-0000-000089410000}"/>
    <cellStyle name="Note 7 15 2 2" xfId="16786" xr:uid="{00000000-0005-0000-0000-00008A410000}"/>
    <cellStyle name="Note 7 15 2 2 2" xfId="16787" xr:uid="{00000000-0005-0000-0000-00008B410000}"/>
    <cellStyle name="Note 7 15 2 3" xfId="16788" xr:uid="{00000000-0005-0000-0000-00008C410000}"/>
    <cellStyle name="Note 7 15 2 3 2" xfId="16789" xr:uid="{00000000-0005-0000-0000-00008D410000}"/>
    <cellStyle name="Note 7 15 2 4" xfId="16790" xr:uid="{00000000-0005-0000-0000-00008E410000}"/>
    <cellStyle name="Note 7 15 2 4 2" xfId="16791" xr:uid="{00000000-0005-0000-0000-00008F410000}"/>
    <cellStyle name="Note 7 15 2 5" xfId="16792" xr:uid="{00000000-0005-0000-0000-000090410000}"/>
    <cellStyle name="Note 7 15 3" xfId="16793" xr:uid="{00000000-0005-0000-0000-000091410000}"/>
    <cellStyle name="Note 7 15 3 2" xfId="16794" xr:uid="{00000000-0005-0000-0000-000092410000}"/>
    <cellStyle name="Note 7 15 4" xfId="16795" xr:uid="{00000000-0005-0000-0000-000093410000}"/>
    <cellStyle name="Note 7 15 4 2" xfId="16796" xr:uid="{00000000-0005-0000-0000-000094410000}"/>
    <cellStyle name="Note 7 15 5" xfId="16797" xr:uid="{00000000-0005-0000-0000-000095410000}"/>
    <cellStyle name="Note 7 15 5 2" xfId="16798" xr:uid="{00000000-0005-0000-0000-000096410000}"/>
    <cellStyle name="Note 7 15 6" xfId="16799" xr:uid="{00000000-0005-0000-0000-000097410000}"/>
    <cellStyle name="Note 7 16" xfId="16800" xr:uid="{00000000-0005-0000-0000-000098410000}"/>
    <cellStyle name="Note 7 16 2" xfId="16801" xr:uid="{00000000-0005-0000-0000-000099410000}"/>
    <cellStyle name="Note 7 16 2 2" xfId="16802" xr:uid="{00000000-0005-0000-0000-00009A410000}"/>
    <cellStyle name="Note 7 16 2 2 2" xfId="16803" xr:uid="{00000000-0005-0000-0000-00009B410000}"/>
    <cellStyle name="Note 7 16 2 3" xfId="16804" xr:uid="{00000000-0005-0000-0000-00009C410000}"/>
    <cellStyle name="Note 7 16 2 3 2" xfId="16805" xr:uid="{00000000-0005-0000-0000-00009D410000}"/>
    <cellStyle name="Note 7 16 2 4" xfId="16806" xr:uid="{00000000-0005-0000-0000-00009E410000}"/>
    <cellStyle name="Note 7 16 2 4 2" xfId="16807" xr:uid="{00000000-0005-0000-0000-00009F410000}"/>
    <cellStyle name="Note 7 16 2 5" xfId="16808" xr:uid="{00000000-0005-0000-0000-0000A0410000}"/>
    <cellStyle name="Note 7 16 3" xfId="16809" xr:uid="{00000000-0005-0000-0000-0000A1410000}"/>
    <cellStyle name="Note 7 16 3 2" xfId="16810" xr:uid="{00000000-0005-0000-0000-0000A2410000}"/>
    <cellStyle name="Note 7 16 4" xfId="16811" xr:uid="{00000000-0005-0000-0000-0000A3410000}"/>
    <cellStyle name="Note 7 16 4 2" xfId="16812" xr:uid="{00000000-0005-0000-0000-0000A4410000}"/>
    <cellStyle name="Note 7 16 5" xfId="16813" xr:uid="{00000000-0005-0000-0000-0000A5410000}"/>
    <cellStyle name="Note 7 16 5 2" xfId="16814" xr:uid="{00000000-0005-0000-0000-0000A6410000}"/>
    <cellStyle name="Note 7 16 6" xfId="16815" xr:uid="{00000000-0005-0000-0000-0000A7410000}"/>
    <cellStyle name="Note 7 17" xfId="16816" xr:uid="{00000000-0005-0000-0000-0000A8410000}"/>
    <cellStyle name="Note 7 17 2" xfId="16817" xr:uid="{00000000-0005-0000-0000-0000A9410000}"/>
    <cellStyle name="Note 7 17 2 2" xfId="16818" xr:uid="{00000000-0005-0000-0000-0000AA410000}"/>
    <cellStyle name="Note 7 17 2 2 2" xfId="16819" xr:uid="{00000000-0005-0000-0000-0000AB410000}"/>
    <cellStyle name="Note 7 17 2 3" xfId="16820" xr:uid="{00000000-0005-0000-0000-0000AC410000}"/>
    <cellStyle name="Note 7 17 2 3 2" xfId="16821" xr:uid="{00000000-0005-0000-0000-0000AD410000}"/>
    <cellStyle name="Note 7 17 2 4" xfId="16822" xr:uid="{00000000-0005-0000-0000-0000AE410000}"/>
    <cellStyle name="Note 7 17 2 4 2" xfId="16823" xr:uid="{00000000-0005-0000-0000-0000AF410000}"/>
    <cellStyle name="Note 7 17 2 5" xfId="16824" xr:uid="{00000000-0005-0000-0000-0000B0410000}"/>
    <cellStyle name="Note 7 17 3" xfId="16825" xr:uid="{00000000-0005-0000-0000-0000B1410000}"/>
    <cellStyle name="Note 7 17 3 2" xfId="16826" xr:uid="{00000000-0005-0000-0000-0000B2410000}"/>
    <cellStyle name="Note 7 17 4" xfId="16827" xr:uid="{00000000-0005-0000-0000-0000B3410000}"/>
    <cellStyle name="Note 7 17 4 2" xfId="16828" xr:uid="{00000000-0005-0000-0000-0000B4410000}"/>
    <cellStyle name="Note 7 17 5" xfId="16829" xr:uid="{00000000-0005-0000-0000-0000B5410000}"/>
    <cellStyle name="Note 7 17 5 2" xfId="16830" xr:uid="{00000000-0005-0000-0000-0000B6410000}"/>
    <cellStyle name="Note 7 17 6" xfId="16831" xr:uid="{00000000-0005-0000-0000-0000B7410000}"/>
    <cellStyle name="Note 7 18" xfId="16832" xr:uid="{00000000-0005-0000-0000-0000B8410000}"/>
    <cellStyle name="Note 7 18 2" xfId="16833" xr:uid="{00000000-0005-0000-0000-0000B9410000}"/>
    <cellStyle name="Note 7 18 2 2" xfId="16834" xr:uid="{00000000-0005-0000-0000-0000BA410000}"/>
    <cellStyle name="Note 7 18 2 2 2" xfId="16835" xr:uid="{00000000-0005-0000-0000-0000BB410000}"/>
    <cellStyle name="Note 7 18 2 3" xfId="16836" xr:uid="{00000000-0005-0000-0000-0000BC410000}"/>
    <cellStyle name="Note 7 18 2 3 2" xfId="16837" xr:uid="{00000000-0005-0000-0000-0000BD410000}"/>
    <cellStyle name="Note 7 18 2 4" xfId="16838" xr:uid="{00000000-0005-0000-0000-0000BE410000}"/>
    <cellStyle name="Note 7 18 2 4 2" xfId="16839" xr:uid="{00000000-0005-0000-0000-0000BF410000}"/>
    <cellStyle name="Note 7 18 2 5" xfId="16840" xr:uid="{00000000-0005-0000-0000-0000C0410000}"/>
    <cellStyle name="Note 7 18 3" xfId="16841" xr:uid="{00000000-0005-0000-0000-0000C1410000}"/>
    <cellStyle name="Note 7 18 3 2" xfId="16842" xr:uid="{00000000-0005-0000-0000-0000C2410000}"/>
    <cellStyle name="Note 7 18 4" xfId="16843" xr:uid="{00000000-0005-0000-0000-0000C3410000}"/>
    <cellStyle name="Note 7 18 4 2" xfId="16844" xr:uid="{00000000-0005-0000-0000-0000C4410000}"/>
    <cellStyle name="Note 7 18 5" xfId="16845" xr:uid="{00000000-0005-0000-0000-0000C5410000}"/>
    <cellStyle name="Note 7 18 5 2" xfId="16846" xr:uid="{00000000-0005-0000-0000-0000C6410000}"/>
    <cellStyle name="Note 7 18 6" xfId="16847" xr:uid="{00000000-0005-0000-0000-0000C7410000}"/>
    <cellStyle name="Note 7 19" xfId="16848" xr:uid="{00000000-0005-0000-0000-0000C8410000}"/>
    <cellStyle name="Note 7 19 2" xfId="16849" xr:uid="{00000000-0005-0000-0000-0000C9410000}"/>
    <cellStyle name="Note 7 19 2 2" xfId="16850" xr:uid="{00000000-0005-0000-0000-0000CA410000}"/>
    <cellStyle name="Note 7 19 2 2 2" xfId="16851" xr:uid="{00000000-0005-0000-0000-0000CB410000}"/>
    <cellStyle name="Note 7 19 2 3" xfId="16852" xr:uid="{00000000-0005-0000-0000-0000CC410000}"/>
    <cellStyle name="Note 7 19 2 3 2" xfId="16853" xr:uid="{00000000-0005-0000-0000-0000CD410000}"/>
    <cellStyle name="Note 7 19 2 4" xfId="16854" xr:uid="{00000000-0005-0000-0000-0000CE410000}"/>
    <cellStyle name="Note 7 19 2 4 2" xfId="16855" xr:uid="{00000000-0005-0000-0000-0000CF410000}"/>
    <cellStyle name="Note 7 19 2 5" xfId="16856" xr:uid="{00000000-0005-0000-0000-0000D0410000}"/>
    <cellStyle name="Note 7 19 3" xfId="16857" xr:uid="{00000000-0005-0000-0000-0000D1410000}"/>
    <cellStyle name="Note 7 19 3 2" xfId="16858" xr:uid="{00000000-0005-0000-0000-0000D2410000}"/>
    <cellStyle name="Note 7 19 4" xfId="16859" xr:uid="{00000000-0005-0000-0000-0000D3410000}"/>
    <cellStyle name="Note 7 19 4 2" xfId="16860" xr:uid="{00000000-0005-0000-0000-0000D4410000}"/>
    <cellStyle name="Note 7 19 5" xfId="16861" xr:uid="{00000000-0005-0000-0000-0000D5410000}"/>
    <cellStyle name="Note 7 19 5 2" xfId="16862" xr:uid="{00000000-0005-0000-0000-0000D6410000}"/>
    <cellStyle name="Note 7 19 6" xfId="16863" xr:uid="{00000000-0005-0000-0000-0000D7410000}"/>
    <cellStyle name="Note 7 2" xfId="16864" xr:uid="{00000000-0005-0000-0000-0000D8410000}"/>
    <cellStyle name="Note 7 2 2" xfId="16865" xr:uid="{00000000-0005-0000-0000-0000D9410000}"/>
    <cellStyle name="Note 7 2 2 2" xfId="16866" xr:uid="{00000000-0005-0000-0000-0000DA410000}"/>
    <cellStyle name="Note 7 2 2 2 2" xfId="16867" xr:uid="{00000000-0005-0000-0000-0000DB410000}"/>
    <cellStyle name="Note 7 2 2 3" xfId="16868" xr:uid="{00000000-0005-0000-0000-0000DC410000}"/>
    <cellStyle name="Note 7 2 2 3 2" xfId="16869" xr:uid="{00000000-0005-0000-0000-0000DD410000}"/>
    <cellStyle name="Note 7 2 2 4" xfId="16870" xr:uid="{00000000-0005-0000-0000-0000DE410000}"/>
    <cellStyle name="Note 7 2 2 4 2" xfId="16871" xr:uid="{00000000-0005-0000-0000-0000DF410000}"/>
    <cellStyle name="Note 7 2 2 5" xfId="16872" xr:uid="{00000000-0005-0000-0000-0000E0410000}"/>
    <cellStyle name="Note 7 2 3" xfId="16873" xr:uid="{00000000-0005-0000-0000-0000E1410000}"/>
    <cellStyle name="Note 7 2 3 2" xfId="16874" xr:uid="{00000000-0005-0000-0000-0000E2410000}"/>
    <cellStyle name="Note 7 2 4" xfId="16875" xr:uid="{00000000-0005-0000-0000-0000E3410000}"/>
    <cellStyle name="Note 7 2 4 2" xfId="16876" xr:uid="{00000000-0005-0000-0000-0000E4410000}"/>
    <cellStyle name="Note 7 2 5" xfId="16877" xr:uid="{00000000-0005-0000-0000-0000E5410000}"/>
    <cellStyle name="Note 7 2 5 2" xfId="16878" xr:uid="{00000000-0005-0000-0000-0000E6410000}"/>
    <cellStyle name="Note 7 2 6" xfId="16879" xr:uid="{00000000-0005-0000-0000-0000E7410000}"/>
    <cellStyle name="Note 7 20" xfId="16880" xr:uid="{00000000-0005-0000-0000-0000E8410000}"/>
    <cellStyle name="Note 7 20 2" xfId="16881" xr:uid="{00000000-0005-0000-0000-0000E9410000}"/>
    <cellStyle name="Note 7 20 2 2" xfId="16882" xr:uid="{00000000-0005-0000-0000-0000EA410000}"/>
    <cellStyle name="Note 7 20 2 2 2" xfId="16883" xr:uid="{00000000-0005-0000-0000-0000EB410000}"/>
    <cellStyle name="Note 7 20 2 3" xfId="16884" xr:uid="{00000000-0005-0000-0000-0000EC410000}"/>
    <cellStyle name="Note 7 20 2 3 2" xfId="16885" xr:uid="{00000000-0005-0000-0000-0000ED410000}"/>
    <cellStyle name="Note 7 20 2 4" xfId="16886" xr:uid="{00000000-0005-0000-0000-0000EE410000}"/>
    <cellStyle name="Note 7 20 2 4 2" xfId="16887" xr:uid="{00000000-0005-0000-0000-0000EF410000}"/>
    <cellStyle name="Note 7 20 2 5" xfId="16888" xr:uid="{00000000-0005-0000-0000-0000F0410000}"/>
    <cellStyle name="Note 7 20 3" xfId="16889" xr:uid="{00000000-0005-0000-0000-0000F1410000}"/>
    <cellStyle name="Note 7 20 3 2" xfId="16890" xr:uid="{00000000-0005-0000-0000-0000F2410000}"/>
    <cellStyle name="Note 7 20 4" xfId="16891" xr:uid="{00000000-0005-0000-0000-0000F3410000}"/>
    <cellStyle name="Note 7 20 4 2" xfId="16892" xr:uid="{00000000-0005-0000-0000-0000F4410000}"/>
    <cellStyle name="Note 7 20 5" xfId="16893" xr:uid="{00000000-0005-0000-0000-0000F5410000}"/>
    <cellStyle name="Note 7 20 5 2" xfId="16894" xr:uid="{00000000-0005-0000-0000-0000F6410000}"/>
    <cellStyle name="Note 7 20 6" xfId="16895" xr:uid="{00000000-0005-0000-0000-0000F7410000}"/>
    <cellStyle name="Note 7 21" xfId="16896" xr:uid="{00000000-0005-0000-0000-0000F8410000}"/>
    <cellStyle name="Note 7 21 2" xfId="16897" xr:uid="{00000000-0005-0000-0000-0000F9410000}"/>
    <cellStyle name="Note 7 21 2 2" xfId="16898" xr:uid="{00000000-0005-0000-0000-0000FA410000}"/>
    <cellStyle name="Note 7 21 2 2 2" xfId="16899" xr:uid="{00000000-0005-0000-0000-0000FB410000}"/>
    <cellStyle name="Note 7 21 2 3" xfId="16900" xr:uid="{00000000-0005-0000-0000-0000FC410000}"/>
    <cellStyle name="Note 7 21 2 3 2" xfId="16901" xr:uid="{00000000-0005-0000-0000-0000FD410000}"/>
    <cellStyle name="Note 7 21 2 4" xfId="16902" xr:uid="{00000000-0005-0000-0000-0000FE410000}"/>
    <cellStyle name="Note 7 21 2 4 2" xfId="16903" xr:uid="{00000000-0005-0000-0000-0000FF410000}"/>
    <cellStyle name="Note 7 21 2 5" xfId="16904" xr:uid="{00000000-0005-0000-0000-000000420000}"/>
    <cellStyle name="Note 7 21 3" xfId="16905" xr:uid="{00000000-0005-0000-0000-000001420000}"/>
    <cellStyle name="Note 7 21 3 2" xfId="16906" xr:uid="{00000000-0005-0000-0000-000002420000}"/>
    <cellStyle name="Note 7 21 4" xfId="16907" xr:uid="{00000000-0005-0000-0000-000003420000}"/>
    <cellStyle name="Note 7 21 4 2" xfId="16908" xr:uid="{00000000-0005-0000-0000-000004420000}"/>
    <cellStyle name="Note 7 21 5" xfId="16909" xr:uid="{00000000-0005-0000-0000-000005420000}"/>
    <cellStyle name="Note 7 21 5 2" xfId="16910" xr:uid="{00000000-0005-0000-0000-000006420000}"/>
    <cellStyle name="Note 7 21 6" xfId="16911" xr:uid="{00000000-0005-0000-0000-000007420000}"/>
    <cellStyle name="Note 7 22" xfId="16912" xr:uid="{00000000-0005-0000-0000-000008420000}"/>
    <cellStyle name="Note 7 22 2" xfId="16913" xr:uid="{00000000-0005-0000-0000-000009420000}"/>
    <cellStyle name="Note 7 22 2 2" xfId="16914" xr:uid="{00000000-0005-0000-0000-00000A420000}"/>
    <cellStyle name="Note 7 22 2 2 2" xfId="16915" xr:uid="{00000000-0005-0000-0000-00000B420000}"/>
    <cellStyle name="Note 7 22 2 3" xfId="16916" xr:uid="{00000000-0005-0000-0000-00000C420000}"/>
    <cellStyle name="Note 7 22 2 3 2" xfId="16917" xr:uid="{00000000-0005-0000-0000-00000D420000}"/>
    <cellStyle name="Note 7 22 2 4" xfId="16918" xr:uid="{00000000-0005-0000-0000-00000E420000}"/>
    <cellStyle name="Note 7 22 2 4 2" xfId="16919" xr:uid="{00000000-0005-0000-0000-00000F420000}"/>
    <cellStyle name="Note 7 22 2 5" xfId="16920" xr:uid="{00000000-0005-0000-0000-000010420000}"/>
    <cellStyle name="Note 7 22 3" xfId="16921" xr:uid="{00000000-0005-0000-0000-000011420000}"/>
    <cellStyle name="Note 7 22 3 2" xfId="16922" xr:uid="{00000000-0005-0000-0000-000012420000}"/>
    <cellStyle name="Note 7 22 4" xfId="16923" xr:uid="{00000000-0005-0000-0000-000013420000}"/>
    <cellStyle name="Note 7 22 4 2" xfId="16924" xr:uid="{00000000-0005-0000-0000-000014420000}"/>
    <cellStyle name="Note 7 22 5" xfId="16925" xr:uid="{00000000-0005-0000-0000-000015420000}"/>
    <cellStyle name="Note 7 22 5 2" xfId="16926" xr:uid="{00000000-0005-0000-0000-000016420000}"/>
    <cellStyle name="Note 7 22 6" xfId="16927" xr:uid="{00000000-0005-0000-0000-000017420000}"/>
    <cellStyle name="Note 7 23" xfId="16928" xr:uid="{00000000-0005-0000-0000-000018420000}"/>
    <cellStyle name="Note 7 23 2" xfId="16929" xr:uid="{00000000-0005-0000-0000-000019420000}"/>
    <cellStyle name="Note 7 23 2 2" xfId="16930" xr:uid="{00000000-0005-0000-0000-00001A420000}"/>
    <cellStyle name="Note 7 23 2 2 2" xfId="16931" xr:uid="{00000000-0005-0000-0000-00001B420000}"/>
    <cellStyle name="Note 7 23 2 3" xfId="16932" xr:uid="{00000000-0005-0000-0000-00001C420000}"/>
    <cellStyle name="Note 7 23 2 3 2" xfId="16933" xr:uid="{00000000-0005-0000-0000-00001D420000}"/>
    <cellStyle name="Note 7 23 2 4" xfId="16934" xr:uid="{00000000-0005-0000-0000-00001E420000}"/>
    <cellStyle name="Note 7 23 2 4 2" xfId="16935" xr:uid="{00000000-0005-0000-0000-00001F420000}"/>
    <cellStyle name="Note 7 23 2 5" xfId="16936" xr:uid="{00000000-0005-0000-0000-000020420000}"/>
    <cellStyle name="Note 7 23 3" xfId="16937" xr:uid="{00000000-0005-0000-0000-000021420000}"/>
    <cellStyle name="Note 7 23 3 2" xfId="16938" xr:uid="{00000000-0005-0000-0000-000022420000}"/>
    <cellStyle name="Note 7 23 4" xfId="16939" xr:uid="{00000000-0005-0000-0000-000023420000}"/>
    <cellStyle name="Note 7 23 4 2" xfId="16940" xr:uid="{00000000-0005-0000-0000-000024420000}"/>
    <cellStyle name="Note 7 23 5" xfId="16941" xr:uid="{00000000-0005-0000-0000-000025420000}"/>
    <cellStyle name="Note 7 23 5 2" xfId="16942" xr:uid="{00000000-0005-0000-0000-000026420000}"/>
    <cellStyle name="Note 7 23 6" xfId="16943" xr:uid="{00000000-0005-0000-0000-000027420000}"/>
    <cellStyle name="Note 7 24" xfId="16944" xr:uid="{00000000-0005-0000-0000-000028420000}"/>
    <cellStyle name="Note 7 24 2" xfId="16945" xr:uid="{00000000-0005-0000-0000-000029420000}"/>
    <cellStyle name="Note 7 24 2 2" xfId="16946" xr:uid="{00000000-0005-0000-0000-00002A420000}"/>
    <cellStyle name="Note 7 24 2 2 2" xfId="16947" xr:uid="{00000000-0005-0000-0000-00002B420000}"/>
    <cellStyle name="Note 7 24 2 3" xfId="16948" xr:uid="{00000000-0005-0000-0000-00002C420000}"/>
    <cellStyle name="Note 7 24 2 3 2" xfId="16949" xr:uid="{00000000-0005-0000-0000-00002D420000}"/>
    <cellStyle name="Note 7 24 2 4" xfId="16950" xr:uid="{00000000-0005-0000-0000-00002E420000}"/>
    <cellStyle name="Note 7 24 2 4 2" xfId="16951" xr:uid="{00000000-0005-0000-0000-00002F420000}"/>
    <cellStyle name="Note 7 24 2 5" xfId="16952" xr:uid="{00000000-0005-0000-0000-000030420000}"/>
    <cellStyle name="Note 7 24 3" xfId="16953" xr:uid="{00000000-0005-0000-0000-000031420000}"/>
    <cellStyle name="Note 7 24 3 2" xfId="16954" xr:uid="{00000000-0005-0000-0000-000032420000}"/>
    <cellStyle name="Note 7 24 4" xfId="16955" xr:uid="{00000000-0005-0000-0000-000033420000}"/>
    <cellStyle name="Note 7 24 4 2" xfId="16956" xr:uid="{00000000-0005-0000-0000-000034420000}"/>
    <cellStyle name="Note 7 24 5" xfId="16957" xr:uid="{00000000-0005-0000-0000-000035420000}"/>
    <cellStyle name="Note 7 24 5 2" xfId="16958" xr:uid="{00000000-0005-0000-0000-000036420000}"/>
    <cellStyle name="Note 7 24 6" xfId="16959" xr:uid="{00000000-0005-0000-0000-000037420000}"/>
    <cellStyle name="Note 7 25" xfId="16960" xr:uid="{00000000-0005-0000-0000-000038420000}"/>
    <cellStyle name="Note 7 25 2" xfId="16961" xr:uid="{00000000-0005-0000-0000-000039420000}"/>
    <cellStyle name="Note 7 25 2 2" xfId="16962" xr:uid="{00000000-0005-0000-0000-00003A420000}"/>
    <cellStyle name="Note 7 25 2 2 2" xfId="16963" xr:uid="{00000000-0005-0000-0000-00003B420000}"/>
    <cellStyle name="Note 7 25 2 3" xfId="16964" xr:uid="{00000000-0005-0000-0000-00003C420000}"/>
    <cellStyle name="Note 7 25 2 3 2" xfId="16965" xr:uid="{00000000-0005-0000-0000-00003D420000}"/>
    <cellStyle name="Note 7 25 2 4" xfId="16966" xr:uid="{00000000-0005-0000-0000-00003E420000}"/>
    <cellStyle name="Note 7 25 2 4 2" xfId="16967" xr:uid="{00000000-0005-0000-0000-00003F420000}"/>
    <cellStyle name="Note 7 25 2 5" xfId="16968" xr:uid="{00000000-0005-0000-0000-000040420000}"/>
    <cellStyle name="Note 7 25 3" xfId="16969" xr:uid="{00000000-0005-0000-0000-000041420000}"/>
    <cellStyle name="Note 7 25 3 2" xfId="16970" xr:uid="{00000000-0005-0000-0000-000042420000}"/>
    <cellStyle name="Note 7 25 4" xfId="16971" xr:uid="{00000000-0005-0000-0000-000043420000}"/>
    <cellStyle name="Note 7 25 4 2" xfId="16972" xr:uid="{00000000-0005-0000-0000-000044420000}"/>
    <cellStyle name="Note 7 25 5" xfId="16973" xr:uid="{00000000-0005-0000-0000-000045420000}"/>
    <cellStyle name="Note 7 25 5 2" xfId="16974" xr:uid="{00000000-0005-0000-0000-000046420000}"/>
    <cellStyle name="Note 7 25 6" xfId="16975" xr:uid="{00000000-0005-0000-0000-000047420000}"/>
    <cellStyle name="Note 7 26" xfId="16976" xr:uid="{00000000-0005-0000-0000-000048420000}"/>
    <cellStyle name="Note 7 26 2" xfId="16977" xr:uid="{00000000-0005-0000-0000-000049420000}"/>
    <cellStyle name="Note 7 26 2 2" xfId="16978" xr:uid="{00000000-0005-0000-0000-00004A420000}"/>
    <cellStyle name="Note 7 26 2 2 2" xfId="16979" xr:uid="{00000000-0005-0000-0000-00004B420000}"/>
    <cellStyle name="Note 7 26 2 3" xfId="16980" xr:uid="{00000000-0005-0000-0000-00004C420000}"/>
    <cellStyle name="Note 7 26 2 3 2" xfId="16981" xr:uid="{00000000-0005-0000-0000-00004D420000}"/>
    <cellStyle name="Note 7 26 2 4" xfId="16982" xr:uid="{00000000-0005-0000-0000-00004E420000}"/>
    <cellStyle name="Note 7 26 2 4 2" xfId="16983" xr:uid="{00000000-0005-0000-0000-00004F420000}"/>
    <cellStyle name="Note 7 26 2 5" xfId="16984" xr:uid="{00000000-0005-0000-0000-000050420000}"/>
    <cellStyle name="Note 7 26 3" xfId="16985" xr:uid="{00000000-0005-0000-0000-000051420000}"/>
    <cellStyle name="Note 7 26 3 2" xfId="16986" xr:uid="{00000000-0005-0000-0000-000052420000}"/>
    <cellStyle name="Note 7 26 4" xfId="16987" xr:uid="{00000000-0005-0000-0000-000053420000}"/>
    <cellStyle name="Note 7 26 4 2" xfId="16988" xr:uid="{00000000-0005-0000-0000-000054420000}"/>
    <cellStyle name="Note 7 26 5" xfId="16989" xr:uid="{00000000-0005-0000-0000-000055420000}"/>
    <cellStyle name="Note 7 26 5 2" xfId="16990" xr:uid="{00000000-0005-0000-0000-000056420000}"/>
    <cellStyle name="Note 7 26 6" xfId="16991" xr:uid="{00000000-0005-0000-0000-000057420000}"/>
    <cellStyle name="Note 7 27" xfId="16992" xr:uid="{00000000-0005-0000-0000-000058420000}"/>
    <cellStyle name="Note 7 27 2" xfId="16993" xr:uid="{00000000-0005-0000-0000-000059420000}"/>
    <cellStyle name="Note 7 27 2 2" xfId="16994" xr:uid="{00000000-0005-0000-0000-00005A420000}"/>
    <cellStyle name="Note 7 27 2 2 2" xfId="16995" xr:uid="{00000000-0005-0000-0000-00005B420000}"/>
    <cellStyle name="Note 7 27 2 3" xfId="16996" xr:uid="{00000000-0005-0000-0000-00005C420000}"/>
    <cellStyle name="Note 7 27 2 3 2" xfId="16997" xr:uid="{00000000-0005-0000-0000-00005D420000}"/>
    <cellStyle name="Note 7 27 2 4" xfId="16998" xr:uid="{00000000-0005-0000-0000-00005E420000}"/>
    <cellStyle name="Note 7 27 2 4 2" xfId="16999" xr:uid="{00000000-0005-0000-0000-00005F420000}"/>
    <cellStyle name="Note 7 27 2 5" xfId="17000" xr:uid="{00000000-0005-0000-0000-000060420000}"/>
    <cellStyle name="Note 7 27 3" xfId="17001" xr:uid="{00000000-0005-0000-0000-000061420000}"/>
    <cellStyle name="Note 7 27 3 2" xfId="17002" xr:uid="{00000000-0005-0000-0000-000062420000}"/>
    <cellStyle name="Note 7 27 4" xfId="17003" xr:uid="{00000000-0005-0000-0000-000063420000}"/>
    <cellStyle name="Note 7 27 4 2" xfId="17004" xr:uid="{00000000-0005-0000-0000-000064420000}"/>
    <cellStyle name="Note 7 27 5" xfId="17005" xr:uid="{00000000-0005-0000-0000-000065420000}"/>
    <cellStyle name="Note 7 27 5 2" xfId="17006" xr:uid="{00000000-0005-0000-0000-000066420000}"/>
    <cellStyle name="Note 7 27 6" xfId="17007" xr:uid="{00000000-0005-0000-0000-000067420000}"/>
    <cellStyle name="Note 7 28" xfId="17008" xr:uid="{00000000-0005-0000-0000-000068420000}"/>
    <cellStyle name="Note 7 28 2" xfId="17009" xr:uid="{00000000-0005-0000-0000-000069420000}"/>
    <cellStyle name="Note 7 28 2 2" xfId="17010" xr:uid="{00000000-0005-0000-0000-00006A420000}"/>
    <cellStyle name="Note 7 28 2 2 2" xfId="17011" xr:uid="{00000000-0005-0000-0000-00006B420000}"/>
    <cellStyle name="Note 7 28 2 3" xfId="17012" xr:uid="{00000000-0005-0000-0000-00006C420000}"/>
    <cellStyle name="Note 7 28 2 3 2" xfId="17013" xr:uid="{00000000-0005-0000-0000-00006D420000}"/>
    <cellStyle name="Note 7 28 2 4" xfId="17014" xr:uid="{00000000-0005-0000-0000-00006E420000}"/>
    <cellStyle name="Note 7 28 2 4 2" xfId="17015" xr:uid="{00000000-0005-0000-0000-00006F420000}"/>
    <cellStyle name="Note 7 28 2 5" xfId="17016" xr:uid="{00000000-0005-0000-0000-000070420000}"/>
    <cellStyle name="Note 7 28 3" xfId="17017" xr:uid="{00000000-0005-0000-0000-000071420000}"/>
    <cellStyle name="Note 7 28 3 2" xfId="17018" xr:uid="{00000000-0005-0000-0000-000072420000}"/>
    <cellStyle name="Note 7 28 4" xfId="17019" xr:uid="{00000000-0005-0000-0000-000073420000}"/>
    <cellStyle name="Note 7 28 4 2" xfId="17020" xr:uid="{00000000-0005-0000-0000-000074420000}"/>
    <cellStyle name="Note 7 28 5" xfId="17021" xr:uid="{00000000-0005-0000-0000-000075420000}"/>
    <cellStyle name="Note 7 28 5 2" xfId="17022" xr:uid="{00000000-0005-0000-0000-000076420000}"/>
    <cellStyle name="Note 7 28 6" xfId="17023" xr:uid="{00000000-0005-0000-0000-000077420000}"/>
    <cellStyle name="Note 7 29" xfId="17024" xr:uid="{00000000-0005-0000-0000-000078420000}"/>
    <cellStyle name="Note 7 29 2" xfId="17025" xr:uid="{00000000-0005-0000-0000-000079420000}"/>
    <cellStyle name="Note 7 29 2 2" xfId="17026" xr:uid="{00000000-0005-0000-0000-00007A420000}"/>
    <cellStyle name="Note 7 29 2 2 2" xfId="17027" xr:uid="{00000000-0005-0000-0000-00007B420000}"/>
    <cellStyle name="Note 7 29 2 3" xfId="17028" xr:uid="{00000000-0005-0000-0000-00007C420000}"/>
    <cellStyle name="Note 7 29 2 3 2" xfId="17029" xr:uid="{00000000-0005-0000-0000-00007D420000}"/>
    <cellStyle name="Note 7 29 2 4" xfId="17030" xr:uid="{00000000-0005-0000-0000-00007E420000}"/>
    <cellStyle name="Note 7 29 2 4 2" xfId="17031" xr:uid="{00000000-0005-0000-0000-00007F420000}"/>
    <cellStyle name="Note 7 29 2 5" xfId="17032" xr:uid="{00000000-0005-0000-0000-000080420000}"/>
    <cellStyle name="Note 7 29 3" xfId="17033" xr:uid="{00000000-0005-0000-0000-000081420000}"/>
    <cellStyle name="Note 7 29 3 2" xfId="17034" xr:uid="{00000000-0005-0000-0000-000082420000}"/>
    <cellStyle name="Note 7 29 4" xfId="17035" xr:uid="{00000000-0005-0000-0000-000083420000}"/>
    <cellStyle name="Note 7 29 4 2" xfId="17036" xr:uid="{00000000-0005-0000-0000-000084420000}"/>
    <cellStyle name="Note 7 29 5" xfId="17037" xr:uid="{00000000-0005-0000-0000-000085420000}"/>
    <cellStyle name="Note 7 29 5 2" xfId="17038" xr:uid="{00000000-0005-0000-0000-000086420000}"/>
    <cellStyle name="Note 7 29 6" xfId="17039" xr:uid="{00000000-0005-0000-0000-000087420000}"/>
    <cellStyle name="Note 7 3" xfId="17040" xr:uid="{00000000-0005-0000-0000-000088420000}"/>
    <cellStyle name="Note 7 3 2" xfId="17041" xr:uid="{00000000-0005-0000-0000-000089420000}"/>
    <cellStyle name="Note 7 3 2 2" xfId="17042" xr:uid="{00000000-0005-0000-0000-00008A420000}"/>
    <cellStyle name="Note 7 3 2 2 2" xfId="17043" xr:uid="{00000000-0005-0000-0000-00008B420000}"/>
    <cellStyle name="Note 7 3 2 3" xfId="17044" xr:uid="{00000000-0005-0000-0000-00008C420000}"/>
    <cellStyle name="Note 7 3 2 3 2" xfId="17045" xr:uid="{00000000-0005-0000-0000-00008D420000}"/>
    <cellStyle name="Note 7 3 2 4" xfId="17046" xr:uid="{00000000-0005-0000-0000-00008E420000}"/>
    <cellStyle name="Note 7 3 2 4 2" xfId="17047" xr:uid="{00000000-0005-0000-0000-00008F420000}"/>
    <cellStyle name="Note 7 3 2 5" xfId="17048" xr:uid="{00000000-0005-0000-0000-000090420000}"/>
    <cellStyle name="Note 7 3 3" xfId="17049" xr:uid="{00000000-0005-0000-0000-000091420000}"/>
    <cellStyle name="Note 7 3 3 2" xfId="17050" xr:uid="{00000000-0005-0000-0000-000092420000}"/>
    <cellStyle name="Note 7 3 4" xfId="17051" xr:uid="{00000000-0005-0000-0000-000093420000}"/>
    <cellStyle name="Note 7 3 4 2" xfId="17052" xr:uid="{00000000-0005-0000-0000-000094420000}"/>
    <cellStyle name="Note 7 3 5" xfId="17053" xr:uid="{00000000-0005-0000-0000-000095420000}"/>
    <cellStyle name="Note 7 3 5 2" xfId="17054" xr:uid="{00000000-0005-0000-0000-000096420000}"/>
    <cellStyle name="Note 7 3 6" xfId="17055" xr:uid="{00000000-0005-0000-0000-000097420000}"/>
    <cellStyle name="Note 7 30" xfId="17056" xr:uid="{00000000-0005-0000-0000-000098420000}"/>
    <cellStyle name="Note 7 30 2" xfId="17057" xr:uid="{00000000-0005-0000-0000-000099420000}"/>
    <cellStyle name="Note 7 30 2 2" xfId="17058" xr:uid="{00000000-0005-0000-0000-00009A420000}"/>
    <cellStyle name="Note 7 30 2 2 2" xfId="17059" xr:uid="{00000000-0005-0000-0000-00009B420000}"/>
    <cellStyle name="Note 7 30 2 3" xfId="17060" xr:uid="{00000000-0005-0000-0000-00009C420000}"/>
    <cellStyle name="Note 7 30 2 3 2" xfId="17061" xr:uid="{00000000-0005-0000-0000-00009D420000}"/>
    <cellStyle name="Note 7 30 2 4" xfId="17062" xr:uid="{00000000-0005-0000-0000-00009E420000}"/>
    <cellStyle name="Note 7 30 2 4 2" xfId="17063" xr:uid="{00000000-0005-0000-0000-00009F420000}"/>
    <cellStyle name="Note 7 30 2 5" xfId="17064" xr:uid="{00000000-0005-0000-0000-0000A0420000}"/>
    <cellStyle name="Note 7 30 3" xfId="17065" xr:uid="{00000000-0005-0000-0000-0000A1420000}"/>
    <cellStyle name="Note 7 30 3 2" xfId="17066" xr:uid="{00000000-0005-0000-0000-0000A2420000}"/>
    <cellStyle name="Note 7 30 4" xfId="17067" xr:uid="{00000000-0005-0000-0000-0000A3420000}"/>
    <cellStyle name="Note 7 30 4 2" xfId="17068" xr:uid="{00000000-0005-0000-0000-0000A4420000}"/>
    <cellStyle name="Note 7 30 5" xfId="17069" xr:uid="{00000000-0005-0000-0000-0000A5420000}"/>
    <cellStyle name="Note 7 30 5 2" xfId="17070" xr:uid="{00000000-0005-0000-0000-0000A6420000}"/>
    <cellStyle name="Note 7 30 6" xfId="17071" xr:uid="{00000000-0005-0000-0000-0000A7420000}"/>
    <cellStyle name="Note 7 31" xfId="17072" xr:uid="{00000000-0005-0000-0000-0000A8420000}"/>
    <cellStyle name="Note 7 31 2" xfId="17073" xr:uid="{00000000-0005-0000-0000-0000A9420000}"/>
    <cellStyle name="Note 7 31 2 2" xfId="17074" xr:uid="{00000000-0005-0000-0000-0000AA420000}"/>
    <cellStyle name="Note 7 31 3" xfId="17075" xr:uid="{00000000-0005-0000-0000-0000AB420000}"/>
    <cellStyle name="Note 7 31 3 2" xfId="17076" xr:uid="{00000000-0005-0000-0000-0000AC420000}"/>
    <cellStyle name="Note 7 31 4" xfId="17077" xr:uid="{00000000-0005-0000-0000-0000AD420000}"/>
    <cellStyle name="Note 7 31 4 2" xfId="17078" xr:uid="{00000000-0005-0000-0000-0000AE420000}"/>
    <cellStyle name="Note 7 31 5" xfId="17079" xr:uid="{00000000-0005-0000-0000-0000AF420000}"/>
    <cellStyle name="Note 7 32" xfId="17080" xr:uid="{00000000-0005-0000-0000-0000B0420000}"/>
    <cellStyle name="Note 7 32 2" xfId="17081" xr:uid="{00000000-0005-0000-0000-0000B1420000}"/>
    <cellStyle name="Note 7 32 2 2" xfId="17082" xr:uid="{00000000-0005-0000-0000-0000B2420000}"/>
    <cellStyle name="Note 7 32 3" xfId="17083" xr:uid="{00000000-0005-0000-0000-0000B3420000}"/>
    <cellStyle name="Note 7 32 3 2" xfId="17084" xr:uid="{00000000-0005-0000-0000-0000B4420000}"/>
    <cellStyle name="Note 7 32 4" xfId="17085" xr:uid="{00000000-0005-0000-0000-0000B5420000}"/>
    <cellStyle name="Note 7 32 4 2" xfId="17086" xr:uid="{00000000-0005-0000-0000-0000B6420000}"/>
    <cellStyle name="Note 7 32 5" xfId="17087" xr:uid="{00000000-0005-0000-0000-0000B7420000}"/>
    <cellStyle name="Note 7 33" xfId="17088" xr:uid="{00000000-0005-0000-0000-0000B8420000}"/>
    <cellStyle name="Note 7 33 2" xfId="17089" xr:uid="{00000000-0005-0000-0000-0000B9420000}"/>
    <cellStyle name="Note 7 33 2 2" xfId="17090" xr:uid="{00000000-0005-0000-0000-0000BA420000}"/>
    <cellStyle name="Note 7 33 3" xfId="17091" xr:uid="{00000000-0005-0000-0000-0000BB420000}"/>
    <cellStyle name="Note 7 33 3 2" xfId="17092" xr:uid="{00000000-0005-0000-0000-0000BC420000}"/>
    <cellStyle name="Note 7 33 4" xfId="17093" xr:uid="{00000000-0005-0000-0000-0000BD420000}"/>
    <cellStyle name="Note 7 33 4 2" xfId="17094" xr:uid="{00000000-0005-0000-0000-0000BE420000}"/>
    <cellStyle name="Note 7 33 5" xfId="17095" xr:uid="{00000000-0005-0000-0000-0000BF420000}"/>
    <cellStyle name="Note 7 34" xfId="17096" xr:uid="{00000000-0005-0000-0000-0000C0420000}"/>
    <cellStyle name="Note 7 34 2" xfId="17097" xr:uid="{00000000-0005-0000-0000-0000C1420000}"/>
    <cellStyle name="Note 7 34 2 2" xfId="17098" xr:uid="{00000000-0005-0000-0000-0000C2420000}"/>
    <cellStyle name="Note 7 34 3" xfId="17099" xr:uid="{00000000-0005-0000-0000-0000C3420000}"/>
    <cellStyle name="Note 7 34 3 2" xfId="17100" xr:uid="{00000000-0005-0000-0000-0000C4420000}"/>
    <cellStyle name="Note 7 34 4" xfId="17101" xr:uid="{00000000-0005-0000-0000-0000C5420000}"/>
    <cellStyle name="Note 7 34 4 2" xfId="17102" xr:uid="{00000000-0005-0000-0000-0000C6420000}"/>
    <cellStyle name="Note 7 34 5" xfId="17103" xr:uid="{00000000-0005-0000-0000-0000C7420000}"/>
    <cellStyle name="Note 7 35" xfId="17104" xr:uid="{00000000-0005-0000-0000-0000C8420000}"/>
    <cellStyle name="Note 7 35 2" xfId="17105" xr:uid="{00000000-0005-0000-0000-0000C9420000}"/>
    <cellStyle name="Note 7 35 2 2" xfId="17106" xr:uid="{00000000-0005-0000-0000-0000CA420000}"/>
    <cellStyle name="Note 7 35 3" xfId="17107" xr:uid="{00000000-0005-0000-0000-0000CB420000}"/>
    <cellStyle name="Note 7 35 3 2" xfId="17108" xr:uid="{00000000-0005-0000-0000-0000CC420000}"/>
    <cellStyle name="Note 7 35 4" xfId="17109" xr:uid="{00000000-0005-0000-0000-0000CD420000}"/>
    <cellStyle name="Note 7 35 4 2" xfId="17110" xr:uid="{00000000-0005-0000-0000-0000CE420000}"/>
    <cellStyle name="Note 7 35 5" xfId="17111" xr:uid="{00000000-0005-0000-0000-0000CF420000}"/>
    <cellStyle name="Note 7 36" xfId="17112" xr:uid="{00000000-0005-0000-0000-0000D0420000}"/>
    <cellStyle name="Note 7 36 2" xfId="17113" xr:uid="{00000000-0005-0000-0000-0000D1420000}"/>
    <cellStyle name="Note 7 36 2 2" xfId="17114" xr:uid="{00000000-0005-0000-0000-0000D2420000}"/>
    <cellStyle name="Note 7 36 3" xfId="17115" xr:uid="{00000000-0005-0000-0000-0000D3420000}"/>
    <cellStyle name="Note 7 36 3 2" xfId="17116" xr:uid="{00000000-0005-0000-0000-0000D4420000}"/>
    <cellStyle name="Note 7 36 4" xfId="17117" xr:uid="{00000000-0005-0000-0000-0000D5420000}"/>
    <cellStyle name="Note 7 36 4 2" xfId="17118" xr:uid="{00000000-0005-0000-0000-0000D6420000}"/>
    <cellStyle name="Note 7 36 5" xfId="17119" xr:uid="{00000000-0005-0000-0000-0000D7420000}"/>
    <cellStyle name="Note 7 37" xfId="17120" xr:uid="{00000000-0005-0000-0000-0000D8420000}"/>
    <cellStyle name="Note 7 37 2" xfId="17121" xr:uid="{00000000-0005-0000-0000-0000D9420000}"/>
    <cellStyle name="Note 7 37 2 2" xfId="17122" xr:uid="{00000000-0005-0000-0000-0000DA420000}"/>
    <cellStyle name="Note 7 37 3" xfId="17123" xr:uid="{00000000-0005-0000-0000-0000DB420000}"/>
    <cellStyle name="Note 7 37 3 2" xfId="17124" xr:uid="{00000000-0005-0000-0000-0000DC420000}"/>
    <cellStyle name="Note 7 37 4" xfId="17125" xr:uid="{00000000-0005-0000-0000-0000DD420000}"/>
    <cellStyle name="Note 7 37 4 2" xfId="17126" xr:uid="{00000000-0005-0000-0000-0000DE420000}"/>
    <cellStyle name="Note 7 37 5" xfId="17127" xr:uid="{00000000-0005-0000-0000-0000DF420000}"/>
    <cellStyle name="Note 7 38" xfId="17128" xr:uid="{00000000-0005-0000-0000-0000E0420000}"/>
    <cellStyle name="Note 7 38 2" xfId="17129" xr:uid="{00000000-0005-0000-0000-0000E1420000}"/>
    <cellStyle name="Note 7 38 2 2" xfId="17130" xr:uid="{00000000-0005-0000-0000-0000E2420000}"/>
    <cellStyle name="Note 7 38 3" xfId="17131" xr:uid="{00000000-0005-0000-0000-0000E3420000}"/>
    <cellStyle name="Note 7 38 3 2" xfId="17132" xr:uid="{00000000-0005-0000-0000-0000E4420000}"/>
    <cellStyle name="Note 7 38 4" xfId="17133" xr:uid="{00000000-0005-0000-0000-0000E5420000}"/>
    <cellStyle name="Note 7 38 4 2" xfId="17134" xr:uid="{00000000-0005-0000-0000-0000E6420000}"/>
    <cellStyle name="Note 7 38 5" xfId="17135" xr:uid="{00000000-0005-0000-0000-0000E7420000}"/>
    <cellStyle name="Note 7 39" xfId="17136" xr:uid="{00000000-0005-0000-0000-0000E8420000}"/>
    <cellStyle name="Note 7 39 2" xfId="17137" xr:uid="{00000000-0005-0000-0000-0000E9420000}"/>
    <cellStyle name="Note 7 39 2 2" xfId="17138" xr:uid="{00000000-0005-0000-0000-0000EA420000}"/>
    <cellStyle name="Note 7 39 3" xfId="17139" xr:uid="{00000000-0005-0000-0000-0000EB420000}"/>
    <cellStyle name="Note 7 39 3 2" xfId="17140" xr:uid="{00000000-0005-0000-0000-0000EC420000}"/>
    <cellStyle name="Note 7 39 4" xfId="17141" xr:uid="{00000000-0005-0000-0000-0000ED420000}"/>
    <cellStyle name="Note 7 39 4 2" xfId="17142" xr:uid="{00000000-0005-0000-0000-0000EE420000}"/>
    <cellStyle name="Note 7 39 5" xfId="17143" xr:uid="{00000000-0005-0000-0000-0000EF420000}"/>
    <cellStyle name="Note 7 4" xfId="17144" xr:uid="{00000000-0005-0000-0000-0000F0420000}"/>
    <cellStyle name="Note 7 4 2" xfId="17145" xr:uid="{00000000-0005-0000-0000-0000F1420000}"/>
    <cellStyle name="Note 7 4 2 2" xfId="17146" xr:uid="{00000000-0005-0000-0000-0000F2420000}"/>
    <cellStyle name="Note 7 4 2 2 2" xfId="17147" xr:uid="{00000000-0005-0000-0000-0000F3420000}"/>
    <cellStyle name="Note 7 4 2 3" xfId="17148" xr:uid="{00000000-0005-0000-0000-0000F4420000}"/>
    <cellStyle name="Note 7 4 2 3 2" xfId="17149" xr:uid="{00000000-0005-0000-0000-0000F5420000}"/>
    <cellStyle name="Note 7 4 2 4" xfId="17150" xr:uid="{00000000-0005-0000-0000-0000F6420000}"/>
    <cellStyle name="Note 7 4 2 4 2" xfId="17151" xr:uid="{00000000-0005-0000-0000-0000F7420000}"/>
    <cellStyle name="Note 7 4 2 5" xfId="17152" xr:uid="{00000000-0005-0000-0000-0000F8420000}"/>
    <cellStyle name="Note 7 4 3" xfId="17153" xr:uid="{00000000-0005-0000-0000-0000F9420000}"/>
    <cellStyle name="Note 7 4 3 2" xfId="17154" xr:uid="{00000000-0005-0000-0000-0000FA420000}"/>
    <cellStyle name="Note 7 4 4" xfId="17155" xr:uid="{00000000-0005-0000-0000-0000FB420000}"/>
    <cellStyle name="Note 7 4 4 2" xfId="17156" xr:uid="{00000000-0005-0000-0000-0000FC420000}"/>
    <cellStyle name="Note 7 4 5" xfId="17157" xr:uid="{00000000-0005-0000-0000-0000FD420000}"/>
    <cellStyle name="Note 7 4 5 2" xfId="17158" xr:uid="{00000000-0005-0000-0000-0000FE420000}"/>
    <cellStyle name="Note 7 4 6" xfId="17159" xr:uid="{00000000-0005-0000-0000-0000FF420000}"/>
    <cellStyle name="Note 7 40" xfId="17160" xr:uid="{00000000-0005-0000-0000-000000430000}"/>
    <cellStyle name="Note 7 40 2" xfId="17161" xr:uid="{00000000-0005-0000-0000-000001430000}"/>
    <cellStyle name="Note 7 40 2 2" xfId="17162" xr:uid="{00000000-0005-0000-0000-000002430000}"/>
    <cellStyle name="Note 7 40 3" xfId="17163" xr:uid="{00000000-0005-0000-0000-000003430000}"/>
    <cellStyle name="Note 7 40 3 2" xfId="17164" xr:uid="{00000000-0005-0000-0000-000004430000}"/>
    <cellStyle name="Note 7 40 4" xfId="17165" xr:uid="{00000000-0005-0000-0000-000005430000}"/>
    <cellStyle name="Note 7 40 4 2" xfId="17166" xr:uid="{00000000-0005-0000-0000-000006430000}"/>
    <cellStyle name="Note 7 40 5" xfId="17167" xr:uid="{00000000-0005-0000-0000-000007430000}"/>
    <cellStyle name="Note 7 41" xfId="17168" xr:uid="{00000000-0005-0000-0000-000008430000}"/>
    <cellStyle name="Note 7 41 2" xfId="17169" xr:uid="{00000000-0005-0000-0000-000009430000}"/>
    <cellStyle name="Note 7 41 2 2" xfId="17170" xr:uid="{00000000-0005-0000-0000-00000A430000}"/>
    <cellStyle name="Note 7 41 3" xfId="17171" xr:uid="{00000000-0005-0000-0000-00000B430000}"/>
    <cellStyle name="Note 7 41 3 2" xfId="17172" xr:uid="{00000000-0005-0000-0000-00000C430000}"/>
    <cellStyle name="Note 7 41 4" xfId="17173" xr:uid="{00000000-0005-0000-0000-00000D430000}"/>
    <cellStyle name="Note 7 41 4 2" xfId="17174" xr:uid="{00000000-0005-0000-0000-00000E430000}"/>
    <cellStyle name="Note 7 41 5" xfId="17175" xr:uid="{00000000-0005-0000-0000-00000F430000}"/>
    <cellStyle name="Note 7 42" xfId="17176" xr:uid="{00000000-0005-0000-0000-000010430000}"/>
    <cellStyle name="Note 7 42 2" xfId="17177" xr:uid="{00000000-0005-0000-0000-000011430000}"/>
    <cellStyle name="Note 7 42 2 2" xfId="17178" xr:uid="{00000000-0005-0000-0000-000012430000}"/>
    <cellStyle name="Note 7 42 3" xfId="17179" xr:uid="{00000000-0005-0000-0000-000013430000}"/>
    <cellStyle name="Note 7 42 3 2" xfId="17180" xr:uid="{00000000-0005-0000-0000-000014430000}"/>
    <cellStyle name="Note 7 42 4" xfId="17181" xr:uid="{00000000-0005-0000-0000-000015430000}"/>
    <cellStyle name="Note 7 42 4 2" xfId="17182" xr:uid="{00000000-0005-0000-0000-000016430000}"/>
    <cellStyle name="Note 7 42 5" xfId="17183" xr:uid="{00000000-0005-0000-0000-000017430000}"/>
    <cellStyle name="Note 7 43" xfId="17184" xr:uid="{00000000-0005-0000-0000-000018430000}"/>
    <cellStyle name="Note 7 43 2" xfId="17185" xr:uid="{00000000-0005-0000-0000-000019430000}"/>
    <cellStyle name="Note 7 43 2 2" xfId="17186" xr:uid="{00000000-0005-0000-0000-00001A430000}"/>
    <cellStyle name="Note 7 43 3" xfId="17187" xr:uid="{00000000-0005-0000-0000-00001B430000}"/>
    <cellStyle name="Note 7 43 3 2" xfId="17188" xr:uid="{00000000-0005-0000-0000-00001C430000}"/>
    <cellStyle name="Note 7 43 4" xfId="17189" xr:uid="{00000000-0005-0000-0000-00001D430000}"/>
    <cellStyle name="Note 7 43 4 2" xfId="17190" xr:uid="{00000000-0005-0000-0000-00001E430000}"/>
    <cellStyle name="Note 7 43 5" xfId="17191" xr:uid="{00000000-0005-0000-0000-00001F430000}"/>
    <cellStyle name="Note 7 44" xfId="17192" xr:uid="{00000000-0005-0000-0000-000020430000}"/>
    <cellStyle name="Note 7 44 2" xfId="17193" xr:uid="{00000000-0005-0000-0000-000021430000}"/>
    <cellStyle name="Note 7 44 2 2" xfId="17194" xr:uid="{00000000-0005-0000-0000-000022430000}"/>
    <cellStyle name="Note 7 44 3" xfId="17195" xr:uid="{00000000-0005-0000-0000-000023430000}"/>
    <cellStyle name="Note 7 44 3 2" xfId="17196" xr:uid="{00000000-0005-0000-0000-000024430000}"/>
    <cellStyle name="Note 7 44 4" xfId="17197" xr:uid="{00000000-0005-0000-0000-000025430000}"/>
    <cellStyle name="Note 7 44 4 2" xfId="17198" xr:uid="{00000000-0005-0000-0000-000026430000}"/>
    <cellStyle name="Note 7 44 5" xfId="17199" xr:uid="{00000000-0005-0000-0000-000027430000}"/>
    <cellStyle name="Note 7 45" xfId="17200" xr:uid="{00000000-0005-0000-0000-000028430000}"/>
    <cellStyle name="Note 7 45 2" xfId="17201" xr:uid="{00000000-0005-0000-0000-000029430000}"/>
    <cellStyle name="Note 7 45 2 2" xfId="17202" xr:uid="{00000000-0005-0000-0000-00002A430000}"/>
    <cellStyle name="Note 7 45 3" xfId="17203" xr:uid="{00000000-0005-0000-0000-00002B430000}"/>
    <cellStyle name="Note 7 45 3 2" xfId="17204" xr:uid="{00000000-0005-0000-0000-00002C430000}"/>
    <cellStyle name="Note 7 45 4" xfId="17205" xr:uid="{00000000-0005-0000-0000-00002D430000}"/>
    <cellStyle name="Note 7 45 4 2" xfId="17206" xr:uid="{00000000-0005-0000-0000-00002E430000}"/>
    <cellStyle name="Note 7 45 5" xfId="17207" xr:uid="{00000000-0005-0000-0000-00002F430000}"/>
    <cellStyle name="Note 7 46" xfId="17208" xr:uid="{00000000-0005-0000-0000-000030430000}"/>
    <cellStyle name="Note 7 46 2" xfId="17209" xr:uid="{00000000-0005-0000-0000-000031430000}"/>
    <cellStyle name="Note 7 46 2 2" xfId="17210" xr:uid="{00000000-0005-0000-0000-000032430000}"/>
    <cellStyle name="Note 7 46 3" xfId="17211" xr:uid="{00000000-0005-0000-0000-000033430000}"/>
    <cellStyle name="Note 7 46 3 2" xfId="17212" xr:uid="{00000000-0005-0000-0000-000034430000}"/>
    <cellStyle name="Note 7 46 4" xfId="17213" xr:uid="{00000000-0005-0000-0000-000035430000}"/>
    <cellStyle name="Note 7 46 4 2" xfId="17214" xr:uid="{00000000-0005-0000-0000-000036430000}"/>
    <cellStyle name="Note 7 46 5" xfId="17215" xr:uid="{00000000-0005-0000-0000-000037430000}"/>
    <cellStyle name="Note 7 47" xfId="17216" xr:uid="{00000000-0005-0000-0000-000038430000}"/>
    <cellStyle name="Note 7 47 2" xfId="17217" xr:uid="{00000000-0005-0000-0000-000039430000}"/>
    <cellStyle name="Note 7 47 2 2" xfId="17218" xr:uid="{00000000-0005-0000-0000-00003A430000}"/>
    <cellStyle name="Note 7 47 3" xfId="17219" xr:uid="{00000000-0005-0000-0000-00003B430000}"/>
    <cellStyle name="Note 7 47 3 2" xfId="17220" xr:uid="{00000000-0005-0000-0000-00003C430000}"/>
    <cellStyle name="Note 7 47 4" xfId="17221" xr:uid="{00000000-0005-0000-0000-00003D430000}"/>
    <cellStyle name="Note 7 47 4 2" xfId="17222" xr:uid="{00000000-0005-0000-0000-00003E430000}"/>
    <cellStyle name="Note 7 47 5" xfId="17223" xr:uid="{00000000-0005-0000-0000-00003F430000}"/>
    <cellStyle name="Note 7 48" xfId="17224" xr:uid="{00000000-0005-0000-0000-000040430000}"/>
    <cellStyle name="Note 7 48 2" xfId="17225" xr:uid="{00000000-0005-0000-0000-000041430000}"/>
    <cellStyle name="Note 7 48 2 2" xfId="17226" xr:uid="{00000000-0005-0000-0000-000042430000}"/>
    <cellStyle name="Note 7 48 3" xfId="17227" xr:uid="{00000000-0005-0000-0000-000043430000}"/>
    <cellStyle name="Note 7 48 3 2" xfId="17228" xr:uid="{00000000-0005-0000-0000-000044430000}"/>
    <cellStyle name="Note 7 48 4" xfId="17229" xr:uid="{00000000-0005-0000-0000-000045430000}"/>
    <cellStyle name="Note 7 48 4 2" xfId="17230" xr:uid="{00000000-0005-0000-0000-000046430000}"/>
    <cellStyle name="Note 7 48 5" xfId="17231" xr:uid="{00000000-0005-0000-0000-000047430000}"/>
    <cellStyle name="Note 7 49" xfId="17232" xr:uid="{00000000-0005-0000-0000-000048430000}"/>
    <cellStyle name="Note 7 49 2" xfId="17233" xr:uid="{00000000-0005-0000-0000-000049430000}"/>
    <cellStyle name="Note 7 49 2 2" xfId="17234" xr:uid="{00000000-0005-0000-0000-00004A430000}"/>
    <cellStyle name="Note 7 49 3" xfId="17235" xr:uid="{00000000-0005-0000-0000-00004B430000}"/>
    <cellStyle name="Note 7 49 3 2" xfId="17236" xr:uid="{00000000-0005-0000-0000-00004C430000}"/>
    <cellStyle name="Note 7 49 4" xfId="17237" xr:uid="{00000000-0005-0000-0000-00004D430000}"/>
    <cellStyle name="Note 7 49 4 2" xfId="17238" xr:uid="{00000000-0005-0000-0000-00004E430000}"/>
    <cellStyle name="Note 7 49 5" xfId="17239" xr:uid="{00000000-0005-0000-0000-00004F430000}"/>
    <cellStyle name="Note 7 5" xfId="17240" xr:uid="{00000000-0005-0000-0000-000050430000}"/>
    <cellStyle name="Note 7 5 2" xfId="17241" xr:uid="{00000000-0005-0000-0000-000051430000}"/>
    <cellStyle name="Note 7 5 2 2" xfId="17242" xr:uid="{00000000-0005-0000-0000-000052430000}"/>
    <cellStyle name="Note 7 5 2 2 2" xfId="17243" xr:uid="{00000000-0005-0000-0000-000053430000}"/>
    <cellStyle name="Note 7 5 2 3" xfId="17244" xr:uid="{00000000-0005-0000-0000-000054430000}"/>
    <cellStyle name="Note 7 5 2 3 2" xfId="17245" xr:uid="{00000000-0005-0000-0000-000055430000}"/>
    <cellStyle name="Note 7 5 2 4" xfId="17246" xr:uid="{00000000-0005-0000-0000-000056430000}"/>
    <cellStyle name="Note 7 5 2 4 2" xfId="17247" xr:uid="{00000000-0005-0000-0000-000057430000}"/>
    <cellStyle name="Note 7 5 2 5" xfId="17248" xr:uid="{00000000-0005-0000-0000-000058430000}"/>
    <cellStyle name="Note 7 5 3" xfId="17249" xr:uid="{00000000-0005-0000-0000-000059430000}"/>
    <cellStyle name="Note 7 5 3 2" xfId="17250" xr:uid="{00000000-0005-0000-0000-00005A430000}"/>
    <cellStyle name="Note 7 5 4" xfId="17251" xr:uid="{00000000-0005-0000-0000-00005B430000}"/>
    <cellStyle name="Note 7 5 4 2" xfId="17252" xr:uid="{00000000-0005-0000-0000-00005C430000}"/>
    <cellStyle name="Note 7 5 5" xfId="17253" xr:uid="{00000000-0005-0000-0000-00005D430000}"/>
    <cellStyle name="Note 7 5 5 2" xfId="17254" xr:uid="{00000000-0005-0000-0000-00005E430000}"/>
    <cellStyle name="Note 7 5 6" xfId="17255" xr:uid="{00000000-0005-0000-0000-00005F430000}"/>
    <cellStyle name="Note 7 50" xfId="17256" xr:uid="{00000000-0005-0000-0000-000060430000}"/>
    <cellStyle name="Note 7 50 2" xfId="17257" xr:uid="{00000000-0005-0000-0000-000061430000}"/>
    <cellStyle name="Note 7 50 2 2" xfId="17258" xr:uid="{00000000-0005-0000-0000-000062430000}"/>
    <cellStyle name="Note 7 50 3" xfId="17259" xr:uid="{00000000-0005-0000-0000-000063430000}"/>
    <cellStyle name="Note 7 50 3 2" xfId="17260" xr:uid="{00000000-0005-0000-0000-000064430000}"/>
    <cellStyle name="Note 7 50 4" xfId="17261" xr:uid="{00000000-0005-0000-0000-000065430000}"/>
    <cellStyle name="Note 7 50 4 2" xfId="17262" xr:uid="{00000000-0005-0000-0000-000066430000}"/>
    <cellStyle name="Note 7 50 5" xfId="17263" xr:uid="{00000000-0005-0000-0000-000067430000}"/>
    <cellStyle name="Note 7 51" xfId="17264" xr:uid="{00000000-0005-0000-0000-000068430000}"/>
    <cellStyle name="Note 7 51 2" xfId="17265" xr:uid="{00000000-0005-0000-0000-000069430000}"/>
    <cellStyle name="Note 7 51 2 2" xfId="17266" xr:uid="{00000000-0005-0000-0000-00006A430000}"/>
    <cellStyle name="Note 7 51 3" xfId="17267" xr:uid="{00000000-0005-0000-0000-00006B430000}"/>
    <cellStyle name="Note 7 51 3 2" xfId="17268" xr:uid="{00000000-0005-0000-0000-00006C430000}"/>
    <cellStyle name="Note 7 51 4" xfId="17269" xr:uid="{00000000-0005-0000-0000-00006D430000}"/>
    <cellStyle name="Note 7 51 4 2" xfId="17270" xr:uid="{00000000-0005-0000-0000-00006E430000}"/>
    <cellStyle name="Note 7 51 5" xfId="17271" xr:uid="{00000000-0005-0000-0000-00006F430000}"/>
    <cellStyle name="Note 7 52" xfId="17272" xr:uid="{00000000-0005-0000-0000-000070430000}"/>
    <cellStyle name="Note 7 52 2" xfId="17273" xr:uid="{00000000-0005-0000-0000-000071430000}"/>
    <cellStyle name="Note 7 52 2 2" xfId="17274" xr:uid="{00000000-0005-0000-0000-000072430000}"/>
    <cellStyle name="Note 7 52 3" xfId="17275" xr:uid="{00000000-0005-0000-0000-000073430000}"/>
    <cellStyle name="Note 7 52 3 2" xfId="17276" xr:uid="{00000000-0005-0000-0000-000074430000}"/>
    <cellStyle name="Note 7 52 4" xfId="17277" xr:uid="{00000000-0005-0000-0000-000075430000}"/>
    <cellStyle name="Note 7 52 4 2" xfId="17278" xr:uid="{00000000-0005-0000-0000-000076430000}"/>
    <cellStyle name="Note 7 52 5" xfId="17279" xr:uid="{00000000-0005-0000-0000-000077430000}"/>
    <cellStyle name="Note 7 53" xfId="17280" xr:uid="{00000000-0005-0000-0000-000078430000}"/>
    <cellStyle name="Note 7 53 2" xfId="17281" xr:uid="{00000000-0005-0000-0000-000079430000}"/>
    <cellStyle name="Note 7 53 2 2" xfId="17282" xr:uid="{00000000-0005-0000-0000-00007A430000}"/>
    <cellStyle name="Note 7 53 3" xfId="17283" xr:uid="{00000000-0005-0000-0000-00007B430000}"/>
    <cellStyle name="Note 7 53 3 2" xfId="17284" xr:uid="{00000000-0005-0000-0000-00007C430000}"/>
    <cellStyle name="Note 7 53 4" xfId="17285" xr:uid="{00000000-0005-0000-0000-00007D430000}"/>
    <cellStyle name="Note 7 53 4 2" xfId="17286" xr:uid="{00000000-0005-0000-0000-00007E430000}"/>
    <cellStyle name="Note 7 53 5" xfId="17287" xr:uid="{00000000-0005-0000-0000-00007F430000}"/>
    <cellStyle name="Note 7 54" xfId="17288" xr:uid="{00000000-0005-0000-0000-000080430000}"/>
    <cellStyle name="Note 7 54 2" xfId="17289" xr:uid="{00000000-0005-0000-0000-000081430000}"/>
    <cellStyle name="Note 7 54 2 2" xfId="17290" xr:uid="{00000000-0005-0000-0000-000082430000}"/>
    <cellStyle name="Note 7 54 3" xfId="17291" xr:uid="{00000000-0005-0000-0000-000083430000}"/>
    <cellStyle name="Note 7 54 3 2" xfId="17292" xr:uid="{00000000-0005-0000-0000-000084430000}"/>
    <cellStyle name="Note 7 54 4" xfId="17293" xr:uid="{00000000-0005-0000-0000-000085430000}"/>
    <cellStyle name="Note 7 54 4 2" xfId="17294" xr:uid="{00000000-0005-0000-0000-000086430000}"/>
    <cellStyle name="Note 7 54 5" xfId="17295" xr:uid="{00000000-0005-0000-0000-000087430000}"/>
    <cellStyle name="Note 7 55" xfId="17296" xr:uid="{00000000-0005-0000-0000-000088430000}"/>
    <cellStyle name="Note 7 55 2" xfId="17297" xr:uid="{00000000-0005-0000-0000-000089430000}"/>
    <cellStyle name="Note 7 55 2 2" xfId="17298" xr:uid="{00000000-0005-0000-0000-00008A430000}"/>
    <cellStyle name="Note 7 55 3" xfId="17299" xr:uid="{00000000-0005-0000-0000-00008B430000}"/>
    <cellStyle name="Note 7 55 3 2" xfId="17300" xr:uid="{00000000-0005-0000-0000-00008C430000}"/>
    <cellStyle name="Note 7 55 4" xfId="17301" xr:uid="{00000000-0005-0000-0000-00008D430000}"/>
    <cellStyle name="Note 7 55 4 2" xfId="17302" xr:uid="{00000000-0005-0000-0000-00008E430000}"/>
    <cellStyle name="Note 7 55 5" xfId="17303" xr:uid="{00000000-0005-0000-0000-00008F430000}"/>
    <cellStyle name="Note 7 56" xfId="17304" xr:uid="{00000000-0005-0000-0000-000090430000}"/>
    <cellStyle name="Note 7 56 2" xfId="17305" xr:uid="{00000000-0005-0000-0000-000091430000}"/>
    <cellStyle name="Note 7 57" xfId="17306" xr:uid="{00000000-0005-0000-0000-000092430000}"/>
    <cellStyle name="Note 7 57 2" xfId="17307" xr:uid="{00000000-0005-0000-0000-000093430000}"/>
    <cellStyle name="Note 7 58" xfId="17308" xr:uid="{00000000-0005-0000-0000-000094430000}"/>
    <cellStyle name="Note 7 58 2" xfId="17309" xr:uid="{00000000-0005-0000-0000-000095430000}"/>
    <cellStyle name="Note 7 59" xfId="17310" xr:uid="{00000000-0005-0000-0000-000096430000}"/>
    <cellStyle name="Note 7 6" xfId="17311" xr:uid="{00000000-0005-0000-0000-000097430000}"/>
    <cellStyle name="Note 7 6 2" xfId="17312" xr:uid="{00000000-0005-0000-0000-000098430000}"/>
    <cellStyle name="Note 7 6 2 2" xfId="17313" xr:uid="{00000000-0005-0000-0000-000099430000}"/>
    <cellStyle name="Note 7 6 2 2 2" xfId="17314" xr:uid="{00000000-0005-0000-0000-00009A430000}"/>
    <cellStyle name="Note 7 6 2 3" xfId="17315" xr:uid="{00000000-0005-0000-0000-00009B430000}"/>
    <cellStyle name="Note 7 6 2 3 2" xfId="17316" xr:uid="{00000000-0005-0000-0000-00009C430000}"/>
    <cellStyle name="Note 7 6 2 4" xfId="17317" xr:uid="{00000000-0005-0000-0000-00009D430000}"/>
    <cellStyle name="Note 7 6 2 4 2" xfId="17318" xr:uid="{00000000-0005-0000-0000-00009E430000}"/>
    <cellStyle name="Note 7 6 2 5" xfId="17319" xr:uid="{00000000-0005-0000-0000-00009F430000}"/>
    <cellStyle name="Note 7 6 3" xfId="17320" xr:uid="{00000000-0005-0000-0000-0000A0430000}"/>
    <cellStyle name="Note 7 6 3 2" xfId="17321" xr:uid="{00000000-0005-0000-0000-0000A1430000}"/>
    <cellStyle name="Note 7 6 4" xfId="17322" xr:uid="{00000000-0005-0000-0000-0000A2430000}"/>
    <cellStyle name="Note 7 6 4 2" xfId="17323" xr:uid="{00000000-0005-0000-0000-0000A3430000}"/>
    <cellStyle name="Note 7 6 5" xfId="17324" xr:uid="{00000000-0005-0000-0000-0000A4430000}"/>
    <cellStyle name="Note 7 6 5 2" xfId="17325" xr:uid="{00000000-0005-0000-0000-0000A5430000}"/>
    <cellStyle name="Note 7 6 6" xfId="17326" xr:uid="{00000000-0005-0000-0000-0000A6430000}"/>
    <cellStyle name="Note 7 7" xfId="17327" xr:uid="{00000000-0005-0000-0000-0000A7430000}"/>
    <cellStyle name="Note 7 7 2" xfId="17328" xr:uid="{00000000-0005-0000-0000-0000A8430000}"/>
    <cellStyle name="Note 7 7 2 2" xfId="17329" xr:uid="{00000000-0005-0000-0000-0000A9430000}"/>
    <cellStyle name="Note 7 7 2 2 2" xfId="17330" xr:uid="{00000000-0005-0000-0000-0000AA430000}"/>
    <cellStyle name="Note 7 7 2 3" xfId="17331" xr:uid="{00000000-0005-0000-0000-0000AB430000}"/>
    <cellStyle name="Note 7 7 2 3 2" xfId="17332" xr:uid="{00000000-0005-0000-0000-0000AC430000}"/>
    <cellStyle name="Note 7 7 2 4" xfId="17333" xr:uid="{00000000-0005-0000-0000-0000AD430000}"/>
    <cellStyle name="Note 7 7 2 4 2" xfId="17334" xr:uid="{00000000-0005-0000-0000-0000AE430000}"/>
    <cellStyle name="Note 7 7 2 5" xfId="17335" xr:uid="{00000000-0005-0000-0000-0000AF430000}"/>
    <cellStyle name="Note 7 7 3" xfId="17336" xr:uid="{00000000-0005-0000-0000-0000B0430000}"/>
    <cellStyle name="Note 7 7 3 2" xfId="17337" xr:uid="{00000000-0005-0000-0000-0000B1430000}"/>
    <cellStyle name="Note 7 7 4" xfId="17338" xr:uid="{00000000-0005-0000-0000-0000B2430000}"/>
    <cellStyle name="Note 7 7 4 2" xfId="17339" xr:uid="{00000000-0005-0000-0000-0000B3430000}"/>
    <cellStyle name="Note 7 7 5" xfId="17340" xr:uid="{00000000-0005-0000-0000-0000B4430000}"/>
    <cellStyle name="Note 7 7 5 2" xfId="17341" xr:uid="{00000000-0005-0000-0000-0000B5430000}"/>
    <cellStyle name="Note 7 7 6" xfId="17342" xr:uid="{00000000-0005-0000-0000-0000B6430000}"/>
    <cellStyle name="Note 7 8" xfId="17343" xr:uid="{00000000-0005-0000-0000-0000B7430000}"/>
    <cellStyle name="Note 7 8 2" xfId="17344" xr:uid="{00000000-0005-0000-0000-0000B8430000}"/>
    <cellStyle name="Note 7 8 2 2" xfId="17345" xr:uid="{00000000-0005-0000-0000-0000B9430000}"/>
    <cellStyle name="Note 7 8 2 2 2" xfId="17346" xr:uid="{00000000-0005-0000-0000-0000BA430000}"/>
    <cellStyle name="Note 7 8 2 3" xfId="17347" xr:uid="{00000000-0005-0000-0000-0000BB430000}"/>
    <cellStyle name="Note 7 8 2 3 2" xfId="17348" xr:uid="{00000000-0005-0000-0000-0000BC430000}"/>
    <cellStyle name="Note 7 8 2 4" xfId="17349" xr:uid="{00000000-0005-0000-0000-0000BD430000}"/>
    <cellStyle name="Note 7 8 2 4 2" xfId="17350" xr:uid="{00000000-0005-0000-0000-0000BE430000}"/>
    <cellStyle name="Note 7 8 2 5" xfId="17351" xr:uid="{00000000-0005-0000-0000-0000BF430000}"/>
    <cellStyle name="Note 7 8 3" xfId="17352" xr:uid="{00000000-0005-0000-0000-0000C0430000}"/>
    <cellStyle name="Note 7 8 3 2" xfId="17353" xr:uid="{00000000-0005-0000-0000-0000C1430000}"/>
    <cellStyle name="Note 7 8 4" xfId="17354" xr:uid="{00000000-0005-0000-0000-0000C2430000}"/>
    <cellStyle name="Note 7 8 4 2" xfId="17355" xr:uid="{00000000-0005-0000-0000-0000C3430000}"/>
    <cellStyle name="Note 7 8 5" xfId="17356" xr:uid="{00000000-0005-0000-0000-0000C4430000}"/>
    <cellStyle name="Note 7 8 5 2" xfId="17357" xr:uid="{00000000-0005-0000-0000-0000C5430000}"/>
    <cellStyle name="Note 7 8 6" xfId="17358" xr:uid="{00000000-0005-0000-0000-0000C6430000}"/>
    <cellStyle name="Note 7 9" xfId="17359" xr:uid="{00000000-0005-0000-0000-0000C7430000}"/>
    <cellStyle name="Note 7 9 2" xfId="17360" xr:uid="{00000000-0005-0000-0000-0000C8430000}"/>
    <cellStyle name="Note 7 9 2 2" xfId="17361" xr:uid="{00000000-0005-0000-0000-0000C9430000}"/>
    <cellStyle name="Note 7 9 2 2 2" xfId="17362" xr:uid="{00000000-0005-0000-0000-0000CA430000}"/>
    <cellStyle name="Note 7 9 2 3" xfId="17363" xr:uid="{00000000-0005-0000-0000-0000CB430000}"/>
    <cellStyle name="Note 7 9 2 3 2" xfId="17364" xr:uid="{00000000-0005-0000-0000-0000CC430000}"/>
    <cellStyle name="Note 7 9 2 4" xfId="17365" xr:uid="{00000000-0005-0000-0000-0000CD430000}"/>
    <cellStyle name="Note 7 9 2 4 2" xfId="17366" xr:uid="{00000000-0005-0000-0000-0000CE430000}"/>
    <cellStyle name="Note 7 9 2 5" xfId="17367" xr:uid="{00000000-0005-0000-0000-0000CF430000}"/>
    <cellStyle name="Note 7 9 3" xfId="17368" xr:uid="{00000000-0005-0000-0000-0000D0430000}"/>
    <cellStyle name="Note 7 9 3 2" xfId="17369" xr:uid="{00000000-0005-0000-0000-0000D1430000}"/>
    <cellStyle name="Note 7 9 4" xfId="17370" xr:uid="{00000000-0005-0000-0000-0000D2430000}"/>
    <cellStyle name="Note 7 9 4 2" xfId="17371" xr:uid="{00000000-0005-0000-0000-0000D3430000}"/>
    <cellStyle name="Note 7 9 5" xfId="17372" xr:uid="{00000000-0005-0000-0000-0000D4430000}"/>
    <cellStyle name="Note 7 9 5 2" xfId="17373" xr:uid="{00000000-0005-0000-0000-0000D5430000}"/>
    <cellStyle name="Note 7 9 6" xfId="17374" xr:uid="{00000000-0005-0000-0000-0000D6430000}"/>
    <cellStyle name="Note 8" xfId="17375" xr:uid="{00000000-0005-0000-0000-0000D7430000}"/>
    <cellStyle name="Note 8 10" xfId="17376" xr:uid="{00000000-0005-0000-0000-0000D8430000}"/>
    <cellStyle name="Note 8 10 2" xfId="17377" xr:uid="{00000000-0005-0000-0000-0000D9430000}"/>
    <cellStyle name="Note 8 10 2 2" xfId="17378" xr:uid="{00000000-0005-0000-0000-0000DA430000}"/>
    <cellStyle name="Note 8 10 2 2 2" xfId="17379" xr:uid="{00000000-0005-0000-0000-0000DB430000}"/>
    <cellStyle name="Note 8 10 2 3" xfId="17380" xr:uid="{00000000-0005-0000-0000-0000DC430000}"/>
    <cellStyle name="Note 8 10 2 3 2" xfId="17381" xr:uid="{00000000-0005-0000-0000-0000DD430000}"/>
    <cellStyle name="Note 8 10 2 4" xfId="17382" xr:uid="{00000000-0005-0000-0000-0000DE430000}"/>
    <cellStyle name="Note 8 10 2 4 2" xfId="17383" xr:uid="{00000000-0005-0000-0000-0000DF430000}"/>
    <cellStyle name="Note 8 10 2 5" xfId="17384" xr:uid="{00000000-0005-0000-0000-0000E0430000}"/>
    <cellStyle name="Note 8 10 3" xfId="17385" xr:uid="{00000000-0005-0000-0000-0000E1430000}"/>
    <cellStyle name="Note 8 10 3 2" xfId="17386" xr:uid="{00000000-0005-0000-0000-0000E2430000}"/>
    <cellStyle name="Note 8 10 4" xfId="17387" xr:uid="{00000000-0005-0000-0000-0000E3430000}"/>
    <cellStyle name="Note 8 10 4 2" xfId="17388" xr:uid="{00000000-0005-0000-0000-0000E4430000}"/>
    <cellStyle name="Note 8 10 5" xfId="17389" xr:uid="{00000000-0005-0000-0000-0000E5430000}"/>
    <cellStyle name="Note 8 10 5 2" xfId="17390" xr:uid="{00000000-0005-0000-0000-0000E6430000}"/>
    <cellStyle name="Note 8 10 6" xfId="17391" xr:uid="{00000000-0005-0000-0000-0000E7430000}"/>
    <cellStyle name="Note 8 11" xfId="17392" xr:uid="{00000000-0005-0000-0000-0000E8430000}"/>
    <cellStyle name="Note 8 11 2" xfId="17393" xr:uid="{00000000-0005-0000-0000-0000E9430000}"/>
    <cellStyle name="Note 8 11 2 2" xfId="17394" xr:uid="{00000000-0005-0000-0000-0000EA430000}"/>
    <cellStyle name="Note 8 11 2 2 2" xfId="17395" xr:uid="{00000000-0005-0000-0000-0000EB430000}"/>
    <cellStyle name="Note 8 11 2 3" xfId="17396" xr:uid="{00000000-0005-0000-0000-0000EC430000}"/>
    <cellStyle name="Note 8 11 2 3 2" xfId="17397" xr:uid="{00000000-0005-0000-0000-0000ED430000}"/>
    <cellStyle name="Note 8 11 2 4" xfId="17398" xr:uid="{00000000-0005-0000-0000-0000EE430000}"/>
    <cellStyle name="Note 8 11 2 4 2" xfId="17399" xr:uid="{00000000-0005-0000-0000-0000EF430000}"/>
    <cellStyle name="Note 8 11 2 5" xfId="17400" xr:uid="{00000000-0005-0000-0000-0000F0430000}"/>
    <cellStyle name="Note 8 11 3" xfId="17401" xr:uid="{00000000-0005-0000-0000-0000F1430000}"/>
    <cellStyle name="Note 8 11 3 2" xfId="17402" xr:uid="{00000000-0005-0000-0000-0000F2430000}"/>
    <cellStyle name="Note 8 11 4" xfId="17403" xr:uid="{00000000-0005-0000-0000-0000F3430000}"/>
    <cellStyle name="Note 8 11 4 2" xfId="17404" xr:uid="{00000000-0005-0000-0000-0000F4430000}"/>
    <cellStyle name="Note 8 11 5" xfId="17405" xr:uid="{00000000-0005-0000-0000-0000F5430000}"/>
    <cellStyle name="Note 8 11 5 2" xfId="17406" xr:uid="{00000000-0005-0000-0000-0000F6430000}"/>
    <cellStyle name="Note 8 11 6" xfId="17407" xr:uid="{00000000-0005-0000-0000-0000F7430000}"/>
    <cellStyle name="Note 8 12" xfId="17408" xr:uid="{00000000-0005-0000-0000-0000F8430000}"/>
    <cellStyle name="Note 8 12 2" xfId="17409" xr:uid="{00000000-0005-0000-0000-0000F9430000}"/>
    <cellStyle name="Note 8 12 2 2" xfId="17410" xr:uid="{00000000-0005-0000-0000-0000FA430000}"/>
    <cellStyle name="Note 8 12 2 2 2" xfId="17411" xr:uid="{00000000-0005-0000-0000-0000FB430000}"/>
    <cellStyle name="Note 8 12 2 3" xfId="17412" xr:uid="{00000000-0005-0000-0000-0000FC430000}"/>
    <cellStyle name="Note 8 12 2 3 2" xfId="17413" xr:uid="{00000000-0005-0000-0000-0000FD430000}"/>
    <cellStyle name="Note 8 12 2 4" xfId="17414" xr:uid="{00000000-0005-0000-0000-0000FE430000}"/>
    <cellStyle name="Note 8 12 2 4 2" xfId="17415" xr:uid="{00000000-0005-0000-0000-0000FF430000}"/>
    <cellStyle name="Note 8 12 2 5" xfId="17416" xr:uid="{00000000-0005-0000-0000-000000440000}"/>
    <cellStyle name="Note 8 12 3" xfId="17417" xr:uid="{00000000-0005-0000-0000-000001440000}"/>
    <cellStyle name="Note 8 12 3 2" xfId="17418" xr:uid="{00000000-0005-0000-0000-000002440000}"/>
    <cellStyle name="Note 8 12 4" xfId="17419" xr:uid="{00000000-0005-0000-0000-000003440000}"/>
    <cellStyle name="Note 8 12 4 2" xfId="17420" xr:uid="{00000000-0005-0000-0000-000004440000}"/>
    <cellStyle name="Note 8 12 5" xfId="17421" xr:uid="{00000000-0005-0000-0000-000005440000}"/>
    <cellStyle name="Note 8 12 5 2" xfId="17422" xr:uid="{00000000-0005-0000-0000-000006440000}"/>
    <cellStyle name="Note 8 12 6" xfId="17423" xr:uid="{00000000-0005-0000-0000-000007440000}"/>
    <cellStyle name="Note 8 13" xfId="17424" xr:uid="{00000000-0005-0000-0000-000008440000}"/>
    <cellStyle name="Note 8 13 2" xfId="17425" xr:uid="{00000000-0005-0000-0000-000009440000}"/>
    <cellStyle name="Note 8 13 2 2" xfId="17426" xr:uid="{00000000-0005-0000-0000-00000A440000}"/>
    <cellStyle name="Note 8 13 2 2 2" xfId="17427" xr:uid="{00000000-0005-0000-0000-00000B440000}"/>
    <cellStyle name="Note 8 13 2 3" xfId="17428" xr:uid="{00000000-0005-0000-0000-00000C440000}"/>
    <cellStyle name="Note 8 13 2 3 2" xfId="17429" xr:uid="{00000000-0005-0000-0000-00000D440000}"/>
    <cellStyle name="Note 8 13 2 4" xfId="17430" xr:uid="{00000000-0005-0000-0000-00000E440000}"/>
    <cellStyle name="Note 8 13 2 4 2" xfId="17431" xr:uid="{00000000-0005-0000-0000-00000F440000}"/>
    <cellStyle name="Note 8 13 2 5" xfId="17432" xr:uid="{00000000-0005-0000-0000-000010440000}"/>
    <cellStyle name="Note 8 13 3" xfId="17433" xr:uid="{00000000-0005-0000-0000-000011440000}"/>
    <cellStyle name="Note 8 13 3 2" xfId="17434" xr:uid="{00000000-0005-0000-0000-000012440000}"/>
    <cellStyle name="Note 8 13 4" xfId="17435" xr:uid="{00000000-0005-0000-0000-000013440000}"/>
    <cellStyle name="Note 8 13 4 2" xfId="17436" xr:uid="{00000000-0005-0000-0000-000014440000}"/>
    <cellStyle name="Note 8 13 5" xfId="17437" xr:uid="{00000000-0005-0000-0000-000015440000}"/>
    <cellStyle name="Note 8 13 5 2" xfId="17438" xr:uid="{00000000-0005-0000-0000-000016440000}"/>
    <cellStyle name="Note 8 13 6" xfId="17439" xr:uid="{00000000-0005-0000-0000-000017440000}"/>
    <cellStyle name="Note 8 14" xfId="17440" xr:uid="{00000000-0005-0000-0000-000018440000}"/>
    <cellStyle name="Note 8 14 2" xfId="17441" xr:uid="{00000000-0005-0000-0000-000019440000}"/>
    <cellStyle name="Note 8 14 2 2" xfId="17442" xr:uid="{00000000-0005-0000-0000-00001A440000}"/>
    <cellStyle name="Note 8 14 2 2 2" xfId="17443" xr:uid="{00000000-0005-0000-0000-00001B440000}"/>
    <cellStyle name="Note 8 14 2 3" xfId="17444" xr:uid="{00000000-0005-0000-0000-00001C440000}"/>
    <cellStyle name="Note 8 14 2 3 2" xfId="17445" xr:uid="{00000000-0005-0000-0000-00001D440000}"/>
    <cellStyle name="Note 8 14 2 4" xfId="17446" xr:uid="{00000000-0005-0000-0000-00001E440000}"/>
    <cellStyle name="Note 8 14 2 4 2" xfId="17447" xr:uid="{00000000-0005-0000-0000-00001F440000}"/>
    <cellStyle name="Note 8 14 2 5" xfId="17448" xr:uid="{00000000-0005-0000-0000-000020440000}"/>
    <cellStyle name="Note 8 14 3" xfId="17449" xr:uid="{00000000-0005-0000-0000-000021440000}"/>
    <cellStyle name="Note 8 14 3 2" xfId="17450" xr:uid="{00000000-0005-0000-0000-000022440000}"/>
    <cellStyle name="Note 8 14 4" xfId="17451" xr:uid="{00000000-0005-0000-0000-000023440000}"/>
    <cellStyle name="Note 8 14 4 2" xfId="17452" xr:uid="{00000000-0005-0000-0000-000024440000}"/>
    <cellStyle name="Note 8 14 5" xfId="17453" xr:uid="{00000000-0005-0000-0000-000025440000}"/>
    <cellStyle name="Note 8 14 5 2" xfId="17454" xr:uid="{00000000-0005-0000-0000-000026440000}"/>
    <cellStyle name="Note 8 14 6" xfId="17455" xr:uid="{00000000-0005-0000-0000-000027440000}"/>
    <cellStyle name="Note 8 15" xfId="17456" xr:uid="{00000000-0005-0000-0000-000028440000}"/>
    <cellStyle name="Note 8 15 2" xfId="17457" xr:uid="{00000000-0005-0000-0000-000029440000}"/>
    <cellStyle name="Note 8 15 2 2" xfId="17458" xr:uid="{00000000-0005-0000-0000-00002A440000}"/>
    <cellStyle name="Note 8 15 2 2 2" xfId="17459" xr:uid="{00000000-0005-0000-0000-00002B440000}"/>
    <cellStyle name="Note 8 15 2 3" xfId="17460" xr:uid="{00000000-0005-0000-0000-00002C440000}"/>
    <cellStyle name="Note 8 15 2 3 2" xfId="17461" xr:uid="{00000000-0005-0000-0000-00002D440000}"/>
    <cellStyle name="Note 8 15 2 4" xfId="17462" xr:uid="{00000000-0005-0000-0000-00002E440000}"/>
    <cellStyle name="Note 8 15 2 4 2" xfId="17463" xr:uid="{00000000-0005-0000-0000-00002F440000}"/>
    <cellStyle name="Note 8 15 2 5" xfId="17464" xr:uid="{00000000-0005-0000-0000-000030440000}"/>
    <cellStyle name="Note 8 15 3" xfId="17465" xr:uid="{00000000-0005-0000-0000-000031440000}"/>
    <cellStyle name="Note 8 15 3 2" xfId="17466" xr:uid="{00000000-0005-0000-0000-000032440000}"/>
    <cellStyle name="Note 8 15 4" xfId="17467" xr:uid="{00000000-0005-0000-0000-000033440000}"/>
    <cellStyle name="Note 8 15 4 2" xfId="17468" xr:uid="{00000000-0005-0000-0000-000034440000}"/>
    <cellStyle name="Note 8 15 5" xfId="17469" xr:uid="{00000000-0005-0000-0000-000035440000}"/>
    <cellStyle name="Note 8 15 5 2" xfId="17470" xr:uid="{00000000-0005-0000-0000-000036440000}"/>
    <cellStyle name="Note 8 15 6" xfId="17471" xr:uid="{00000000-0005-0000-0000-000037440000}"/>
    <cellStyle name="Note 8 16" xfId="17472" xr:uid="{00000000-0005-0000-0000-000038440000}"/>
    <cellStyle name="Note 8 16 2" xfId="17473" xr:uid="{00000000-0005-0000-0000-000039440000}"/>
    <cellStyle name="Note 8 16 2 2" xfId="17474" xr:uid="{00000000-0005-0000-0000-00003A440000}"/>
    <cellStyle name="Note 8 16 2 2 2" xfId="17475" xr:uid="{00000000-0005-0000-0000-00003B440000}"/>
    <cellStyle name="Note 8 16 2 3" xfId="17476" xr:uid="{00000000-0005-0000-0000-00003C440000}"/>
    <cellStyle name="Note 8 16 2 3 2" xfId="17477" xr:uid="{00000000-0005-0000-0000-00003D440000}"/>
    <cellStyle name="Note 8 16 2 4" xfId="17478" xr:uid="{00000000-0005-0000-0000-00003E440000}"/>
    <cellStyle name="Note 8 16 2 4 2" xfId="17479" xr:uid="{00000000-0005-0000-0000-00003F440000}"/>
    <cellStyle name="Note 8 16 2 5" xfId="17480" xr:uid="{00000000-0005-0000-0000-000040440000}"/>
    <cellStyle name="Note 8 16 3" xfId="17481" xr:uid="{00000000-0005-0000-0000-000041440000}"/>
    <cellStyle name="Note 8 16 3 2" xfId="17482" xr:uid="{00000000-0005-0000-0000-000042440000}"/>
    <cellStyle name="Note 8 16 4" xfId="17483" xr:uid="{00000000-0005-0000-0000-000043440000}"/>
    <cellStyle name="Note 8 16 4 2" xfId="17484" xr:uid="{00000000-0005-0000-0000-000044440000}"/>
    <cellStyle name="Note 8 16 5" xfId="17485" xr:uid="{00000000-0005-0000-0000-000045440000}"/>
    <cellStyle name="Note 8 16 5 2" xfId="17486" xr:uid="{00000000-0005-0000-0000-000046440000}"/>
    <cellStyle name="Note 8 16 6" xfId="17487" xr:uid="{00000000-0005-0000-0000-000047440000}"/>
    <cellStyle name="Note 8 17" xfId="17488" xr:uid="{00000000-0005-0000-0000-000048440000}"/>
    <cellStyle name="Note 8 17 2" xfId="17489" xr:uid="{00000000-0005-0000-0000-000049440000}"/>
    <cellStyle name="Note 8 17 2 2" xfId="17490" xr:uid="{00000000-0005-0000-0000-00004A440000}"/>
    <cellStyle name="Note 8 17 2 2 2" xfId="17491" xr:uid="{00000000-0005-0000-0000-00004B440000}"/>
    <cellStyle name="Note 8 17 2 3" xfId="17492" xr:uid="{00000000-0005-0000-0000-00004C440000}"/>
    <cellStyle name="Note 8 17 2 3 2" xfId="17493" xr:uid="{00000000-0005-0000-0000-00004D440000}"/>
    <cellStyle name="Note 8 17 2 4" xfId="17494" xr:uid="{00000000-0005-0000-0000-00004E440000}"/>
    <cellStyle name="Note 8 17 2 4 2" xfId="17495" xr:uid="{00000000-0005-0000-0000-00004F440000}"/>
    <cellStyle name="Note 8 17 2 5" xfId="17496" xr:uid="{00000000-0005-0000-0000-000050440000}"/>
    <cellStyle name="Note 8 17 3" xfId="17497" xr:uid="{00000000-0005-0000-0000-000051440000}"/>
    <cellStyle name="Note 8 17 3 2" xfId="17498" xr:uid="{00000000-0005-0000-0000-000052440000}"/>
    <cellStyle name="Note 8 17 4" xfId="17499" xr:uid="{00000000-0005-0000-0000-000053440000}"/>
    <cellStyle name="Note 8 17 4 2" xfId="17500" xr:uid="{00000000-0005-0000-0000-000054440000}"/>
    <cellStyle name="Note 8 17 5" xfId="17501" xr:uid="{00000000-0005-0000-0000-000055440000}"/>
    <cellStyle name="Note 8 17 5 2" xfId="17502" xr:uid="{00000000-0005-0000-0000-000056440000}"/>
    <cellStyle name="Note 8 17 6" xfId="17503" xr:uid="{00000000-0005-0000-0000-000057440000}"/>
    <cellStyle name="Note 8 18" xfId="17504" xr:uid="{00000000-0005-0000-0000-000058440000}"/>
    <cellStyle name="Note 8 18 2" xfId="17505" xr:uid="{00000000-0005-0000-0000-000059440000}"/>
    <cellStyle name="Note 8 18 2 2" xfId="17506" xr:uid="{00000000-0005-0000-0000-00005A440000}"/>
    <cellStyle name="Note 8 18 2 2 2" xfId="17507" xr:uid="{00000000-0005-0000-0000-00005B440000}"/>
    <cellStyle name="Note 8 18 2 3" xfId="17508" xr:uid="{00000000-0005-0000-0000-00005C440000}"/>
    <cellStyle name="Note 8 18 2 3 2" xfId="17509" xr:uid="{00000000-0005-0000-0000-00005D440000}"/>
    <cellStyle name="Note 8 18 2 4" xfId="17510" xr:uid="{00000000-0005-0000-0000-00005E440000}"/>
    <cellStyle name="Note 8 18 2 4 2" xfId="17511" xr:uid="{00000000-0005-0000-0000-00005F440000}"/>
    <cellStyle name="Note 8 18 2 5" xfId="17512" xr:uid="{00000000-0005-0000-0000-000060440000}"/>
    <cellStyle name="Note 8 18 3" xfId="17513" xr:uid="{00000000-0005-0000-0000-000061440000}"/>
    <cellStyle name="Note 8 18 3 2" xfId="17514" xr:uid="{00000000-0005-0000-0000-000062440000}"/>
    <cellStyle name="Note 8 18 4" xfId="17515" xr:uid="{00000000-0005-0000-0000-000063440000}"/>
    <cellStyle name="Note 8 18 4 2" xfId="17516" xr:uid="{00000000-0005-0000-0000-000064440000}"/>
    <cellStyle name="Note 8 18 5" xfId="17517" xr:uid="{00000000-0005-0000-0000-000065440000}"/>
    <cellStyle name="Note 8 18 5 2" xfId="17518" xr:uid="{00000000-0005-0000-0000-000066440000}"/>
    <cellStyle name="Note 8 18 6" xfId="17519" xr:uid="{00000000-0005-0000-0000-000067440000}"/>
    <cellStyle name="Note 8 19" xfId="17520" xr:uid="{00000000-0005-0000-0000-000068440000}"/>
    <cellStyle name="Note 8 19 2" xfId="17521" xr:uid="{00000000-0005-0000-0000-000069440000}"/>
    <cellStyle name="Note 8 19 2 2" xfId="17522" xr:uid="{00000000-0005-0000-0000-00006A440000}"/>
    <cellStyle name="Note 8 19 2 2 2" xfId="17523" xr:uid="{00000000-0005-0000-0000-00006B440000}"/>
    <cellStyle name="Note 8 19 2 3" xfId="17524" xr:uid="{00000000-0005-0000-0000-00006C440000}"/>
    <cellStyle name="Note 8 19 2 3 2" xfId="17525" xr:uid="{00000000-0005-0000-0000-00006D440000}"/>
    <cellStyle name="Note 8 19 2 4" xfId="17526" xr:uid="{00000000-0005-0000-0000-00006E440000}"/>
    <cellStyle name="Note 8 19 2 4 2" xfId="17527" xr:uid="{00000000-0005-0000-0000-00006F440000}"/>
    <cellStyle name="Note 8 19 2 5" xfId="17528" xr:uid="{00000000-0005-0000-0000-000070440000}"/>
    <cellStyle name="Note 8 19 3" xfId="17529" xr:uid="{00000000-0005-0000-0000-000071440000}"/>
    <cellStyle name="Note 8 19 3 2" xfId="17530" xr:uid="{00000000-0005-0000-0000-000072440000}"/>
    <cellStyle name="Note 8 19 4" xfId="17531" xr:uid="{00000000-0005-0000-0000-000073440000}"/>
    <cellStyle name="Note 8 19 4 2" xfId="17532" xr:uid="{00000000-0005-0000-0000-000074440000}"/>
    <cellStyle name="Note 8 19 5" xfId="17533" xr:uid="{00000000-0005-0000-0000-000075440000}"/>
    <cellStyle name="Note 8 19 5 2" xfId="17534" xr:uid="{00000000-0005-0000-0000-000076440000}"/>
    <cellStyle name="Note 8 19 6" xfId="17535" xr:uid="{00000000-0005-0000-0000-000077440000}"/>
    <cellStyle name="Note 8 2" xfId="17536" xr:uid="{00000000-0005-0000-0000-000078440000}"/>
    <cellStyle name="Note 8 2 2" xfId="17537" xr:uid="{00000000-0005-0000-0000-000079440000}"/>
    <cellStyle name="Note 8 2 2 2" xfId="17538" xr:uid="{00000000-0005-0000-0000-00007A440000}"/>
    <cellStyle name="Note 8 2 2 2 2" xfId="17539" xr:uid="{00000000-0005-0000-0000-00007B440000}"/>
    <cellStyle name="Note 8 2 2 3" xfId="17540" xr:uid="{00000000-0005-0000-0000-00007C440000}"/>
    <cellStyle name="Note 8 2 2 3 2" xfId="17541" xr:uid="{00000000-0005-0000-0000-00007D440000}"/>
    <cellStyle name="Note 8 2 2 4" xfId="17542" xr:uid="{00000000-0005-0000-0000-00007E440000}"/>
    <cellStyle name="Note 8 2 2 4 2" xfId="17543" xr:uid="{00000000-0005-0000-0000-00007F440000}"/>
    <cellStyle name="Note 8 2 2 5" xfId="17544" xr:uid="{00000000-0005-0000-0000-000080440000}"/>
    <cellStyle name="Note 8 2 3" xfId="17545" xr:uid="{00000000-0005-0000-0000-000081440000}"/>
    <cellStyle name="Note 8 2 3 2" xfId="17546" xr:uid="{00000000-0005-0000-0000-000082440000}"/>
    <cellStyle name="Note 8 2 4" xfId="17547" xr:uid="{00000000-0005-0000-0000-000083440000}"/>
    <cellStyle name="Note 8 2 4 2" xfId="17548" xr:uid="{00000000-0005-0000-0000-000084440000}"/>
    <cellStyle name="Note 8 2 5" xfId="17549" xr:uid="{00000000-0005-0000-0000-000085440000}"/>
    <cellStyle name="Note 8 2 5 2" xfId="17550" xr:uid="{00000000-0005-0000-0000-000086440000}"/>
    <cellStyle name="Note 8 2 6" xfId="17551" xr:uid="{00000000-0005-0000-0000-000087440000}"/>
    <cellStyle name="Note 8 20" xfId="17552" xr:uid="{00000000-0005-0000-0000-000088440000}"/>
    <cellStyle name="Note 8 20 2" xfId="17553" xr:uid="{00000000-0005-0000-0000-000089440000}"/>
    <cellStyle name="Note 8 20 2 2" xfId="17554" xr:uid="{00000000-0005-0000-0000-00008A440000}"/>
    <cellStyle name="Note 8 20 2 2 2" xfId="17555" xr:uid="{00000000-0005-0000-0000-00008B440000}"/>
    <cellStyle name="Note 8 20 2 3" xfId="17556" xr:uid="{00000000-0005-0000-0000-00008C440000}"/>
    <cellStyle name="Note 8 20 2 3 2" xfId="17557" xr:uid="{00000000-0005-0000-0000-00008D440000}"/>
    <cellStyle name="Note 8 20 2 4" xfId="17558" xr:uid="{00000000-0005-0000-0000-00008E440000}"/>
    <cellStyle name="Note 8 20 2 4 2" xfId="17559" xr:uid="{00000000-0005-0000-0000-00008F440000}"/>
    <cellStyle name="Note 8 20 2 5" xfId="17560" xr:uid="{00000000-0005-0000-0000-000090440000}"/>
    <cellStyle name="Note 8 20 3" xfId="17561" xr:uid="{00000000-0005-0000-0000-000091440000}"/>
    <cellStyle name="Note 8 20 3 2" xfId="17562" xr:uid="{00000000-0005-0000-0000-000092440000}"/>
    <cellStyle name="Note 8 20 4" xfId="17563" xr:uid="{00000000-0005-0000-0000-000093440000}"/>
    <cellStyle name="Note 8 20 4 2" xfId="17564" xr:uid="{00000000-0005-0000-0000-000094440000}"/>
    <cellStyle name="Note 8 20 5" xfId="17565" xr:uid="{00000000-0005-0000-0000-000095440000}"/>
    <cellStyle name="Note 8 20 5 2" xfId="17566" xr:uid="{00000000-0005-0000-0000-000096440000}"/>
    <cellStyle name="Note 8 20 6" xfId="17567" xr:uid="{00000000-0005-0000-0000-000097440000}"/>
    <cellStyle name="Note 8 21" xfId="17568" xr:uid="{00000000-0005-0000-0000-000098440000}"/>
    <cellStyle name="Note 8 21 2" xfId="17569" xr:uid="{00000000-0005-0000-0000-000099440000}"/>
    <cellStyle name="Note 8 21 2 2" xfId="17570" xr:uid="{00000000-0005-0000-0000-00009A440000}"/>
    <cellStyle name="Note 8 21 2 2 2" xfId="17571" xr:uid="{00000000-0005-0000-0000-00009B440000}"/>
    <cellStyle name="Note 8 21 2 3" xfId="17572" xr:uid="{00000000-0005-0000-0000-00009C440000}"/>
    <cellStyle name="Note 8 21 2 3 2" xfId="17573" xr:uid="{00000000-0005-0000-0000-00009D440000}"/>
    <cellStyle name="Note 8 21 2 4" xfId="17574" xr:uid="{00000000-0005-0000-0000-00009E440000}"/>
    <cellStyle name="Note 8 21 2 4 2" xfId="17575" xr:uid="{00000000-0005-0000-0000-00009F440000}"/>
    <cellStyle name="Note 8 21 2 5" xfId="17576" xr:uid="{00000000-0005-0000-0000-0000A0440000}"/>
    <cellStyle name="Note 8 21 3" xfId="17577" xr:uid="{00000000-0005-0000-0000-0000A1440000}"/>
    <cellStyle name="Note 8 21 3 2" xfId="17578" xr:uid="{00000000-0005-0000-0000-0000A2440000}"/>
    <cellStyle name="Note 8 21 4" xfId="17579" xr:uid="{00000000-0005-0000-0000-0000A3440000}"/>
    <cellStyle name="Note 8 21 4 2" xfId="17580" xr:uid="{00000000-0005-0000-0000-0000A4440000}"/>
    <cellStyle name="Note 8 21 5" xfId="17581" xr:uid="{00000000-0005-0000-0000-0000A5440000}"/>
    <cellStyle name="Note 8 21 5 2" xfId="17582" xr:uid="{00000000-0005-0000-0000-0000A6440000}"/>
    <cellStyle name="Note 8 21 6" xfId="17583" xr:uid="{00000000-0005-0000-0000-0000A7440000}"/>
    <cellStyle name="Note 8 22" xfId="17584" xr:uid="{00000000-0005-0000-0000-0000A8440000}"/>
    <cellStyle name="Note 8 22 2" xfId="17585" xr:uid="{00000000-0005-0000-0000-0000A9440000}"/>
    <cellStyle name="Note 8 22 2 2" xfId="17586" xr:uid="{00000000-0005-0000-0000-0000AA440000}"/>
    <cellStyle name="Note 8 22 2 2 2" xfId="17587" xr:uid="{00000000-0005-0000-0000-0000AB440000}"/>
    <cellStyle name="Note 8 22 2 3" xfId="17588" xr:uid="{00000000-0005-0000-0000-0000AC440000}"/>
    <cellStyle name="Note 8 22 2 3 2" xfId="17589" xr:uid="{00000000-0005-0000-0000-0000AD440000}"/>
    <cellStyle name="Note 8 22 2 4" xfId="17590" xr:uid="{00000000-0005-0000-0000-0000AE440000}"/>
    <cellStyle name="Note 8 22 2 4 2" xfId="17591" xr:uid="{00000000-0005-0000-0000-0000AF440000}"/>
    <cellStyle name="Note 8 22 2 5" xfId="17592" xr:uid="{00000000-0005-0000-0000-0000B0440000}"/>
    <cellStyle name="Note 8 22 3" xfId="17593" xr:uid="{00000000-0005-0000-0000-0000B1440000}"/>
    <cellStyle name="Note 8 22 3 2" xfId="17594" xr:uid="{00000000-0005-0000-0000-0000B2440000}"/>
    <cellStyle name="Note 8 22 4" xfId="17595" xr:uid="{00000000-0005-0000-0000-0000B3440000}"/>
    <cellStyle name="Note 8 22 4 2" xfId="17596" xr:uid="{00000000-0005-0000-0000-0000B4440000}"/>
    <cellStyle name="Note 8 22 5" xfId="17597" xr:uid="{00000000-0005-0000-0000-0000B5440000}"/>
    <cellStyle name="Note 8 22 5 2" xfId="17598" xr:uid="{00000000-0005-0000-0000-0000B6440000}"/>
    <cellStyle name="Note 8 22 6" xfId="17599" xr:uid="{00000000-0005-0000-0000-0000B7440000}"/>
    <cellStyle name="Note 8 23" xfId="17600" xr:uid="{00000000-0005-0000-0000-0000B8440000}"/>
    <cellStyle name="Note 8 23 2" xfId="17601" xr:uid="{00000000-0005-0000-0000-0000B9440000}"/>
    <cellStyle name="Note 8 23 2 2" xfId="17602" xr:uid="{00000000-0005-0000-0000-0000BA440000}"/>
    <cellStyle name="Note 8 23 2 2 2" xfId="17603" xr:uid="{00000000-0005-0000-0000-0000BB440000}"/>
    <cellStyle name="Note 8 23 2 3" xfId="17604" xr:uid="{00000000-0005-0000-0000-0000BC440000}"/>
    <cellStyle name="Note 8 23 2 3 2" xfId="17605" xr:uid="{00000000-0005-0000-0000-0000BD440000}"/>
    <cellStyle name="Note 8 23 2 4" xfId="17606" xr:uid="{00000000-0005-0000-0000-0000BE440000}"/>
    <cellStyle name="Note 8 23 2 4 2" xfId="17607" xr:uid="{00000000-0005-0000-0000-0000BF440000}"/>
    <cellStyle name="Note 8 23 2 5" xfId="17608" xr:uid="{00000000-0005-0000-0000-0000C0440000}"/>
    <cellStyle name="Note 8 23 3" xfId="17609" xr:uid="{00000000-0005-0000-0000-0000C1440000}"/>
    <cellStyle name="Note 8 23 3 2" xfId="17610" xr:uid="{00000000-0005-0000-0000-0000C2440000}"/>
    <cellStyle name="Note 8 23 4" xfId="17611" xr:uid="{00000000-0005-0000-0000-0000C3440000}"/>
    <cellStyle name="Note 8 23 4 2" xfId="17612" xr:uid="{00000000-0005-0000-0000-0000C4440000}"/>
    <cellStyle name="Note 8 23 5" xfId="17613" xr:uid="{00000000-0005-0000-0000-0000C5440000}"/>
    <cellStyle name="Note 8 23 5 2" xfId="17614" xr:uid="{00000000-0005-0000-0000-0000C6440000}"/>
    <cellStyle name="Note 8 23 6" xfId="17615" xr:uid="{00000000-0005-0000-0000-0000C7440000}"/>
    <cellStyle name="Note 8 24" xfId="17616" xr:uid="{00000000-0005-0000-0000-0000C8440000}"/>
    <cellStyle name="Note 8 24 2" xfId="17617" xr:uid="{00000000-0005-0000-0000-0000C9440000}"/>
    <cellStyle name="Note 8 24 2 2" xfId="17618" xr:uid="{00000000-0005-0000-0000-0000CA440000}"/>
    <cellStyle name="Note 8 24 2 2 2" xfId="17619" xr:uid="{00000000-0005-0000-0000-0000CB440000}"/>
    <cellStyle name="Note 8 24 2 3" xfId="17620" xr:uid="{00000000-0005-0000-0000-0000CC440000}"/>
    <cellStyle name="Note 8 24 2 3 2" xfId="17621" xr:uid="{00000000-0005-0000-0000-0000CD440000}"/>
    <cellStyle name="Note 8 24 2 4" xfId="17622" xr:uid="{00000000-0005-0000-0000-0000CE440000}"/>
    <cellStyle name="Note 8 24 2 4 2" xfId="17623" xr:uid="{00000000-0005-0000-0000-0000CF440000}"/>
    <cellStyle name="Note 8 24 2 5" xfId="17624" xr:uid="{00000000-0005-0000-0000-0000D0440000}"/>
    <cellStyle name="Note 8 24 3" xfId="17625" xr:uid="{00000000-0005-0000-0000-0000D1440000}"/>
    <cellStyle name="Note 8 24 3 2" xfId="17626" xr:uid="{00000000-0005-0000-0000-0000D2440000}"/>
    <cellStyle name="Note 8 24 4" xfId="17627" xr:uid="{00000000-0005-0000-0000-0000D3440000}"/>
    <cellStyle name="Note 8 24 4 2" xfId="17628" xr:uid="{00000000-0005-0000-0000-0000D4440000}"/>
    <cellStyle name="Note 8 24 5" xfId="17629" xr:uid="{00000000-0005-0000-0000-0000D5440000}"/>
    <cellStyle name="Note 8 24 5 2" xfId="17630" xr:uid="{00000000-0005-0000-0000-0000D6440000}"/>
    <cellStyle name="Note 8 24 6" xfId="17631" xr:uid="{00000000-0005-0000-0000-0000D7440000}"/>
    <cellStyle name="Note 8 25" xfId="17632" xr:uid="{00000000-0005-0000-0000-0000D8440000}"/>
    <cellStyle name="Note 8 25 2" xfId="17633" xr:uid="{00000000-0005-0000-0000-0000D9440000}"/>
    <cellStyle name="Note 8 25 2 2" xfId="17634" xr:uid="{00000000-0005-0000-0000-0000DA440000}"/>
    <cellStyle name="Note 8 25 2 2 2" xfId="17635" xr:uid="{00000000-0005-0000-0000-0000DB440000}"/>
    <cellStyle name="Note 8 25 2 3" xfId="17636" xr:uid="{00000000-0005-0000-0000-0000DC440000}"/>
    <cellStyle name="Note 8 25 2 3 2" xfId="17637" xr:uid="{00000000-0005-0000-0000-0000DD440000}"/>
    <cellStyle name="Note 8 25 2 4" xfId="17638" xr:uid="{00000000-0005-0000-0000-0000DE440000}"/>
    <cellStyle name="Note 8 25 2 4 2" xfId="17639" xr:uid="{00000000-0005-0000-0000-0000DF440000}"/>
    <cellStyle name="Note 8 25 2 5" xfId="17640" xr:uid="{00000000-0005-0000-0000-0000E0440000}"/>
    <cellStyle name="Note 8 25 3" xfId="17641" xr:uid="{00000000-0005-0000-0000-0000E1440000}"/>
    <cellStyle name="Note 8 25 3 2" xfId="17642" xr:uid="{00000000-0005-0000-0000-0000E2440000}"/>
    <cellStyle name="Note 8 25 4" xfId="17643" xr:uid="{00000000-0005-0000-0000-0000E3440000}"/>
    <cellStyle name="Note 8 25 4 2" xfId="17644" xr:uid="{00000000-0005-0000-0000-0000E4440000}"/>
    <cellStyle name="Note 8 25 5" xfId="17645" xr:uid="{00000000-0005-0000-0000-0000E5440000}"/>
    <cellStyle name="Note 8 25 5 2" xfId="17646" xr:uid="{00000000-0005-0000-0000-0000E6440000}"/>
    <cellStyle name="Note 8 25 6" xfId="17647" xr:uid="{00000000-0005-0000-0000-0000E7440000}"/>
    <cellStyle name="Note 8 26" xfId="17648" xr:uid="{00000000-0005-0000-0000-0000E8440000}"/>
    <cellStyle name="Note 8 26 2" xfId="17649" xr:uid="{00000000-0005-0000-0000-0000E9440000}"/>
    <cellStyle name="Note 8 26 2 2" xfId="17650" xr:uid="{00000000-0005-0000-0000-0000EA440000}"/>
    <cellStyle name="Note 8 26 2 2 2" xfId="17651" xr:uid="{00000000-0005-0000-0000-0000EB440000}"/>
    <cellStyle name="Note 8 26 2 3" xfId="17652" xr:uid="{00000000-0005-0000-0000-0000EC440000}"/>
    <cellStyle name="Note 8 26 2 3 2" xfId="17653" xr:uid="{00000000-0005-0000-0000-0000ED440000}"/>
    <cellStyle name="Note 8 26 2 4" xfId="17654" xr:uid="{00000000-0005-0000-0000-0000EE440000}"/>
    <cellStyle name="Note 8 26 2 4 2" xfId="17655" xr:uid="{00000000-0005-0000-0000-0000EF440000}"/>
    <cellStyle name="Note 8 26 2 5" xfId="17656" xr:uid="{00000000-0005-0000-0000-0000F0440000}"/>
    <cellStyle name="Note 8 26 3" xfId="17657" xr:uid="{00000000-0005-0000-0000-0000F1440000}"/>
    <cellStyle name="Note 8 26 3 2" xfId="17658" xr:uid="{00000000-0005-0000-0000-0000F2440000}"/>
    <cellStyle name="Note 8 26 4" xfId="17659" xr:uid="{00000000-0005-0000-0000-0000F3440000}"/>
    <cellStyle name="Note 8 26 4 2" xfId="17660" xr:uid="{00000000-0005-0000-0000-0000F4440000}"/>
    <cellStyle name="Note 8 26 5" xfId="17661" xr:uid="{00000000-0005-0000-0000-0000F5440000}"/>
    <cellStyle name="Note 8 26 5 2" xfId="17662" xr:uid="{00000000-0005-0000-0000-0000F6440000}"/>
    <cellStyle name="Note 8 26 6" xfId="17663" xr:uid="{00000000-0005-0000-0000-0000F7440000}"/>
    <cellStyle name="Note 8 27" xfId="17664" xr:uid="{00000000-0005-0000-0000-0000F8440000}"/>
    <cellStyle name="Note 8 27 2" xfId="17665" xr:uid="{00000000-0005-0000-0000-0000F9440000}"/>
    <cellStyle name="Note 8 27 2 2" xfId="17666" xr:uid="{00000000-0005-0000-0000-0000FA440000}"/>
    <cellStyle name="Note 8 27 2 2 2" xfId="17667" xr:uid="{00000000-0005-0000-0000-0000FB440000}"/>
    <cellStyle name="Note 8 27 2 3" xfId="17668" xr:uid="{00000000-0005-0000-0000-0000FC440000}"/>
    <cellStyle name="Note 8 27 2 3 2" xfId="17669" xr:uid="{00000000-0005-0000-0000-0000FD440000}"/>
    <cellStyle name="Note 8 27 2 4" xfId="17670" xr:uid="{00000000-0005-0000-0000-0000FE440000}"/>
    <cellStyle name="Note 8 27 2 4 2" xfId="17671" xr:uid="{00000000-0005-0000-0000-0000FF440000}"/>
    <cellStyle name="Note 8 27 2 5" xfId="17672" xr:uid="{00000000-0005-0000-0000-000000450000}"/>
    <cellStyle name="Note 8 27 3" xfId="17673" xr:uid="{00000000-0005-0000-0000-000001450000}"/>
    <cellStyle name="Note 8 27 3 2" xfId="17674" xr:uid="{00000000-0005-0000-0000-000002450000}"/>
    <cellStyle name="Note 8 27 4" xfId="17675" xr:uid="{00000000-0005-0000-0000-000003450000}"/>
    <cellStyle name="Note 8 27 4 2" xfId="17676" xr:uid="{00000000-0005-0000-0000-000004450000}"/>
    <cellStyle name="Note 8 27 5" xfId="17677" xr:uid="{00000000-0005-0000-0000-000005450000}"/>
    <cellStyle name="Note 8 27 5 2" xfId="17678" xr:uid="{00000000-0005-0000-0000-000006450000}"/>
    <cellStyle name="Note 8 27 6" xfId="17679" xr:uid="{00000000-0005-0000-0000-000007450000}"/>
    <cellStyle name="Note 8 28" xfId="17680" xr:uid="{00000000-0005-0000-0000-000008450000}"/>
    <cellStyle name="Note 8 28 2" xfId="17681" xr:uid="{00000000-0005-0000-0000-000009450000}"/>
    <cellStyle name="Note 8 28 2 2" xfId="17682" xr:uid="{00000000-0005-0000-0000-00000A450000}"/>
    <cellStyle name="Note 8 28 2 2 2" xfId="17683" xr:uid="{00000000-0005-0000-0000-00000B450000}"/>
    <cellStyle name="Note 8 28 2 3" xfId="17684" xr:uid="{00000000-0005-0000-0000-00000C450000}"/>
    <cellStyle name="Note 8 28 2 3 2" xfId="17685" xr:uid="{00000000-0005-0000-0000-00000D450000}"/>
    <cellStyle name="Note 8 28 2 4" xfId="17686" xr:uid="{00000000-0005-0000-0000-00000E450000}"/>
    <cellStyle name="Note 8 28 2 4 2" xfId="17687" xr:uid="{00000000-0005-0000-0000-00000F450000}"/>
    <cellStyle name="Note 8 28 2 5" xfId="17688" xr:uid="{00000000-0005-0000-0000-000010450000}"/>
    <cellStyle name="Note 8 28 3" xfId="17689" xr:uid="{00000000-0005-0000-0000-000011450000}"/>
    <cellStyle name="Note 8 28 3 2" xfId="17690" xr:uid="{00000000-0005-0000-0000-000012450000}"/>
    <cellStyle name="Note 8 28 4" xfId="17691" xr:uid="{00000000-0005-0000-0000-000013450000}"/>
    <cellStyle name="Note 8 28 4 2" xfId="17692" xr:uid="{00000000-0005-0000-0000-000014450000}"/>
    <cellStyle name="Note 8 28 5" xfId="17693" xr:uid="{00000000-0005-0000-0000-000015450000}"/>
    <cellStyle name="Note 8 28 5 2" xfId="17694" xr:uid="{00000000-0005-0000-0000-000016450000}"/>
    <cellStyle name="Note 8 28 6" xfId="17695" xr:uid="{00000000-0005-0000-0000-000017450000}"/>
    <cellStyle name="Note 8 29" xfId="17696" xr:uid="{00000000-0005-0000-0000-000018450000}"/>
    <cellStyle name="Note 8 29 2" xfId="17697" xr:uid="{00000000-0005-0000-0000-000019450000}"/>
    <cellStyle name="Note 8 29 2 2" xfId="17698" xr:uid="{00000000-0005-0000-0000-00001A450000}"/>
    <cellStyle name="Note 8 29 2 2 2" xfId="17699" xr:uid="{00000000-0005-0000-0000-00001B450000}"/>
    <cellStyle name="Note 8 29 2 3" xfId="17700" xr:uid="{00000000-0005-0000-0000-00001C450000}"/>
    <cellStyle name="Note 8 29 2 3 2" xfId="17701" xr:uid="{00000000-0005-0000-0000-00001D450000}"/>
    <cellStyle name="Note 8 29 2 4" xfId="17702" xr:uid="{00000000-0005-0000-0000-00001E450000}"/>
    <cellStyle name="Note 8 29 2 4 2" xfId="17703" xr:uid="{00000000-0005-0000-0000-00001F450000}"/>
    <cellStyle name="Note 8 29 2 5" xfId="17704" xr:uid="{00000000-0005-0000-0000-000020450000}"/>
    <cellStyle name="Note 8 29 3" xfId="17705" xr:uid="{00000000-0005-0000-0000-000021450000}"/>
    <cellStyle name="Note 8 29 3 2" xfId="17706" xr:uid="{00000000-0005-0000-0000-000022450000}"/>
    <cellStyle name="Note 8 29 4" xfId="17707" xr:uid="{00000000-0005-0000-0000-000023450000}"/>
    <cellStyle name="Note 8 29 4 2" xfId="17708" xr:uid="{00000000-0005-0000-0000-000024450000}"/>
    <cellStyle name="Note 8 29 5" xfId="17709" xr:uid="{00000000-0005-0000-0000-000025450000}"/>
    <cellStyle name="Note 8 29 5 2" xfId="17710" xr:uid="{00000000-0005-0000-0000-000026450000}"/>
    <cellStyle name="Note 8 29 6" xfId="17711" xr:uid="{00000000-0005-0000-0000-000027450000}"/>
    <cellStyle name="Note 8 3" xfId="17712" xr:uid="{00000000-0005-0000-0000-000028450000}"/>
    <cellStyle name="Note 8 3 2" xfId="17713" xr:uid="{00000000-0005-0000-0000-000029450000}"/>
    <cellStyle name="Note 8 3 2 2" xfId="17714" xr:uid="{00000000-0005-0000-0000-00002A450000}"/>
    <cellStyle name="Note 8 3 2 2 2" xfId="17715" xr:uid="{00000000-0005-0000-0000-00002B450000}"/>
    <cellStyle name="Note 8 3 2 3" xfId="17716" xr:uid="{00000000-0005-0000-0000-00002C450000}"/>
    <cellStyle name="Note 8 3 2 3 2" xfId="17717" xr:uid="{00000000-0005-0000-0000-00002D450000}"/>
    <cellStyle name="Note 8 3 2 4" xfId="17718" xr:uid="{00000000-0005-0000-0000-00002E450000}"/>
    <cellStyle name="Note 8 3 2 4 2" xfId="17719" xr:uid="{00000000-0005-0000-0000-00002F450000}"/>
    <cellStyle name="Note 8 3 2 5" xfId="17720" xr:uid="{00000000-0005-0000-0000-000030450000}"/>
    <cellStyle name="Note 8 3 3" xfId="17721" xr:uid="{00000000-0005-0000-0000-000031450000}"/>
    <cellStyle name="Note 8 3 3 2" xfId="17722" xr:uid="{00000000-0005-0000-0000-000032450000}"/>
    <cellStyle name="Note 8 3 4" xfId="17723" xr:uid="{00000000-0005-0000-0000-000033450000}"/>
    <cellStyle name="Note 8 3 4 2" xfId="17724" xr:uid="{00000000-0005-0000-0000-000034450000}"/>
    <cellStyle name="Note 8 3 5" xfId="17725" xr:uid="{00000000-0005-0000-0000-000035450000}"/>
    <cellStyle name="Note 8 3 5 2" xfId="17726" xr:uid="{00000000-0005-0000-0000-000036450000}"/>
    <cellStyle name="Note 8 3 6" xfId="17727" xr:uid="{00000000-0005-0000-0000-000037450000}"/>
    <cellStyle name="Note 8 30" xfId="17728" xr:uid="{00000000-0005-0000-0000-000038450000}"/>
    <cellStyle name="Note 8 30 2" xfId="17729" xr:uid="{00000000-0005-0000-0000-000039450000}"/>
    <cellStyle name="Note 8 30 2 2" xfId="17730" xr:uid="{00000000-0005-0000-0000-00003A450000}"/>
    <cellStyle name="Note 8 30 2 2 2" xfId="17731" xr:uid="{00000000-0005-0000-0000-00003B450000}"/>
    <cellStyle name="Note 8 30 2 3" xfId="17732" xr:uid="{00000000-0005-0000-0000-00003C450000}"/>
    <cellStyle name="Note 8 30 2 3 2" xfId="17733" xr:uid="{00000000-0005-0000-0000-00003D450000}"/>
    <cellStyle name="Note 8 30 2 4" xfId="17734" xr:uid="{00000000-0005-0000-0000-00003E450000}"/>
    <cellStyle name="Note 8 30 2 4 2" xfId="17735" xr:uid="{00000000-0005-0000-0000-00003F450000}"/>
    <cellStyle name="Note 8 30 2 5" xfId="17736" xr:uid="{00000000-0005-0000-0000-000040450000}"/>
    <cellStyle name="Note 8 30 3" xfId="17737" xr:uid="{00000000-0005-0000-0000-000041450000}"/>
    <cellStyle name="Note 8 30 3 2" xfId="17738" xr:uid="{00000000-0005-0000-0000-000042450000}"/>
    <cellStyle name="Note 8 30 4" xfId="17739" xr:uid="{00000000-0005-0000-0000-000043450000}"/>
    <cellStyle name="Note 8 30 4 2" xfId="17740" xr:uid="{00000000-0005-0000-0000-000044450000}"/>
    <cellStyle name="Note 8 30 5" xfId="17741" xr:uid="{00000000-0005-0000-0000-000045450000}"/>
    <cellStyle name="Note 8 30 5 2" xfId="17742" xr:uid="{00000000-0005-0000-0000-000046450000}"/>
    <cellStyle name="Note 8 30 6" xfId="17743" xr:uid="{00000000-0005-0000-0000-000047450000}"/>
    <cellStyle name="Note 8 31" xfId="17744" xr:uid="{00000000-0005-0000-0000-000048450000}"/>
    <cellStyle name="Note 8 31 2" xfId="17745" xr:uid="{00000000-0005-0000-0000-000049450000}"/>
    <cellStyle name="Note 8 31 2 2" xfId="17746" xr:uid="{00000000-0005-0000-0000-00004A450000}"/>
    <cellStyle name="Note 8 31 3" xfId="17747" xr:uid="{00000000-0005-0000-0000-00004B450000}"/>
    <cellStyle name="Note 8 31 3 2" xfId="17748" xr:uid="{00000000-0005-0000-0000-00004C450000}"/>
    <cellStyle name="Note 8 31 4" xfId="17749" xr:uid="{00000000-0005-0000-0000-00004D450000}"/>
    <cellStyle name="Note 8 31 4 2" xfId="17750" xr:uid="{00000000-0005-0000-0000-00004E450000}"/>
    <cellStyle name="Note 8 31 5" xfId="17751" xr:uid="{00000000-0005-0000-0000-00004F450000}"/>
    <cellStyle name="Note 8 32" xfId="17752" xr:uid="{00000000-0005-0000-0000-000050450000}"/>
    <cellStyle name="Note 8 32 2" xfId="17753" xr:uid="{00000000-0005-0000-0000-000051450000}"/>
    <cellStyle name="Note 8 32 2 2" xfId="17754" xr:uid="{00000000-0005-0000-0000-000052450000}"/>
    <cellStyle name="Note 8 32 3" xfId="17755" xr:uid="{00000000-0005-0000-0000-000053450000}"/>
    <cellStyle name="Note 8 32 3 2" xfId="17756" xr:uid="{00000000-0005-0000-0000-000054450000}"/>
    <cellStyle name="Note 8 32 4" xfId="17757" xr:uid="{00000000-0005-0000-0000-000055450000}"/>
    <cellStyle name="Note 8 32 4 2" xfId="17758" xr:uid="{00000000-0005-0000-0000-000056450000}"/>
    <cellStyle name="Note 8 32 5" xfId="17759" xr:uid="{00000000-0005-0000-0000-000057450000}"/>
    <cellStyle name="Note 8 33" xfId="17760" xr:uid="{00000000-0005-0000-0000-000058450000}"/>
    <cellStyle name="Note 8 33 2" xfId="17761" xr:uid="{00000000-0005-0000-0000-000059450000}"/>
    <cellStyle name="Note 8 33 2 2" xfId="17762" xr:uid="{00000000-0005-0000-0000-00005A450000}"/>
    <cellStyle name="Note 8 33 3" xfId="17763" xr:uid="{00000000-0005-0000-0000-00005B450000}"/>
    <cellStyle name="Note 8 33 3 2" xfId="17764" xr:uid="{00000000-0005-0000-0000-00005C450000}"/>
    <cellStyle name="Note 8 33 4" xfId="17765" xr:uid="{00000000-0005-0000-0000-00005D450000}"/>
    <cellStyle name="Note 8 33 4 2" xfId="17766" xr:uid="{00000000-0005-0000-0000-00005E450000}"/>
    <cellStyle name="Note 8 33 5" xfId="17767" xr:uid="{00000000-0005-0000-0000-00005F450000}"/>
    <cellStyle name="Note 8 34" xfId="17768" xr:uid="{00000000-0005-0000-0000-000060450000}"/>
    <cellStyle name="Note 8 34 2" xfId="17769" xr:uid="{00000000-0005-0000-0000-000061450000}"/>
    <cellStyle name="Note 8 34 2 2" xfId="17770" xr:uid="{00000000-0005-0000-0000-000062450000}"/>
    <cellStyle name="Note 8 34 3" xfId="17771" xr:uid="{00000000-0005-0000-0000-000063450000}"/>
    <cellStyle name="Note 8 34 3 2" xfId="17772" xr:uid="{00000000-0005-0000-0000-000064450000}"/>
    <cellStyle name="Note 8 34 4" xfId="17773" xr:uid="{00000000-0005-0000-0000-000065450000}"/>
    <cellStyle name="Note 8 34 4 2" xfId="17774" xr:uid="{00000000-0005-0000-0000-000066450000}"/>
    <cellStyle name="Note 8 34 5" xfId="17775" xr:uid="{00000000-0005-0000-0000-000067450000}"/>
    <cellStyle name="Note 8 35" xfId="17776" xr:uid="{00000000-0005-0000-0000-000068450000}"/>
    <cellStyle name="Note 8 35 2" xfId="17777" xr:uid="{00000000-0005-0000-0000-000069450000}"/>
    <cellStyle name="Note 8 35 2 2" xfId="17778" xr:uid="{00000000-0005-0000-0000-00006A450000}"/>
    <cellStyle name="Note 8 35 3" xfId="17779" xr:uid="{00000000-0005-0000-0000-00006B450000}"/>
    <cellStyle name="Note 8 35 3 2" xfId="17780" xr:uid="{00000000-0005-0000-0000-00006C450000}"/>
    <cellStyle name="Note 8 35 4" xfId="17781" xr:uid="{00000000-0005-0000-0000-00006D450000}"/>
    <cellStyle name="Note 8 35 4 2" xfId="17782" xr:uid="{00000000-0005-0000-0000-00006E450000}"/>
    <cellStyle name="Note 8 35 5" xfId="17783" xr:uid="{00000000-0005-0000-0000-00006F450000}"/>
    <cellStyle name="Note 8 36" xfId="17784" xr:uid="{00000000-0005-0000-0000-000070450000}"/>
    <cellStyle name="Note 8 36 2" xfId="17785" xr:uid="{00000000-0005-0000-0000-000071450000}"/>
    <cellStyle name="Note 8 36 2 2" xfId="17786" xr:uid="{00000000-0005-0000-0000-000072450000}"/>
    <cellStyle name="Note 8 36 3" xfId="17787" xr:uid="{00000000-0005-0000-0000-000073450000}"/>
    <cellStyle name="Note 8 36 3 2" xfId="17788" xr:uid="{00000000-0005-0000-0000-000074450000}"/>
    <cellStyle name="Note 8 36 4" xfId="17789" xr:uid="{00000000-0005-0000-0000-000075450000}"/>
    <cellStyle name="Note 8 36 4 2" xfId="17790" xr:uid="{00000000-0005-0000-0000-000076450000}"/>
    <cellStyle name="Note 8 36 5" xfId="17791" xr:uid="{00000000-0005-0000-0000-000077450000}"/>
    <cellStyle name="Note 8 37" xfId="17792" xr:uid="{00000000-0005-0000-0000-000078450000}"/>
    <cellStyle name="Note 8 37 2" xfId="17793" xr:uid="{00000000-0005-0000-0000-000079450000}"/>
    <cellStyle name="Note 8 37 2 2" xfId="17794" xr:uid="{00000000-0005-0000-0000-00007A450000}"/>
    <cellStyle name="Note 8 37 3" xfId="17795" xr:uid="{00000000-0005-0000-0000-00007B450000}"/>
    <cellStyle name="Note 8 37 3 2" xfId="17796" xr:uid="{00000000-0005-0000-0000-00007C450000}"/>
    <cellStyle name="Note 8 37 4" xfId="17797" xr:uid="{00000000-0005-0000-0000-00007D450000}"/>
    <cellStyle name="Note 8 37 4 2" xfId="17798" xr:uid="{00000000-0005-0000-0000-00007E450000}"/>
    <cellStyle name="Note 8 37 5" xfId="17799" xr:uid="{00000000-0005-0000-0000-00007F450000}"/>
    <cellStyle name="Note 8 38" xfId="17800" xr:uid="{00000000-0005-0000-0000-000080450000}"/>
    <cellStyle name="Note 8 38 2" xfId="17801" xr:uid="{00000000-0005-0000-0000-000081450000}"/>
    <cellStyle name="Note 8 38 2 2" xfId="17802" xr:uid="{00000000-0005-0000-0000-000082450000}"/>
    <cellStyle name="Note 8 38 3" xfId="17803" xr:uid="{00000000-0005-0000-0000-000083450000}"/>
    <cellStyle name="Note 8 38 3 2" xfId="17804" xr:uid="{00000000-0005-0000-0000-000084450000}"/>
    <cellStyle name="Note 8 38 4" xfId="17805" xr:uid="{00000000-0005-0000-0000-000085450000}"/>
    <cellStyle name="Note 8 38 4 2" xfId="17806" xr:uid="{00000000-0005-0000-0000-000086450000}"/>
    <cellStyle name="Note 8 38 5" xfId="17807" xr:uid="{00000000-0005-0000-0000-000087450000}"/>
    <cellStyle name="Note 8 39" xfId="17808" xr:uid="{00000000-0005-0000-0000-000088450000}"/>
    <cellStyle name="Note 8 39 2" xfId="17809" xr:uid="{00000000-0005-0000-0000-000089450000}"/>
    <cellStyle name="Note 8 39 2 2" xfId="17810" xr:uid="{00000000-0005-0000-0000-00008A450000}"/>
    <cellStyle name="Note 8 39 3" xfId="17811" xr:uid="{00000000-0005-0000-0000-00008B450000}"/>
    <cellStyle name="Note 8 39 3 2" xfId="17812" xr:uid="{00000000-0005-0000-0000-00008C450000}"/>
    <cellStyle name="Note 8 39 4" xfId="17813" xr:uid="{00000000-0005-0000-0000-00008D450000}"/>
    <cellStyle name="Note 8 39 4 2" xfId="17814" xr:uid="{00000000-0005-0000-0000-00008E450000}"/>
    <cellStyle name="Note 8 39 5" xfId="17815" xr:uid="{00000000-0005-0000-0000-00008F450000}"/>
    <cellStyle name="Note 8 4" xfId="17816" xr:uid="{00000000-0005-0000-0000-000090450000}"/>
    <cellStyle name="Note 8 4 2" xfId="17817" xr:uid="{00000000-0005-0000-0000-000091450000}"/>
    <cellStyle name="Note 8 4 2 2" xfId="17818" xr:uid="{00000000-0005-0000-0000-000092450000}"/>
    <cellStyle name="Note 8 4 2 2 2" xfId="17819" xr:uid="{00000000-0005-0000-0000-000093450000}"/>
    <cellStyle name="Note 8 4 2 3" xfId="17820" xr:uid="{00000000-0005-0000-0000-000094450000}"/>
    <cellStyle name="Note 8 4 2 3 2" xfId="17821" xr:uid="{00000000-0005-0000-0000-000095450000}"/>
    <cellStyle name="Note 8 4 2 4" xfId="17822" xr:uid="{00000000-0005-0000-0000-000096450000}"/>
    <cellStyle name="Note 8 4 2 4 2" xfId="17823" xr:uid="{00000000-0005-0000-0000-000097450000}"/>
    <cellStyle name="Note 8 4 2 5" xfId="17824" xr:uid="{00000000-0005-0000-0000-000098450000}"/>
    <cellStyle name="Note 8 4 3" xfId="17825" xr:uid="{00000000-0005-0000-0000-000099450000}"/>
    <cellStyle name="Note 8 4 3 2" xfId="17826" xr:uid="{00000000-0005-0000-0000-00009A450000}"/>
    <cellStyle name="Note 8 4 4" xfId="17827" xr:uid="{00000000-0005-0000-0000-00009B450000}"/>
    <cellStyle name="Note 8 4 4 2" xfId="17828" xr:uid="{00000000-0005-0000-0000-00009C450000}"/>
    <cellStyle name="Note 8 4 5" xfId="17829" xr:uid="{00000000-0005-0000-0000-00009D450000}"/>
    <cellStyle name="Note 8 4 5 2" xfId="17830" xr:uid="{00000000-0005-0000-0000-00009E450000}"/>
    <cellStyle name="Note 8 4 6" xfId="17831" xr:uid="{00000000-0005-0000-0000-00009F450000}"/>
    <cellStyle name="Note 8 40" xfId="17832" xr:uid="{00000000-0005-0000-0000-0000A0450000}"/>
    <cellStyle name="Note 8 40 2" xfId="17833" xr:uid="{00000000-0005-0000-0000-0000A1450000}"/>
    <cellStyle name="Note 8 40 2 2" xfId="17834" xr:uid="{00000000-0005-0000-0000-0000A2450000}"/>
    <cellStyle name="Note 8 40 3" xfId="17835" xr:uid="{00000000-0005-0000-0000-0000A3450000}"/>
    <cellStyle name="Note 8 40 3 2" xfId="17836" xr:uid="{00000000-0005-0000-0000-0000A4450000}"/>
    <cellStyle name="Note 8 40 4" xfId="17837" xr:uid="{00000000-0005-0000-0000-0000A5450000}"/>
    <cellStyle name="Note 8 40 4 2" xfId="17838" xr:uid="{00000000-0005-0000-0000-0000A6450000}"/>
    <cellStyle name="Note 8 40 5" xfId="17839" xr:uid="{00000000-0005-0000-0000-0000A7450000}"/>
    <cellStyle name="Note 8 41" xfId="17840" xr:uid="{00000000-0005-0000-0000-0000A8450000}"/>
    <cellStyle name="Note 8 41 2" xfId="17841" xr:uid="{00000000-0005-0000-0000-0000A9450000}"/>
    <cellStyle name="Note 8 41 2 2" xfId="17842" xr:uid="{00000000-0005-0000-0000-0000AA450000}"/>
    <cellStyle name="Note 8 41 3" xfId="17843" xr:uid="{00000000-0005-0000-0000-0000AB450000}"/>
    <cellStyle name="Note 8 41 3 2" xfId="17844" xr:uid="{00000000-0005-0000-0000-0000AC450000}"/>
    <cellStyle name="Note 8 41 4" xfId="17845" xr:uid="{00000000-0005-0000-0000-0000AD450000}"/>
    <cellStyle name="Note 8 41 4 2" xfId="17846" xr:uid="{00000000-0005-0000-0000-0000AE450000}"/>
    <cellStyle name="Note 8 41 5" xfId="17847" xr:uid="{00000000-0005-0000-0000-0000AF450000}"/>
    <cellStyle name="Note 8 42" xfId="17848" xr:uid="{00000000-0005-0000-0000-0000B0450000}"/>
    <cellStyle name="Note 8 42 2" xfId="17849" xr:uid="{00000000-0005-0000-0000-0000B1450000}"/>
    <cellStyle name="Note 8 42 2 2" xfId="17850" xr:uid="{00000000-0005-0000-0000-0000B2450000}"/>
    <cellStyle name="Note 8 42 3" xfId="17851" xr:uid="{00000000-0005-0000-0000-0000B3450000}"/>
    <cellStyle name="Note 8 42 3 2" xfId="17852" xr:uid="{00000000-0005-0000-0000-0000B4450000}"/>
    <cellStyle name="Note 8 42 4" xfId="17853" xr:uid="{00000000-0005-0000-0000-0000B5450000}"/>
    <cellStyle name="Note 8 42 4 2" xfId="17854" xr:uid="{00000000-0005-0000-0000-0000B6450000}"/>
    <cellStyle name="Note 8 42 5" xfId="17855" xr:uid="{00000000-0005-0000-0000-0000B7450000}"/>
    <cellStyle name="Note 8 43" xfId="17856" xr:uid="{00000000-0005-0000-0000-0000B8450000}"/>
    <cellStyle name="Note 8 43 2" xfId="17857" xr:uid="{00000000-0005-0000-0000-0000B9450000}"/>
    <cellStyle name="Note 8 43 2 2" xfId="17858" xr:uid="{00000000-0005-0000-0000-0000BA450000}"/>
    <cellStyle name="Note 8 43 3" xfId="17859" xr:uid="{00000000-0005-0000-0000-0000BB450000}"/>
    <cellStyle name="Note 8 43 3 2" xfId="17860" xr:uid="{00000000-0005-0000-0000-0000BC450000}"/>
    <cellStyle name="Note 8 43 4" xfId="17861" xr:uid="{00000000-0005-0000-0000-0000BD450000}"/>
    <cellStyle name="Note 8 43 4 2" xfId="17862" xr:uid="{00000000-0005-0000-0000-0000BE450000}"/>
    <cellStyle name="Note 8 43 5" xfId="17863" xr:uid="{00000000-0005-0000-0000-0000BF450000}"/>
    <cellStyle name="Note 8 44" xfId="17864" xr:uid="{00000000-0005-0000-0000-0000C0450000}"/>
    <cellStyle name="Note 8 44 2" xfId="17865" xr:uid="{00000000-0005-0000-0000-0000C1450000}"/>
    <cellStyle name="Note 8 44 2 2" xfId="17866" xr:uid="{00000000-0005-0000-0000-0000C2450000}"/>
    <cellStyle name="Note 8 44 3" xfId="17867" xr:uid="{00000000-0005-0000-0000-0000C3450000}"/>
    <cellStyle name="Note 8 44 3 2" xfId="17868" xr:uid="{00000000-0005-0000-0000-0000C4450000}"/>
    <cellStyle name="Note 8 44 4" xfId="17869" xr:uid="{00000000-0005-0000-0000-0000C5450000}"/>
    <cellStyle name="Note 8 44 4 2" xfId="17870" xr:uid="{00000000-0005-0000-0000-0000C6450000}"/>
    <cellStyle name="Note 8 44 5" xfId="17871" xr:uid="{00000000-0005-0000-0000-0000C7450000}"/>
    <cellStyle name="Note 8 45" xfId="17872" xr:uid="{00000000-0005-0000-0000-0000C8450000}"/>
    <cellStyle name="Note 8 45 2" xfId="17873" xr:uid="{00000000-0005-0000-0000-0000C9450000}"/>
    <cellStyle name="Note 8 45 2 2" xfId="17874" xr:uid="{00000000-0005-0000-0000-0000CA450000}"/>
    <cellStyle name="Note 8 45 3" xfId="17875" xr:uid="{00000000-0005-0000-0000-0000CB450000}"/>
    <cellStyle name="Note 8 45 3 2" xfId="17876" xr:uid="{00000000-0005-0000-0000-0000CC450000}"/>
    <cellStyle name="Note 8 45 4" xfId="17877" xr:uid="{00000000-0005-0000-0000-0000CD450000}"/>
    <cellStyle name="Note 8 45 4 2" xfId="17878" xr:uid="{00000000-0005-0000-0000-0000CE450000}"/>
    <cellStyle name="Note 8 45 5" xfId="17879" xr:uid="{00000000-0005-0000-0000-0000CF450000}"/>
    <cellStyle name="Note 8 46" xfId="17880" xr:uid="{00000000-0005-0000-0000-0000D0450000}"/>
    <cellStyle name="Note 8 46 2" xfId="17881" xr:uid="{00000000-0005-0000-0000-0000D1450000}"/>
    <cellStyle name="Note 8 46 2 2" xfId="17882" xr:uid="{00000000-0005-0000-0000-0000D2450000}"/>
    <cellStyle name="Note 8 46 3" xfId="17883" xr:uid="{00000000-0005-0000-0000-0000D3450000}"/>
    <cellStyle name="Note 8 46 3 2" xfId="17884" xr:uid="{00000000-0005-0000-0000-0000D4450000}"/>
    <cellStyle name="Note 8 46 4" xfId="17885" xr:uid="{00000000-0005-0000-0000-0000D5450000}"/>
    <cellStyle name="Note 8 46 4 2" xfId="17886" xr:uid="{00000000-0005-0000-0000-0000D6450000}"/>
    <cellStyle name="Note 8 46 5" xfId="17887" xr:uid="{00000000-0005-0000-0000-0000D7450000}"/>
    <cellStyle name="Note 8 47" xfId="17888" xr:uid="{00000000-0005-0000-0000-0000D8450000}"/>
    <cellStyle name="Note 8 47 2" xfId="17889" xr:uid="{00000000-0005-0000-0000-0000D9450000}"/>
    <cellStyle name="Note 8 47 2 2" xfId="17890" xr:uid="{00000000-0005-0000-0000-0000DA450000}"/>
    <cellStyle name="Note 8 47 3" xfId="17891" xr:uid="{00000000-0005-0000-0000-0000DB450000}"/>
    <cellStyle name="Note 8 47 3 2" xfId="17892" xr:uid="{00000000-0005-0000-0000-0000DC450000}"/>
    <cellStyle name="Note 8 47 4" xfId="17893" xr:uid="{00000000-0005-0000-0000-0000DD450000}"/>
    <cellStyle name="Note 8 47 4 2" xfId="17894" xr:uid="{00000000-0005-0000-0000-0000DE450000}"/>
    <cellStyle name="Note 8 47 5" xfId="17895" xr:uid="{00000000-0005-0000-0000-0000DF450000}"/>
    <cellStyle name="Note 8 48" xfId="17896" xr:uid="{00000000-0005-0000-0000-0000E0450000}"/>
    <cellStyle name="Note 8 48 2" xfId="17897" xr:uid="{00000000-0005-0000-0000-0000E1450000}"/>
    <cellStyle name="Note 8 48 2 2" xfId="17898" xr:uid="{00000000-0005-0000-0000-0000E2450000}"/>
    <cellStyle name="Note 8 48 3" xfId="17899" xr:uid="{00000000-0005-0000-0000-0000E3450000}"/>
    <cellStyle name="Note 8 48 3 2" xfId="17900" xr:uid="{00000000-0005-0000-0000-0000E4450000}"/>
    <cellStyle name="Note 8 48 4" xfId="17901" xr:uid="{00000000-0005-0000-0000-0000E5450000}"/>
    <cellStyle name="Note 8 48 4 2" xfId="17902" xr:uid="{00000000-0005-0000-0000-0000E6450000}"/>
    <cellStyle name="Note 8 48 5" xfId="17903" xr:uid="{00000000-0005-0000-0000-0000E7450000}"/>
    <cellStyle name="Note 8 49" xfId="17904" xr:uid="{00000000-0005-0000-0000-0000E8450000}"/>
    <cellStyle name="Note 8 49 2" xfId="17905" xr:uid="{00000000-0005-0000-0000-0000E9450000}"/>
    <cellStyle name="Note 8 49 2 2" xfId="17906" xr:uid="{00000000-0005-0000-0000-0000EA450000}"/>
    <cellStyle name="Note 8 49 3" xfId="17907" xr:uid="{00000000-0005-0000-0000-0000EB450000}"/>
    <cellStyle name="Note 8 49 3 2" xfId="17908" xr:uid="{00000000-0005-0000-0000-0000EC450000}"/>
    <cellStyle name="Note 8 49 4" xfId="17909" xr:uid="{00000000-0005-0000-0000-0000ED450000}"/>
    <cellStyle name="Note 8 49 4 2" xfId="17910" xr:uid="{00000000-0005-0000-0000-0000EE450000}"/>
    <cellStyle name="Note 8 49 5" xfId="17911" xr:uid="{00000000-0005-0000-0000-0000EF450000}"/>
    <cellStyle name="Note 8 5" xfId="17912" xr:uid="{00000000-0005-0000-0000-0000F0450000}"/>
    <cellStyle name="Note 8 5 2" xfId="17913" xr:uid="{00000000-0005-0000-0000-0000F1450000}"/>
    <cellStyle name="Note 8 5 2 2" xfId="17914" xr:uid="{00000000-0005-0000-0000-0000F2450000}"/>
    <cellStyle name="Note 8 5 2 2 2" xfId="17915" xr:uid="{00000000-0005-0000-0000-0000F3450000}"/>
    <cellStyle name="Note 8 5 2 3" xfId="17916" xr:uid="{00000000-0005-0000-0000-0000F4450000}"/>
    <cellStyle name="Note 8 5 2 3 2" xfId="17917" xr:uid="{00000000-0005-0000-0000-0000F5450000}"/>
    <cellStyle name="Note 8 5 2 4" xfId="17918" xr:uid="{00000000-0005-0000-0000-0000F6450000}"/>
    <cellStyle name="Note 8 5 2 4 2" xfId="17919" xr:uid="{00000000-0005-0000-0000-0000F7450000}"/>
    <cellStyle name="Note 8 5 2 5" xfId="17920" xr:uid="{00000000-0005-0000-0000-0000F8450000}"/>
    <cellStyle name="Note 8 5 3" xfId="17921" xr:uid="{00000000-0005-0000-0000-0000F9450000}"/>
    <cellStyle name="Note 8 5 3 2" xfId="17922" xr:uid="{00000000-0005-0000-0000-0000FA450000}"/>
    <cellStyle name="Note 8 5 4" xfId="17923" xr:uid="{00000000-0005-0000-0000-0000FB450000}"/>
    <cellStyle name="Note 8 5 4 2" xfId="17924" xr:uid="{00000000-0005-0000-0000-0000FC450000}"/>
    <cellStyle name="Note 8 5 5" xfId="17925" xr:uid="{00000000-0005-0000-0000-0000FD450000}"/>
    <cellStyle name="Note 8 5 5 2" xfId="17926" xr:uid="{00000000-0005-0000-0000-0000FE450000}"/>
    <cellStyle name="Note 8 5 6" xfId="17927" xr:uid="{00000000-0005-0000-0000-0000FF450000}"/>
    <cellStyle name="Note 8 50" xfId="17928" xr:uid="{00000000-0005-0000-0000-000000460000}"/>
    <cellStyle name="Note 8 50 2" xfId="17929" xr:uid="{00000000-0005-0000-0000-000001460000}"/>
    <cellStyle name="Note 8 50 2 2" xfId="17930" xr:uid="{00000000-0005-0000-0000-000002460000}"/>
    <cellStyle name="Note 8 50 3" xfId="17931" xr:uid="{00000000-0005-0000-0000-000003460000}"/>
    <cellStyle name="Note 8 50 3 2" xfId="17932" xr:uid="{00000000-0005-0000-0000-000004460000}"/>
    <cellStyle name="Note 8 50 4" xfId="17933" xr:uid="{00000000-0005-0000-0000-000005460000}"/>
    <cellStyle name="Note 8 50 4 2" xfId="17934" xr:uid="{00000000-0005-0000-0000-000006460000}"/>
    <cellStyle name="Note 8 50 5" xfId="17935" xr:uid="{00000000-0005-0000-0000-000007460000}"/>
    <cellStyle name="Note 8 51" xfId="17936" xr:uid="{00000000-0005-0000-0000-000008460000}"/>
    <cellStyle name="Note 8 51 2" xfId="17937" xr:uid="{00000000-0005-0000-0000-000009460000}"/>
    <cellStyle name="Note 8 51 2 2" xfId="17938" xr:uid="{00000000-0005-0000-0000-00000A460000}"/>
    <cellStyle name="Note 8 51 3" xfId="17939" xr:uid="{00000000-0005-0000-0000-00000B460000}"/>
    <cellStyle name="Note 8 51 3 2" xfId="17940" xr:uid="{00000000-0005-0000-0000-00000C460000}"/>
    <cellStyle name="Note 8 51 4" xfId="17941" xr:uid="{00000000-0005-0000-0000-00000D460000}"/>
    <cellStyle name="Note 8 51 4 2" xfId="17942" xr:uid="{00000000-0005-0000-0000-00000E460000}"/>
    <cellStyle name="Note 8 51 5" xfId="17943" xr:uid="{00000000-0005-0000-0000-00000F460000}"/>
    <cellStyle name="Note 8 52" xfId="17944" xr:uid="{00000000-0005-0000-0000-000010460000}"/>
    <cellStyle name="Note 8 52 2" xfId="17945" xr:uid="{00000000-0005-0000-0000-000011460000}"/>
    <cellStyle name="Note 8 52 2 2" xfId="17946" xr:uid="{00000000-0005-0000-0000-000012460000}"/>
    <cellStyle name="Note 8 52 3" xfId="17947" xr:uid="{00000000-0005-0000-0000-000013460000}"/>
    <cellStyle name="Note 8 52 3 2" xfId="17948" xr:uid="{00000000-0005-0000-0000-000014460000}"/>
    <cellStyle name="Note 8 52 4" xfId="17949" xr:uid="{00000000-0005-0000-0000-000015460000}"/>
    <cellStyle name="Note 8 52 4 2" xfId="17950" xr:uid="{00000000-0005-0000-0000-000016460000}"/>
    <cellStyle name="Note 8 52 5" xfId="17951" xr:uid="{00000000-0005-0000-0000-000017460000}"/>
    <cellStyle name="Note 8 53" xfId="17952" xr:uid="{00000000-0005-0000-0000-000018460000}"/>
    <cellStyle name="Note 8 53 2" xfId="17953" xr:uid="{00000000-0005-0000-0000-000019460000}"/>
    <cellStyle name="Note 8 53 2 2" xfId="17954" xr:uid="{00000000-0005-0000-0000-00001A460000}"/>
    <cellStyle name="Note 8 53 3" xfId="17955" xr:uid="{00000000-0005-0000-0000-00001B460000}"/>
    <cellStyle name="Note 8 53 3 2" xfId="17956" xr:uid="{00000000-0005-0000-0000-00001C460000}"/>
    <cellStyle name="Note 8 53 4" xfId="17957" xr:uid="{00000000-0005-0000-0000-00001D460000}"/>
    <cellStyle name="Note 8 53 4 2" xfId="17958" xr:uid="{00000000-0005-0000-0000-00001E460000}"/>
    <cellStyle name="Note 8 53 5" xfId="17959" xr:uid="{00000000-0005-0000-0000-00001F460000}"/>
    <cellStyle name="Note 8 54" xfId="17960" xr:uid="{00000000-0005-0000-0000-000020460000}"/>
    <cellStyle name="Note 8 54 2" xfId="17961" xr:uid="{00000000-0005-0000-0000-000021460000}"/>
    <cellStyle name="Note 8 54 2 2" xfId="17962" xr:uid="{00000000-0005-0000-0000-000022460000}"/>
    <cellStyle name="Note 8 54 3" xfId="17963" xr:uid="{00000000-0005-0000-0000-000023460000}"/>
    <cellStyle name="Note 8 54 3 2" xfId="17964" xr:uid="{00000000-0005-0000-0000-000024460000}"/>
    <cellStyle name="Note 8 54 4" xfId="17965" xr:uid="{00000000-0005-0000-0000-000025460000}"/>
    <cellStyle name="Note 8 54 4 2" xfId="17966" xr:uid="{00000000-0005-0000-0000-000026460000}"/>
    <cellStyle name="Note 8 54 5" xfId="17967" xr:uid="{00000000-0005-0000-0000-000027460000}"/>
    <cellStyle name="Note 8 55" xfId="17968" xr:uid="{00000000-0005-0000-0000-000028460000}"/>
    <cellStyle name="Note 8 55 2" xfId="17969" xr:uid="{00000000-0005-0000-0000-000029460000}"/>
    <cellStyle name="Note 8 55 2 2" xfId="17970" xr:uid="{00000000-0005-0000-0000-00002A460000}"/>
    <cellStyle name="Note 8 55 3" xfId="17971" xr:uid="{00000000-0005-0000-0000-00002B460000}"/>
    <cellStyle name="Note 8 55 3 2" xfId="17972" xr:uid="{00000000-0005-0000-0000-00002C460000}"/>
    <cellStyle name="Note 8 55 4" xfId="17973" xr:uid="{00000000-0005-0000-0000-00002D460000}"/>
    <cellStyle name="Note 8 55 4 2" xfId="17974" xr:uid="{00000000-0005-0000-0000-00002E460000}"/>
    <cellStyle name="Note 8 55 5" xfId="17975" xr:uid="{00000000-0005-0000-0000-00002F460000}"/>
    <cellStyle name="Note 8 56" xfId="17976" xr:uid="{00000000-0005-0000-0000-000030460000}"/>
    <cellStyle name="Note 8 56 2" xfId="17977" xr:uid="{00000000-0005-0000-0000-000031460000}"/>
    <cellStyle name="Note 8 57" xfId="17978" xr:uid="{00000000-0005-0000-0000-000032460000}"/>
    <cellStyle name="Note 8 57 2" xfId="17979" xr:uid="{00000000-0005-0000-0000-000033460000}"/>
    <cellStyle name="Note 8 58" xfId="17980" xr:uid="{00000000-0005-0000-0000-000034460000}"/>
    <cellStyle name="Note 8 58 2" xfId="17981" xr:uid="{00000000-0005-0000-0000-000035460000}"/>
    <cellStyle name="Note 8 59" xfId="17982" xr:uid="{00000000-0005-0000-0000-000036460000}"/>
    <cellStyle name="Note 8 6" xfId="17983" xr:uid="{00000000-0005-0000-0000-000037460000}"/>
    <cellStyle name="Note 8 6 2" xfId="17984" xr:uid="{00000000-0005-0000-0000-000038460000}"/>
    <cellStyle name="Note 8 6 2 2" xfId="17985" xr:uid="{00000000-0005-0000-0000-000039460000}"/>
    <cellStyle name="Note 8 6 2 2 2" xfId="17986" xr:uid="{00000000-0005-0000-0000-00003A460000}"/>
    <cellStyle name="Note 8 6 2 3" xfId="17987" xr:uid="{00000000-0005-0000-0000-00003B460000}"/>
    <cellStyle name="Note 8 6 2 3 2" xfId="17988" xr:uid="{00000000-0005-0000-0000-00003C460000}"/>
    <cellStyle name="Note 8 6 2 4" xfId="17989" xr:uid="{00000000-0005-0000-0000-00003D460000}"/>
    <cellStyle name="Note 8 6 2 4 2" xfId="17990" xr:uid="{00000000-0005-0000-0000-00003E460000}"/>
    <cellStyle name="Note 8 6 2 5" xfId="17991" xr:uid="{00000000-0005-0000-0000-00003F460000}"/>
    <cellStyle name="Note 8 6 3" xfId="17992" xr:uid="{00000000-0005-0000-0000-000040460000}"/>
    <cellStyle name="Note 8 6 3 2" xfId="17993" xr:uid="{00000000-0005-0000-0000-000041460000}"/>
    <cellStyle name="Note 8 6 4" xfId="17994" xr:uid="{00000000-0005-0000-0000-000042460000}"/>
    <cellStyle name="Note 8 6 4 2" xfId="17995" xr:uid="{00000000-0005-0000-0000-000043460000}"/>
    <cellStyle name="Note 8 6 5" xfId="17996" xr:uid="{00000000-0005-0000-0000-000044460000}"/>
    <cellStyle name="Note 8 6 5 2" xfId="17997" xr:uid="{00000000-0005-0000-0000-000045460000}"/>
    <cellStyle name="Note 8 6 6" xfId="17998" xr:uid="{00000000-0005-0000-0000-000046460000}"/>
    <cellStyle name="Note 8 7" xfId="17999" xr:uid="{00000000-0005-0000-0000-000047460000}"/>
    <cellStyle name="Note 8 7 2" xfId="18000" xr:uid="{00000000-0005-0000-0000-000048460000}"/>
    <cellStyle name="Note 8 7 2 2" xfId="18001" xr:uid="{00000000-0005-0000-0000-000049460000}"/>
    <cellStyle name="Note 8 7 2 2 2" xfId="18002" xr:uid="{00000000-0005-0000-0000-00004A460000}"/>
    <cellStyle name="Note 8 7 2 3" xfId="18003" xr:uid="{00000000-0005-0000-0000-00004B460000}"/>
    <cellStyle name="Note 8 7 2 3 2" xfId="18004" xr:uid="{00000000-0005-0000-0000-00004C460000}"/>
    <cellStyle name="Note 8 7 2 4" xfId="18005" xr:uid="{00000000-0005-0000-0000-00004D460000}"/>
    <cellStyle name="Note 8 7 2 4 2" xfId="18006" xr:uid="{00000000-0005-0000-0000-00004E460000}"/>
    <cellStyle name="Note 8 7 2 5" xfId="18007" xr:uid="{00000000-0005-0000-0000-00004F460000}"/>
    <cellStyle name="Note 8 7 3" xfId="18008" xr:uid="{00000000-0005-0000-0000-000050460000}"/>
    <cellStyle name="Note 8 7 3 2" xfId="18009" xr:uid="{00000000-0005-0000-0000-000051460000}"/>
    <cellStyle name="Note 8 7 4" xfId="18010" xr:uid="{00000000-0005-0000-0000-000052460000}"/>
    <cellStyle name="Note 8 7 4 2" xfId="18011" xr:uid="{00000000-0005-0000-0000-000053460000}"/>
    <cellStyle name="Note 8 7 5" xfId="18012" xr:uid="{00000000-0005-0000-0000-000054460000}"/>
    <cellStyle name="Note 8 7 5 2" xfId="18013" xr:uid="{00000000-0005-0000-0000-000055460000}"/>
    <cellStyle name="Note 8 7 6" xfId="18014" xr:uid="{00000000-0005-0000-0000-000056460000}"/>
    <cellStyle name="Note 8 8" xfId="18015" xr:uid="{00000000-0005-0000-0000-000057460000}"/>
    <cellStyle name="Note 8 8 2" xfId="18016" xr:uid="{00000000-0005-0000-0000-000058460000}"/>
    <cellStyle name="Note 8 8 2 2" xfId="18017" xr:uid="{00000000-0005-0000-0000-000059460000}"/>
    <cellStyle name="Note 8 8 2 2 2" xfId="18018" xr:uid="{00000000-0005-0000-0000-00005A460000}"/>
    <cellStyle name="Note 8 8 2 3" xfId="18019" xr:uid="{00000000-0005-0000-0000-00005B460000}"/>
    <cellStyle name="Note 8 8 2 3 2" xfId="18020" xr:uid="{00000000-0005-0000-0000-00005C460000}"/>
    <cellStyle name="Note 8 8 2 4" xfId="18021" xr:uid="{00000000-0005-0000-0000-00005D460000}"/>
    <cellStyle name="Note 8 8 2 4 2" xfId="18022" xr:uid="{00000000-0005-0000-0000-00005E460000}"/>
    <cellStyle name="Note 8 8 2 5" xfId="18023" xr:uid="{00000000-0005-0000-0000-00005F460000}"/>
    <cellStyle name="Note 8 8 3" xfId="18024" xr:uid="{00000000-0005-0000-0000-000060460000}"/>
    <cellStyle name="Note 8 8 3 2" xfId="18025" xr:uid="{00000000-0005-0000-0000-000061460000}"/>
    <cellStyle name="Note 8 8 4" xfId="18026" xr:uid="{00000000-0005-0000-0000-000062460000}"/>
    <cellStyle name="Note 8 8 4 2" xfId="18027" xr:uid="{00000000-0005-0000-0000-000063460000}"/>
    <cellStyle name="Note 8 8 5" xfId="18028" xr:uid="{00000000-0005-0000-0000-000064460000}"/>
    <cellStyle name="Note 8 8 5 2" xfId="18029" xr:uid="{00000000-0005-0000-0000-000065460000}"/>
    <cellStyle name="Note 8 8 6" xfId="18030" xr:uid="{00000000-0005-0000-0000-000066460000}"/>
    <cellStyle name="Note 8 9" xfId="18031" xr:uid="{00000000-0005-0000-0000-000067460000}"/>
    <cellStyle name="Note 8 9 2" xfId="18032" xr:uid="{00000000-0005-0000-0000-000068460000}"/>
    <cellStyle name="Note 8 9 2 2" xfId="18033" xr:uid="{00000000-0005-0000-0000-000069460000}"/>
    <cellStyle name="Note 8 9 2 2 2" xfId="18034" xr:uid="{00000000-0005-0000-0000-00006A460000}"/>
    <cellStyle name="Note 8 9 2 3" xfId="18035" xr:uid="{00000000-0005-0000-0000-00006B460000}"/>
    <cellStyle name="Note 8 9 2 3 2" xfId="18036" xr:uid="{00000000-0005-0000-0000-00006C460000}"/>
    <cellStyle name="Note 8 9 2 4" xfId="18037" xr:uid="{00000000-0005-0000-0000-00006D460000}"/>
    <cellStyle name="Note 8 9 2 4 2" xfId="18038" xr:uid="{00000000-0005-0000-0000-00006E460000}"/>
    <cellStyle name="Note 8 9 2 5" xfId="18039" xr:uid="{00000000-0005-0000-0000-00006F460000}"/>
    <cellStyle name="Note 8 9 3" xfId="18040" xr:uid="{00000000-0005-0000-0000-000070460000}"/>
    <cellStyle name="Note 8 9 3 2" xfId="18041" xr:uid="{00000000-0005-0000-0000-000071460000}"/>
    <cellStyle name="Note 8 9 4" xfId="18042" xr:uid="{00000000-0005-0000-0000-000072460000}"/>
    <cellStyle name="Note 8 9 4 2" xfId="18043" xr:uid="{00000000-0005-0000-0000-000073460000}"/>
    <cellStyle name="Note 8 9 5" xfId="18044" xr:uid="{00000000-0005-0000-0000-000074460000}"/>
    <cellStyle name="Note 8 9 5 2" xfId="18045" xr:uid="{00000000-0005-0000-0000-000075460000}"/>
    <cellStyle name="Note 8 9 6" xfId="18046" xr:uid="{00000000-0005-0000-0000-000076460000}"/>
    <cellStyle name="Note 9" xfId="18047" xr:uid="{00000000-0005-0000-0000-000077460000}"/>
    <cellStyle name="Note 9 10" xfId="18048" xr:uid="{00000000-0005-0000-0000-000078460000}"/>
    <cellStyle name="Note 9 10 2" xfId="18049" xr:uid="{00000000-0005-0000-0000-000079460000}"/>
    <cellStyle name="Note 9 10 2 2" xfId="18050" xr:uid="{00000000-0005-0000-0000-00007A460000}"/>
    <cellStyle name="Note 9 10 2 2 2" xfId="18051" xr:uid="{00000000-0005-0000-0000-00007B460000}"/>
    <cellStyle name="Note 9 10 2 3" xfId="18052" xr:uid="{00000000-0005-0000-0000-00007C460000}"/>
    <cellStyle name="Note 9 10 2 3 2" xfId="18053" xr:uid="{00000000-0005-0000-0000-00007D460000}"/>
    <cellStyle name="Note 9 10 2 4" xfId="18054" xr:uid="{00000000-0005-0000-0000-00007E460000}"/>
    <cellStyle name="Note 9 10 2 4 2" xfId="18055" xr:uid="{00000000-0005-0000-0000-00007F460000}"/>
    <cellStyle name="Note 9 10 2 5" xfId="18056" xr:uid="{00000000-0005-0000-0000-000080460000}"/>
    <cellStyle name="Note 9 10 3" xfId="18057" xr:uid="{00000000-0005-0000-0000-000081460000}"/>
    <cellStyle name="Note 9 10 3 2" xfId="18058" xr:uid="{00000000-0005-0000-0000-000082460000}"/>
    <cellStyle name="Note 9 10 4" xfId="18059" xr:uid="{00000000-0005-0000-0000-000083460000}"/>
    <cellStyle name="Note 9 10 4 2" xfId="18060" xr:uid="{00000000-0005-0000-0000-000084460000}"/>
    <cellStyle name="Note 9 10 5" xfId="18061" xr:uid="{00000000-0005-0000-0000-000085460000}"/>
    <cellStyle name="Note 9 10 5 2" xfId="18062" xr:uid="{00000000-0005-0000-0000-000086460000}"/>
    <cellStyle name="Note 9 10 6" xfId="18063" xr:uid="{00000000-0005-0000-0000-000087460000}"/>
    <cellStyle name="Note 9 11" xfId="18064" xr:uid="{00000000-0005-0000-0000-000088460000}"/>
    <cellStyle name="Note 9 11 2" xfId="18065" xr:uid="{00000000-0005-0000-0000-000089460000}"/>
    <cellStyle name="Note 9 11 2 2" xfId="18066" xr:uid="{00000000-0005-0000-0000-00008A460000}"/>
    <cellStyle name="Note 9 11 2 2 2" xfId="18067" xr:uid="{00000000-0005-0000-0000-00008B460000}"/>
    <cellStyle name="Note 9 11 2 3" xfId="18068" xr:uid="{00000000-0005-0000-0000-00008C460000}"/>
    <cellStyle name="Note 9 11 2 3 2" xfId="18069" xr:uid="{00000000-0005-0000-0000-00008D460000}"/>
    <cellStyle name="Note 9 11 2 4" xfId="18070" xr:uid="{00000000-0005-0000-0000-00008E460000}"/>
    <cellStyle name="Note 9 11 2 4 2" xfId="18071" xr:uid="{00000000-0005-0000-0000-00008F460000}"/>
    <cellStyle name="Note 9 11 2 5" xfId="18072" xr:uid="{00000000-0005-0000-0000-000090460000}"/>
    <cellStyle name="Note 9 11 3" xfId="18073" xr:uid="{00000000-0005-0000-0000-000091460000}"/>
    <cellStyle name="Note 9 11 3 2" xfId="18074" xr:uid="{00000000-0005-0000-0000-000092460000}"/>
    <cellStyle name="Note 9 11 4" xfId="18075" xr:uid="{00000000-0005-0000-0000-000093460000}"/>
    <cellStyle name="Note 9 11 4 2" xfId="18076" xr:uid="{00000000-0005-0000-0000-000094460000}"/>
    <cellStyle name="Note 9 11 5" xfId="18077" xr:uid="{00000000-0005-0000-0000-000095460000}"/>
    <cellStyle name="Note 9 11 5 2" xfId="18078" xr:uid="{00000000-0005-0000-0000-000096460000}"/>
    <cellStyle name="Note 9 11 6" xfId="18079" xr:uid="{00000000-0005-0000-0000-000097460000}"/>
    <cellStyle name="Note 9 12" xfId="18080" xr:uid="{00000000-0005-0000-0000-000098460000}"/>
    <cellStyle name="Note 9 12 2" xfId="18081" xr:uid="{00000000-0005-0000-0000-000099460000}"/>
    <cellStyle name="Note 9 12 2 2" xfId="18082" xr:uid="{00000000-0005-0000-0000-00009A460000}"/>
    <cellStyle name="Note 9 12 2 2 2" xfId="18083" xr:uid="{00000000-0005-0000-0000-00009B460000}"/>
    <cellStyle name="Note 9 12 2 3" xfId="18084" xr:uid="{00000000-0005-0000-0000-00009C460000}"/>
    <cellStyle name="Note 9 12 2 3 2" xfId="18085" xr:uid="{00000000-0005-0000-0000-00009D460000}"/>
    <cellStyle name="Note 9 12 2 4" xfId="18086" xr:uid="{00000000-0005-0000-0000-00009E460000}"/>
    <cellStyle name="Note 9 12 2 4 2" xfId="18087" xr:uid="{00000000-0005-0000-0000-00009F460000}"/>
    <cellStyle name="Note 9 12 2 5" xfId="18088" xr:uid="{00000000-0005-0000-0000-0000A0460000}"/>
    <cellStyle name="Note 9 12 3" xfId="18089" xr:uid="{00000000-0005-0000-0000-0000A1460000}"/>
    <cellStyle name="Note 9 12 3 2" xfId="18090" xr:uid="{00000000-0005-0000-0000-0000A2460000}"/>
    <cellStyle name="Note 9 12 4" xfId="18091" xr:uid="{00000000-0005-0000-0000-0000A3460000}"/>
    <cellStyle name="Note 9 12 4 2" xfId="18092" xr:uid="{00000000-0005-0000-0000-0000A4460000}"/>
    <cellStyle name="Note 9 12 5" xfId="18093" xr:uid="{00000000-0005-0000-0000-0000A5460000}"/>
    <cellStyle name="Note 9 12 5 2" xfId="18094" xr:uid="{00000000-0005-0000-0000-0000A6460000}"/>
    <cellStyle name="Note 9 12 6" xfId="18095" xr:uid="{00000000-0005-0000-0000-0000A7460000}"/>
    <cellStyle name="Note 9 13" xfId="18096" xr:uid="{00000000-0005-0000-0000-0000A8460000}"/>
    <cellStyle name="Note 9 13 2" xfId="18097" xr:uid="{00000000-0005-0000-0000-0000A9460000}"/>
    <cellStyle name="Note 9 13 2 2" xfId="18098" xr:uid="{00000000-0005-0000-0000-0000AA460000}"/>
    <cellStyle name="Note 9 13 2 2 2" xfId="18099" xr:uid="{00000000-0005-0000-0000-0000AB460000}"/>
    <cellStyle name="Note 9 13 2 3" xfId="18100" xr:uid="{00000000-0005-0000-0000-0000AC460000}"/>
    <cellStyle name="Note 9 13 2 3 2" xfId="18101" xr:uid="{00000000-0005-0000-0000-0000AD460000}"/>
    <cellStyle name="Note 9 13 2 4" xfId="18102" xr:uid="{00000000-0005-0000-0000-0000AE460000}"/>
    <cellStyle name="Note 9 13 2 4 2" xfId="18103" xr:uid="{00000000-0005-0000-0000-0000AF460000}"/>
    <cellStyle name="Note 9 13 2 5" xfId="18104" xr:uid="{00000000-0005-0000-0000-0000B0460000}"/>
    <cellStyle name="Note 9 13 3" xfId="18105" xr:uid="{00000000-0005-0000-0000-0000B1460000}"/>
    <cellStyle name="Note 9 13 3 2" xfId="18106" xr:uid="{00000000-0005-0000-0000-0000B2460000}"/>
    <cellStyle name="Note 9 13 4" xfId="18107" xr:uid="{00000000-0005-0000-0000-0000B3460000}"/>
    <cellStyle name="Note 9 13 4 2" xfId="18108" xr:uid="{00000000-0005-0000-0000-0000B4460000}"/>
    <cellStyle name="Note 9 13 5" xfId="18109" xr:uid="{00000000-0005-0000-0000-0000B5460000}"/>
    <cellStyle name="Note 9 13 5 2" xfId="18110" xr:uid="{00000000-0005-0000-0000-0000B6460000}"/>
    <cellStyle name="Note 9 13 6" xfId="18111" xr:uid="{00000000-0005-0000-0000-0000B7460000}"/>
    <cellStyle name="Note 9 14" xfId="18112" xr:uid="{00000000-0005-0000-0000-0000B8460000}"/>
    <cellStyle name="Note 9 14 2" xfId="18113" xr:uid="{00000000-0005-0000-0000-0000B9460000}"/>
    <cellStyle name="Note 9 14 2 2" xfId="18114" xr:uid="{00000000-0005-0000-0000-0000BA460000}"/>
    <cellStyle name="Note 9 14 2 2 2" xfId="18115" xr:uid="{00000000-0005-0000-0000-0000BB460000}"/>
    <cellStyle name="Note 9 14 2 3" xfId="18116" xr:uid="{00000000-0005-0000-0000-0000BC460000}"/>
    <cellStyle name="Note 9 14 2 3 2" xfId="18117" xr:uid="{00000000-0005-0000-0000-0000BD460000}"/>
    <cellStyle name="Note 9 14 2 4" xfId="18118" xr:uid="{00000000-0005-0000-0000-0000BE460000}"/>
    <cellStyle name="Note 9 14 2 4 2" xfId="18119" xr:uid="{00000000-0005-0000-0000-0000BF460000}"/>
    <cellStyle name="Note 9 14 2 5" xfId="18120" xr:uid="{00000000-0005-0000-0000-0000C0460000}"/>
    <cellStyle name="Note 9 14 3" xfId="18121" xr:uid="{00000000-0005-0000-0000-0000C1460000}"/>
    <cellStyle name="Note 9 14 3 2" xfId="18122" xr:uid="{00000000-0005-0000-0000-0000C2460000}"/>
    <cellStyle name="Note 9 14 4" xfId="18123" xr:uid="{00000000-0005-0000-0000-0000C3460000}"/>
    <cellStyle name="Note 9 14 4 2" xfId="18124" xr:uid="{00000000-0005-0000-0000-0000C4460000}"/>
    <cellStyle name="Note 9 14 5" xfId="18125" xr:uid="{00000000-0005-0000-0000-0000C5460000}"/>
    <cellStyle name="Note 9 14 5 2" xfId="18126" xr:uid="{00000000-0005-0000-0000-0000C6460000}"/>
    <cellStyle name="Note 9 14 6" xfId="18127" xr:uid="{00000000-0005-0000-0000-0000C7460000}"/>
    <cellStyle name="Note 9 15" xfId="18128" xr:uid="{00000000-0005-0000-0000-0000C8460000}"/>
    <cellStyle name="Note 9 15 2" xfId="18129" xr:uid="{00000000-0005-0000-0000-0000C9460000}"/>
    <cellStyle name="Note 9 15 2 2" xfId="18130" xr:uid="{00000000-0005-0000-0000-0000CA460000}"/>
    <cellStyle name="Note 9 15 2 2 2" xfId="18131" xr:uid="{00000000-0005-0000-0000-0000CB460000}"/>
    <cellStyle name="Note 9 15 2 3" xfId="18132" xr:uid="{00000000-0005-0000-0000-0000CC460000}"/>
    <cellStyle name="Note 9 15 2 3 2" xfId="18133" xr:uid="{00000000-0005-0000-0000-0000CD460000}"/>
    <cellStyle name="Note 9 15 2 4" xfId="18134" xr:uid="{00000000-0005-0000-0000-0000CE460000}"/>
    <cellStyle name="Note 9 15 2 4 2" xfId="18135" xr:uid="{00000000-0005-0000-0000-0000CF460000}"/>
    <cellStyle name="Note 9 15 2 5" xfId="18136" xr:uid="{00000000-0005-0000-0000-0000D0460000}"/>
    <cellStyle name="Note 9 15 3" xfId="18137" xr:uid="{00000000-0005-0000-0000-0000D1460000}"/>
    <cellStyle name="Note 9 15 3 2" xfId="18138" xr:uid="{00000000-0005-0000-0000-0000D2460000}"/>
    <cellStyle name="Note 9 15 4" xfId="18139" xr:uid="{00000000-0005-0000-0000-0000D3460000}"/>
    <cellStyle name="Note 9 15 4 2" xfId="18140" xr:uid="{00000000-0005-0000-0000-0000D4460000}"/>
    <cellStyle name="Note 9 15 5" xfId="18141" xr:uid="{00000000-0005-0000-0000-0000D5460000}"/>
    <cellStyle name="Note 9 15 5 2" xfId="18142" xr:uid="{00000000-0005-0000-0000-0000D6460000}"/>
    <cellStyle name="Note 9 15 6" xfId="18143" xr:uid="{00000000-0005-0000-0000-0000D7460000}"/>
    <cellStyle name="Note 9 16" xfId="18144" xr:uid="{00000000-0005-0000-0000-0000D8460000}"/>
    <cellStyle name="Note 9 16 2" xfId="18145" xr:uid="{00000000-0005-0000-0000-0000D9460000}"/>
    <cellStyle name="Note 9 16 2 2" xfId="18146" xr:uid="{00000000-0005-0000-0000-0000DA460000}"/>
    <cellStyle name="Note 9 16 2 2 2" xfId="18147" xr:uid="{00000000-0005-0000-0000-0000DB460000}"/>
    <cellStyle name="Note 9 16 2 3" xfId="18148" xr:uid="{00000000-0005-0000-0000-0000DC460000}"/>
    <cellStyle name="Note 9 16 2 3 2" xfId="18149" xr:uid="{00000000-0005-0000-0000-0000DD460000}"/>
    <cellStyle name="Note 9 16 2 4" xfId="18150" xr:uid="{00000000-0005-0000-0000-0000DE460000}"/>
    <cellStyle name="Note 9 16 2 4 2" xfId="18151" xr:uid="{00000000-0005-0000-0000-0000DF460000}"/>
    <cellStyle name="Note 9 16 2 5" xfId="18152" xr:uid="{00000000-0005-0000-0000-0000E0460000}"/>
    <cellStyle name="Note 9 16 3" xfId="18153" xr:uid="{00000000-0005-0000-0000-0000E1460000}"/>
    <cellStyle name="Note 9 16 3 2" xfId="18154" xr:uid="{00000000-0005-0000-0000-0000E2460000}"/>
    <cellStyle name="Note 9 16 4" xfId="18155" xr:uid="{00000000-0005-0000-0000-0000E3460000}"/>
    <cellStyle name="Note 9 16 4 2" xfId="18156" xr:uid="{00000000-0005-0000-0000-0000E4460000}"/>
    <cellStyle name="Note 9 16 5" xfId="18157" xr:uid="{00000000-0005-0000-0000-0000E5460000}"/>
    <cellStyle name="Note 9 16 5 2" xfId="18158" xr:uid="{00000000-0005-0000-0000-0000E6460000}"/>
    <cellStyle name="Note 9 16 6" xfId="18159" xr:uid="{00000000-0005-0000-0000-0000E7460000}"/>
    <cellStyle name="Note 9 17" xfId="18160" xr:uid="{00000000-0005-0000-0000-0000E8460000}"/>
    <cellStyle name="Note 9 17 2" xfId="18161" xr:uid="{00000000-0005-0000-0000-0000E9460000}"/>
    <cellStyle name="Note 9 17 2 2" xfId="18162" xr:uid="{00000000-0005-0000-0000-0000EA460000}"/>
    <cellStyle name="Note 9 17 2 2 2" xfId="18163" xr:uid="{00000000-0005-0000-0000-0000EB460000}"/>
    <cellStyle name="Note 9 17 2 3" xfId="18164" xr:uid="{00000000-0005-0000-0000-0000EC460000}"/>
    <cellStyle name="Note 9 17 2 3 2" xfId="18165" xr:uid="{00000000-0005-0000-0000-0000ED460000}"/>
    <cellStyle name="Note 9 17 2 4" xfId="18166" xr:uid="{00000000-0005-0000-0000-0000EE460000}"/>
    <cellStyle name="Note 9 17 2 4 2" xfId="18167" xr:uid="{00000000-0005-0000-0000-0000EF460000}"/>
    <cellStyle name="Note 9 17 2 5" xfId="18168" xr:uid="{00000000-0005-0000-0000-0000F0460000}"/>
    <cellStyle name="Note 9 17 3" xfId="18169" xr:uid="{00000000-0005-0000-0000-0000F1460000}"/>
    <cellStyle name="Note 9 17 3 2" xfId="18170" xr:uid="{00000000-0005-0000-0000-0000F2460000}"/>
    <cellStyle name="Note 9 17 4" xfId="18171" xr:uid="{00000000-0005-0000-0000-0000F3460000}"/>
    <cellStyle name="Note 9 17 4 2" xfId="18172" xr:uid="{00000000-0005-0000-0000-0000F4460000}"/>
    <cellStyle name="Note 9 17 5" xfId="18173" xr:uid="{00000000-0005-0000-0000-0000F5460000}"/>
    <cellStyle name="Note 9 17 5 2" xfId="18174" xr:uid="{00000000-0005-0000-0000-0000F6460000}"/>
    <cellStyle name="Note 9 17 6" xfId="18175" xr:uid="{00000000-0005-0000-0000-0000F7460000}"/>
    <cellStyle name="Note 9 18" xfId="18176" xr:uid="{00000000-0005-0000-0000-0000F8460000}"/>
    <cellStyle name="Note 9 18 2" xfId="18177" xr:uid="{00000000-0005-0000-0000-0000F9460000}"/>
    <cellStyle name="Note 9 18 2 2" xfId="18178" xr:uid="{00000000-0005-0000-0000-0000FA460000}"/>
    <cellStyle name="Note 9 18 2 2 2" xfId="18179" xr:uid="{00000000-0005-0000-0000-0000FB460000}"/>
    <cellStyle name="Note 9 18 2 3" xfId="18180" xr:uid="{00000000-0005-0000-0000-0000FC460000}"/>
    <cellStyle name="Note 9 18 2 3 2" xfId="18181" xr:uid="{00000000-0005-0000-0000-0000FD460000}"/>
    <cellStyle name="Note 9 18 2 4" xfId="18182" xr:uid="{00000000-0005-0000-0000-0000FE460000}"/>
    <cellStyle name="Note 9 18 2 4 2" xfId="18183" xr:uid="{00000000-0005-0000-0000-0000FF460000}"/>
    <cellStyle name="Note 9 18 2 5" xfId="18184" xr:uid="{00000000-0005-0000-0000-000000470000}"/>
    <cellStyle name="Note 9 18 3" xfId="18185" xr:uid="{00000000-0005-0000-0000-000001470000}"/>
    <cellStyle name="Note 9 18 3 2" xfId="18186" xr:uid="{00000000-0005-0000-0000-000002470000}"/>
    <cellStyle name="Note 9 18 4" xfId="18187" xr:uid="{00000000-0005-0000-0000-000003470000}"/>
    <cellStyle name="Note 9 18 4 2" xfId="18188" xr:uid="{00000000-0005-0000-0000-000004470000}"/>
    <cellStyle name="Note 9 18 5" xfId="18189" xr:uid="{00000000-0005-0000-0000-000005470000}"/>
    <cellStyle name="Note 9 18 5 2" xfId="18190" xr:uid="{00000000-0005-0000-0000-000006470000}"/>
    <cellStyle name="Note 9 18 6" xfId="18191" xr:uid="{00000000-0005-0000-0000-000007470000}"/>
    <cellStyle name="Note 9 19" xfId="18192" xr:uid="{00000000-0005-0000-0000-000008470000}"/>
    <cellStyle name="Note 9 19 2" xfId="18193" xr:uid="{00000000-0005-0000-0000-000009470000}"/>
    <cellStyle name="Note 9 19 2 2" xfId="18194" xr:uid="{00000000-0005-0000-0000-00000A470000}"/>
    <cellStyle name="Note 9 19 2 2 2" xfId="18195" xr:uid="{00000000-0005-0000-0000-00000B470000}"/>
    <cellStyle name="Note 9 19 2 3" xfId="18196" xr:uid="{00000000-0005-0000-0000-00000C470000}"/>
    <cellStyle name="Note 9 19 2 3 2" xfId="18197" xr:uid="{00000000-0005-0000-0000-00000D470000}"/>
    <cellStyle name="Note 9 19 2 4" xfId="18198" xr:uid="{00000000-0005-0000-0000-00000E470000}"/>
    <cellStyle name="Note 9 19 2 4 2" xfId="18199" xr:uid="{00000000-0005-0000-0000-00000F470000}"/>
    <cellStyle name="Note 9 19 2 5" xfId="18200" xr:uid="{00000000-0005-0000-0000-000010470000}"/>
    <cellStyle name="Note 9 19 3" xfId="18201" xr:uid="{00000000-0005-0000-0000-000011470000}"/>
    <cellStyle name="Note 9 19 3 2" xfId="18202" xr:uid="{00000000-0005-0000-0000-000012470000}"/>
    <cellStyle name="Note 9 19 4" xfId="18203" xr:uid="{00000000-0005-0000-0000-000013470000}"/>
    <cellStyle name="Note 9 19 4 2" xfId="18204" xr:uid="{00000000-0005-0000-0000-000014470000}"/>
    <cellStyle name="Note 9 19 5" xfId="18205" xr:uid="{00000000-0005-0000-0000-000015470000}"/>
    <cellStyle name="Note 9 19 5 2" xfId="18206" xr:uid="{00000000-0005-0000-0000-000016470000}"/>
    <cellStyle name="Note 9 19 6" xfId="18207" xr:uid="{00000000-0005-0000-0000-000017470000}"/>
    <cellStyle name="Note 9 2" xfId="18208" xr:uid="{00000000-0005-0000-0000-000018470000}"/>
    <cellStyle name="Note 9 2 2" xfId="18209" xr:uid="{00000000-0005-0000-0000-000019470000}"/>
    <cellStyle name="Note 9 2 2 2" xfId="18210" xr:uid="{00000000-0005-0000-0000-00001A470000}"/>
    <cellStyle name="Note 9 2 2 2 2" xfId="18211" xr:uid="{00000000-0005-0000-0000-00001B470000}"/>
    <cellStyle name="Note 9 2 2 3" xfId="18212" xr:uid="{00000000-0005-0000-0000-00001C470000}"/>
    <cellStyle name="Note 9 2 2 3 2" xfId="18213" xr:uid="{00000000-0005-0000-0000-00001D470000}"/>
    <cellStyle name="Note 9 2 2 4" xfId="18214" xr:uid="{00000000-0005-0000-0000-00001E470000}"/>
    <cellStyle name="Note 9 2 2 4 2" xfId="18215" xr:uid="{00000000-0005-0000-0000-00001F470000}"/>
    <cellStyle name="Note 9 2 2 5" xfId="18216" xr:uid="{00000000-0005-0000-0000-000020470000}"/>
    <cellStyle name="Note 9 2 3" xfId="18217" xr:uid="{00000000-0005-0000-0000-000021470000}"/>
    <cellStyle name="Note 9 2 3 2" xfId="18218" xr:uid="{00000000-0005-0000-0000-000022470000}"/>
    <cellStyle name="Note 9 2 4" xfId="18219" xr:uid="{00000000-0005-0000-0000-000023470000}"/>
    <cellStyle name="Note 9 2 4 2" xfId="18220" xr:uid="{00000000-0005-0000-0000-000024470000}"/>
    <cellStyle name="Note 9 2 5" xfId="18221" xr:uid="{00000000-0005-0000-0000-000025470000}"/>
    <cellStyle name="Note 9 2 5 2" xfId="18222" xr:uid="{00000000-0005-0000-0000-000026470000}"/>
    <cellStyle name="Note 9 2 6" xfId="18223" xr:uid="{00000000-0005-0000-0000-000027470000}"/>
    <cellStyle name="Note 9 20" xfId="18224" xr:uid="{00000000-0005-0000-0000-000028470000}"/>
    <cellStyle name="Note 9 20 2" xfId="18225" xr:uid="{00000000-0005-0000-0000-000029470000}"/>
    <cellStyle name="Note 9 20 2 2" xfId="18226" xr:uid="{00000000-0005-0000-0000-00002A470000}"/>
    <cellStyle name="Note 9 20 2 2 2" xfId="18227" xr:uid="{00000000-0005-0000-0000-00002B470000}"/>
    <cellStyle name="Note 9 20 2 3" xfId="18228" xr:uid="{00000000-0005-0000-0000-00002C470000}"/>
    <cellStyle name="Note 9 20 2 3 2" xfId="18229" xr:uid="{00000000-0005-0000-0000-00002D470000}"/>
    <cellStyle name="Note 9 20 2 4" xfId="18230" xr:uid="{00000000-0005-0000-0000-00002E470000}"/>
    <cellStyle name="Note 9 20 2 4 2" xfId="18231" xr:uid="{00000000-0005-0000-0000-00002F470000}"/>
    <cellStyle name="Note 9 20 2 5" xfId="18232" xr:uid="{00000000-0005-0000-0000-000030470000}"/>
    <cellStyle name="Note 9 20 3" xfId="18233" xr:uid="{00000000-0005-0000-0000-000031470000}"/>
    <cellStyle name="Note 9 20 3 2" xfId="18234" xr:uid="{00000000-0005-0000-0000-000032470000}"/>
    <cellStyle name="Note 9 20 4" xfId="18235" xr:uid="{00000000-0005-0000-0000-000033470000}"/>
    <cellStyle name="Note 9 20 4 2" xfId="18236" xr:uid="{00000000-0005-0000-0000-000034470000}"/>
    <cellStyle name="Note 9 20 5" xfId="18237" xr:uid="{00000000-0005-0000-0000-000035470000}"/>
    <cellStyle name="Note 9 20 5 2" xfId="18238" xr:uid="{00000000-0005-0000-0000-000036470000}"/>
    <cellStyle name="Note 9 20 6" xfId="18239" xr:uid="{00000000-0005-0000-0000-000037470000}"/>
    <cellStyle name="Note 9 21" xfId="18240" xr:uid="{00000000-0005-0000-0000-000038470000}"/>
    <cellStyle name="Note 9 21 2" xfId="18241" xr:uid="{00000000-0005-0000-0000-000039470000}"/>
    <cellStyle name="Note 9 21 2 2" xfId="18242" xr:uid="{00000000-0005-0000-0000-00003A470000}"/>
    <cellStyle name="Note 9 21 2 2 2" xfId="18243" xr:uid="{00000000-0005-0000-0000-00003B470000}"/>
    <cellStyle name="Note 9 21 2 3" xfId="18244" xr:uid="{00000000-0005-0000-0000-00003C470000}"/>
    <cellStyle name="Note 9 21 2 3 2" xfId="18245" xr:uid="{00000000-0005-0000-0000-00003D470000}"/>
    <cellStyle name="Note 9 21 2 4" xfId="18246" xr:uid="{00000000-0005-0000-0000-00003E470000}"/>
    <cellStyle name="Note 9 21 2 4 2" xfId="18247" xr:uid="{00000000-0005-0000-0000-00003F470000}"/>
    <cellStyle name="Note 9 21 2 5" xfId="18248" xr:uid="{00000000-0005-0000-0000-000040470000}"/>
    <cellStyle name="Note 9 21 3" xfId="18249" xr:uid="{00000000-0005-0000-0000-000041470000}"/>
    <cellStyle name="Note 9 21 3 2" xfId="18250" xr:uid="{00000000-0005-0000-0000-000042470000}"/>
    <cellStyle name="Note 9 21 4" xfId="18251" xr:uid="{00000000-0005-0000-0000-000043470000}"/>
    <cellStyle name="Note 9 21 4 2" xfId="18252" xr:uid="{00000000-0005-0000-0000-000044470000}"/>
    <cellStyle name="Note 9 21 5" xfId="18253" xr:uid="{00000000-0005-0000-0000-000045470000}"/>
    <cellStyle name="Note 9 21 5 2" xfId="18254" xr:uid="{00000000-0005-0000-0000-000046470000}"/>
    <cellStyle name="Note 9 21 6" xfId="18255" xr:uid="{00000000-0005-0000-0000-000047470000}"/>
    <cellStyle name="Note 9 22" xfId="18256" xr:uid="{00000000-0005-0000-0000-000048470000}"/>
    <cellStyle name="Note 9 22 2" xfId="18257" xr:uid="{00000000-0005-0000-0000-000049470000}"/>
    <cellStyle name="Note 9 22 2 2" xfId="18258" xr:uid="{00000000-0005-0000-0000-00004A470000}"/>
    <cellStyle name="Note 9 22 2 2 2" xfId="18259" xr:uid="{00000000-0005-0000-0000-00004B470000}"/>
    <cellStyle name="Note 9 22 2 3" xfId="18260" xr:uid="{00000000-0005-0000-0000-00004C470000}"/>
    <cellStyle name="Note 9 22 2 3 2" xfId="18261" xr:uid="{00000000-0005-0000-0000-00004D470000}"/>
    <cellStyle name="Note 9 22 2 4" xfId="18262" xr:uid="{00000000-0005-0000-0000-00004E470000}"/>
    <cellStyle name="Note 9 22 2 4 2" xfId="18263" xr:uid="{00000000-0005-0000-0000-00004F470000}"/>
    <cellStyle name="Note 9 22 2 5" xfId="18264" xr:uid="{00000000-0005-0000-0000-000050470000}"/>
    <cellStyle name="Note 9 22 3" xfId="18265" xr:uid="{00000000-0005-0000-0000-000051470000}"/>
    <cellStyle name="Note 9 22 3 2" xfId="18266" xr:uid="{00000000-0005-0000-0000-000052470000}"/>
    <cellStyle name="Note 9 22 4" xfId="18267" xr:uid="{00000000-0005-0000-0000-000053470000}"/>
    <cellStyle name="Note 9 22 4 2" xfId="18268" xr:uid="{00000000-0005-0000-0000-000054470000}"/>
    <cellStyle name="Note 9 22 5" xfId="18269" xr:uid="{00000000-0005-0000-0000-000055470000}"/>
    <cellStyle name="Note 9 22 5 2" xfId="18270" xr:uid="{00000000-0005-0000-0000-000056470000}"/>
    <cellStyle name="Note 9 22 6" xfId="18271" xr:uid="{00000000-0005-0000-0000-000057470000}"/>
    <cellStyle name="Note 9 23" xfId="18272" xr:uid="{00000000-0005-0000-0000-000058470000}"/>
    <cellStyle name="Note 9 23 2" xfId="18273" xr:uid="{00000000-0005-0000-0000-000059470000}"/>
    <cellStyle name="Note 9 23 2 2" xfId="18274" xr:uid="{00000000-0005-0000-0000-00005A470000}"/>
    <cellStyle name="Note 9 23 2 2 2" xfId="18275" xr:uid="{00000000-0005-0000-0000-00005B470000}"/>
    <cellStyle name="Note 9 23 2 3" xfId="18276" xr:uid="{00000000-0005-0000-0000-00005C470000}"/>
    <cellStyle name="Note 9 23 2 3 2" xfId="18277" xr:uid="{00000000-0005-0000-0000-00005D470000}"/>
    <cellStyle name="Note 9 23 2 4" xfId="18278" xr:uid="{00000000-0005-0000-0000-00005E470000}"/>
    <cellStyle name="Note 9 23 2 4 2" xfId="18279" xr:uid="{00000000-0005-0000-0000-00005F470000}"/>
    <cellStyle name="Note 9 23 2 5" xfId="18280" xr:uid="{00000000-0005-0000-0000-000060470000}"/>
    <cellStyle name="Note 9 23 3" xfId="18281" xr:uid="{00000000-0005-0000-0000-000061470000}"/>
    <cellStyle name="Note 9 23 3 2" xfId="18282" xr:uid="{00000000-0005-0000-0000-000062470000}"/>
    <cellStyle name="Note 9 23 4" xfId="18283" xr:uid="{00000000-0005-0000-0000-000063470000}"/>
    <cellStyle name="Note 9 23 4 2" xfId="18284" xr:uid="{00000000-0005-0000-0000-000064470000}"/>
    <cellStyle name="Note 9 23 5" xfId="18285" xr:uid="{00000000-0005-0000-0000-000065470000}"/>
    <cellStyle name="Note 9 23 5 2" xfId="18286" xr:uid="{00000000-0005-0000-0000-000066470000}"/>
    <cellStyle name="Note 9 23 6" xfId="18287" xr:uid="{00000000-0005-0000-0000-000067470000}"/>
    <cellStyle name="Note 9 24" xfId="18288" xr:uid="{00000000-0005-0000-0000-000068470000}"/>
    <cellStyle name="Note 9 24 2" xfId="18289" xr:uid="{00000000-0005-0000-0000-000069470000}"/>
    <cellStyle name="Note 9 24 2 2" xfId="18290" xr:uid="{00000000-0005-0000-0000-00006A470000}"/>
    <cellStyle name="Note 9 24 2 2 2" xfId="18291" xr:uid="{00000000-0005-0000-0000-00006B470000}"/>
    <cellStyle name="Note 9 24 2 3" xfId="18292" xr:uid="{00000000-0005-0000-0000-00006C470000}"/>
    <cellStyle name="Note 9 24 2 3 2" xfId="18293" xr:uid="{00000000-0005-0000-0000-00006D470000}"/>
    <cellStyle name="Note 9 24 2 4" xfId="18294" xr:uid="{00000000-0005-0000-0000-00006E470000}"/>
    <cellStyle name="Note 9 24 2 4 2" xfId="18295" xr:uid="{00000000-0005-0000-0000-00006F470000}"/>
    <cellStyle name="Note 9 24 2 5" xfId="18296" xr:uid="{00000000-0005-0000-0000-000070470000}"/>
    <cellStyle name="Note 9 24 3" xfId="18297" xr:uid="{00000000-0005-0000-0000-000071470000}"/>
    <cellStyle name="Note 9 24 3 2" xfId="18298" xr:uid="{00000000-0005-0000-0000-000072470000}"/>
    <cellStyle name="Note 9 24 4" xfId="18299" xr:uid="{00000000-0005-0000-0000-000073470000}"/>
    <cellStyle name="Note 9 24 4 2" xfId="18300" xr:uid="{00000000-0005-0000-0000-000074470000}"/>
    <cellStyle name="Note 9 24 5" xfId="18301" xr:uid="{00000000-0005-0000-0000-000075470000}"/>
    <cellStyle name="Note 9 24 5 2" xfId="18302" xr:uid="{00000000-0005-0000-0000-000076470000}"/>
    <cellStyle name="Note 9 24 6" xfId="18303" xr:uid="{00000000-0005-0000-0000-000077470000}"/>
    <cellStyle name="Note 9 25" xfId="18304" xr:uid="{00000000-0005-0000-0000-000078470000}"/>
    <cellStyle name="Note 9 25 2" xfId="18305" xr:uid="{00000000-0005-0000-0000-000079470000}"/>
    <cellStyle name="Note 9 25 2 2" xfId="18306" xr:uid="{00000000-0005-0000-0000-00007A470000}"/>
    <cellStyle name="Note 9 25 2 2 2" xfId="18307" xr:uid="{00000000-0005-0000-0000-00007B470000}"/>
    <cellStyle name="Note 9 25 2 3" xfId="18308" xr:uid="{00000000-0005-0000-0000-00007C470000}"/>
    <cellStyle name="Note 9 25 2 3 2" xfId="18309" xr:uid="{00000000-0005-0000-0000-00007D470000}"/>
    <cellStyle name="Note 9 25 2 4" xfId="18310" xr:uid="{00000000-0005-0000-0000-00007E470000}"/>
    <cellStyle name="Note 9 25 2 4 2" xfId="18311" xr:uid="{00000000-0005-0000-0000-00007F470000}"/>
    <cellStyle name="Note 9 25 2 5" xfId="18312" xr:uid="{00000000-0005-0000-0000-000080470000}"/>
    <cellStyle name="Note 9 25 3" xfId="18313" xr:uid="{00000000-0005-0000-0000-000081470000}"/>
    <cellStyle name="Note 9 25 3 2" xfId="18314" xr:uid="{00000000-0005-0000-0000-000082470000}"/>
    <cellStyle name="Note 9 25 4" xfId="18315" xr:uid="{00000000-0005-0000-0000-000083470000}"/>
    <cellStyle name="Note 9 25 4 2" xfId="18316" xr:uid="{00000000-0005-0000-0000-000084470000}"/>
    <cellStyle name="Note 9 25 5" xfId="18317" xr:uid="{00000000-0005-0000-0000-000085470000}"/>
    <cellStyle name="Note 9 25 5 2" xfId="18318" xr:uid="{00000000-0005-0000-0000-000086470000}"/>
    <cellStyle name="Note 9 25 6" xfId="18319" xr:uid="{00000000-0005-0000-0000-000087470000}"/>
    <cellStyle name="Note 9 26" xfId="18320" xr:uid="{00000000-0005-0000-0000-000088470000}"/>
    <cellStyle name="Note 9 26 2" xfId="18321" xr:uid="{00000000-0005-0000-0000-000089470000}"/>
    <cellStyle name="Note 9 26 2 2" xfId="18322" xr:uid="{00000000-0005-0000-0000-00008A470000}"/>
    <cellStyle name="Note 9 26 2 2 2" xfId="18323" xr:uid="{00000000-0005-0000-0000-00008B470000}"/>
    <cellStyle name="Note 9 26 2 3" xfId="18324" xr:uid="{00000000-0005-0000-0000-00008C470000}"/>
    <cellStyle name="Note 9 26 2 3 2" xfId="18325" xr:uid="{00000000-0005-0000-0000-00008D470000}"/>
    <cellStyle name="Note 9 26 2 4" xfId="18326" xr:uid="{00000000-0005-0000-0000-00008E470000}"/>
    <cellStyle name="Note 9 26 2 4 2" xfId="18327" xr:uid="{00000000-0005-0000-0000-00008F470000}"/>
    <cellStyle name="Note 9 26 2 5" xfId="18328" xr:uid="{00000000-0005-0000-0000-000090470000}"/>
    <cellStyle name="Note 9 26 3" xfId="18329" xr:uid="{00000000-0005-0000-0000-000091470000}"/>
    <cellStyle name="Note 9 26 3 2" xfId="18330" xr:uid="{00000000-0005-0000-0000-000092470000}"/>
    <cellStyle name="Note 9 26 4" xfId="18331" xr:uid="{00000000-0005-0000-0000-000093470000}"/>
    <cellStyle name="Note 9 26 4 2" xfId="18332" xr:uid="{00000000-0005-0000-0000-000094470000}"/>
    <cellStyle name="Note 9 26 5" xfId="18333" xr:uid="{00000000-0005-0000-0000-000095470000}"/>
    <cellStyle name="Note 9 26 5 2" xfId="18334" xr:uid="{00000000-0005-0000-0000-000096470000}"/>
    <cellStyle name="Note 9 26 6" xfId="18335" xr:uid="{00000000-0005-0000-0000-000097470000}"/>
    <cellStyle name="Note 9 27" xfId="18336" xr:uid="{00000000-0005-0000-0000-000098470000}"/>
    <cellStyle name="Note 9 27 2" xfId="18337" xr:uid="{00000000-0005-0000-0000-000099470000}"/>
    <cellStyle name="Note 9 27 2 2" xfId="18338" xr:uid="{00000000-0005-0000-0000-00009A470000}"/>
    <cellStyle name="Note 9 27 2 2 2" xfId="18339" xr:uid="{00000000-0005-0000-0000-00009B470000}"/>
    <cellStyle name="Note 9 27 2 3" xfId="18340" xr:uid="{00000000-0005-0000-0000-00009C470000}"/>
    <cellStyle name="Note 9 27 2 3 2" xfId="18341" xr:uid="{00000000-0005-0000-0000-00009D470000}"/>
    <cellStyle name="Note 9 27 2 4" xfId="18342" xr:uid="{00000000-0005-0000-0000-00009E470000}"/>
    <cellStyle name="Note 9 27 2 4 2" xfId="18343" xr:uid="{00000000-0005-0000-0000-00009F470000}"/>
    <cellStyle name="Note 9 27 2 5" xfId="18344" xr:uid="{00000000-0005-0000-0000-0000A0470000}"/>
    <cellStyle name="Note 9 27 3" xfId="18345" xr:uid="{00000000-0005-0000-0000-0000A1470000}"/>
    <cellStyle name="Note 9 27 3 2" xfId="18346" xr:uid="{00000000-0005-0000-0000-0000A2470000}"/>
    <cellStyle name="Note 9 27 4" xfId="18347" xr:uid="{00000000-0005-0000-0000-0000A3470000}"/>
    <cellStyle name="Note 9 27 4 2" xfId="18348" xr:uid="{00000000-0005-0000-0000-0000A4470000}"/>
    <cellStyle name="Note 9 27 5" xfId="18349" xr:uid="{00000000-0005-0000-0000-0000A5470000}"/>
    <cellStyle name="Note 9 27 5 2" xfId="18350" xr:uid="{00000000-0005-0000-0000-0000A6470000}"/>
    <cellStyle name="Note 9 27 6" xfId="18351" xr:uid="{00000000-0005-0000-0000-0000A7470000}"/>
    <cellStyle name="Note 9 28" xfId="18352" xr:uid="{00000000-0005-0000-0000-0000A8470000}"/>
    <cellStyle name="Note 9 28 2" xfId="18353" xr:uid="{00000000-0005-0000-0000-0000A9470000}"/>
    <cellStyle name="Note 9 28 2 2" xfId="18354" xr:uid="{00000000-0005-0000-0000-0000AA470000}"/>
    <cellStyle name="Note 9 28 2 2 2" xfId="18355" xr:uid="{00000000-0005-0000-0000-0000AB470000}"/>
    <cellStyle name="Note 9 28 2 3" xfId="18356" xr:uid="{00000000-0005-0000-0000-0000AC470000}"/>
    <cellStyle name="Note 9 28 2 3 2" xfId="18357" xr:uid="{00000000-0005-0000-0000-0000AD470000}"/>
    <cellStyle name="Note 9 28 2 4" xfId="18358" xr:uid="{00000000-0005-0000-0000-0000AE470000}"/>
    <cellStyle name="Note 9 28 2 4 2" xfId="18359" xr:uid="{00000000-0005-0000-0000-0000AF470000}"/>
    <cellStyle name="Note 9 28 2 5" xfId="18360" xr:uid="{00000000-0005-0000-0000-0000B0470000}"/>
    <cellStyle name="Note 9 28 3" xfId="18361" xr:uid="{00000000-0005-0000-0000-0000B1470000}"/>
    <cellStyle name="Note 9 28 3 2" xfId="18362" xr:uid="{00000000-0005-0000-0000-0000B2470000}"/>
    <cellStyle name="Note 9 28 4" xfId="18363" xr:uid="{00000000-0005-0000-0000-0000B3470000}"/>
    <cellStyle name="Note 9 28 4 2" xfId="18364" xr:uid="{00000000-0005-0000-0000-0000B4470000}"/>
    <cellStyle name="Note 9 28 5" xfId="18365" xr:uid="{00000000-0005-0000-0000-0000B5470000}"/>
    <cellStyle name="Note 9 28 5 2" xfId="18366" xr:uid="{00000000-0005-0000-0000-0000B6470000}"/>
    <cellStyle name="Note 9 28 6" xfId="18367" xr:uid="{00000000-0005-0000-0000-0000B7470000}"/>
    <cellStyle name="Note 9 29" xfId="18368" xr:uid="{00000000-0005-0000-0000-0000B8470000}"/>
    <cellStyle name="Note 9 29 2" xfId="18369" xr:uid="{00000000-0005-0000-0000-0000B9470000}"/>
    <cellStyle name="Note 9 29 2 2" xfId="18370" xr:uid="{00000000-0005-0000-0000-0000BA470000}"/>
    <cellStyle name="Note 9 29 2 2 2" xfId="18371" xr:uid="{00000000-0005-0000-0000-0000BB470000}"/>
    <cellStyle name="Note 9 29 2 3" xfId="18372" xr:uid="{00000000-0005-0000-0000-0000BC470000}"/>
    <cellStyle name="Note 9 29 2 3 2" xfId="18373" xr:uid="{00000000-0005-0000-0000-0000BD470000}"/>
    <cellStyle name="Note 9 29 2 4" xfId="18374" xr:uid="{00000000-0005-0000-0000-0000BE470000}"/>
    <cellStyle name="Note 9 29 2 4 2" xfId="18375" xr:uid="{00000000-0005-0000-0000-0000BF470000}"/>
    <cellStyle name="Note 9 29 2 5" xfId="18376" xr:uid="{00000000-0005-0000-0000-0000C0470000}"/>
    <cellStyle name="Note 9 29 3" xfId="18377" xr:uid="{00000000-0005-0000-0000-0000C1470000}"/>
    <cellStyle name="Note 9 29 3 2" xfId="18378" xr:uid="{00000000-0005-0000-0000-0000C2470000}"/>
    <cellStyle name="Note 9 29 4" xfId="18379" xr:uid="{00000000-0005-0000-0000-0000C3470000}"/>
    <cellStyle name="Note 9 29 4 2" xfId="18380" xr:uid="{00000000-0005-0000-0000-0000C4470000}"/>
    <cellStyle name="Note 9 29 5" xfId="18381" xr:uid="{00000000-0005-0000-0000-0000C5470000}"/>
    <cellStyle name="Note 9 29 5 2" xfId="18382" xr:uid="{00000000-0005-0000-0000-0000C6470000}"/>
    <cellStyle name="Note 9 29 6" xfId="18383" xr:uid="{00000000-0005-0000-0000-0000C7470000}"/>
    <cellStyle name="Note 9 3" xfId="18384" xr:uid="{00000000-0005-0000-0000-0000C8470000}"/>
    <cellStyle name="Note 9 3 2" xfId="18385" xr:uid="{00000000-0005-0000-0000-0000C9470000}"/>
    <cellStyle name="Note 9 3 2 2" xfId="18386" xr:uid="{00000000-0005-0000-0000-0000CA470000}"/>
    <cellStyle name="Note 9 3 2 2 2" xfId="18387" xr:uid="{00000000-0005-0000-0000-0000CB470000}"/>
    <cellStyle name="Note 9 3 2 3" xfId="18388" xr:uid="{00000000-0005-0000-0000-0000CC470000}"/>
    <cellStyle name="Note 9 3 2 3 2" xfId="18389" xr:uid="{00000000-0005-0000-0000-0000CD470000}"/>
    <cellStyle name="Note 9 3 2 4" xfId="18390" xr:uid="{00000000-0005-0000-0000-0000CE470000}"/>
    <cellStyle name="Note 9 3 2 4 2" xfId="18391" xr:uid="{00000000-0005-0000-0000-0000CF470000}"/>
    <cellStyle name="Note 9 3 2 5" xfId="18392" xr:uid="{00000000-0005-0000-0000-0000D0470000}"/>
    <cellStyle name="Note 9 3 3" xfId="18393" xr:uid="{00000000-0005-0000-0000-0000D1470000}"/>
    <cellStyle name="Note 9 3 3 2" xfId="18394" xr:uid="{00000000-0005-0000-0000-0000D2470000}"/>
    <cellStyle name="Note 9 3 4" xfId="18395" xr:uid="{00000000-0005-0000-0000-0000D3470000}"/>
    <cellStyle name="Note 9 3 4 2" xfId="18396" xr:uid="{00000000-0005-0000-0000-0000D4470000}"/>
    <cellStyle name="Note 9 3 5" xfId="18397" xr:uid="{00000000-0005-0000-0000-0000D5470000}"/>
    <cellStyle name="Note 9 3 5 2" xfId="18398" xr:uid="{00000000-0005-0000-0000-0000D6470000}"/>
    <cellStyle name="Note 9 3 6" xfId="18399" xr:uid="{00000000-0005-0000-0000-0000D7470000}"/>
    <cellStyle name="Note 9 30" xfId="18400" xr:uid="{00000000-0005-0000-0000-0000D8470000}"/>
    <cellStyle name="Note 9 30 2" xfId="18401" xr:uid="{00000000-0005-0000-0000-0000D9470000}"/>
    <cellStyle name="Note 9 30 2 2" xfId="18402" xr:uid="{00000000-0005-0000-0000-0000DA470000}"/>
    <cellStyle name="Note 9 30 2 2 2" xfId="18403" xr:uid="{00000000-0005-0000-0000-0000DB470000}"/>
    <cellStyle name="Note 9 30 2 3" xfId="18404" xr:uid="{00000000-0005-0000-0000-0000DC470000}"/>
    <cellStyle name="Note 9 30 2 3 2" xfId="18405" xr:uid="{00000000-0005-0000-0000-0000DD470000}"/>
    <cellStyle name="Note 9 30 2 4" xfId="18406" xr:uid="{00000000-0005-0000-0000-0000DE470000}"/>
    <cellStyle name="Note 9 30 2 4 2" xfId="18407" xr:uid="{00000000-0005-0000-0000-0000DF470000}"/>
    <cellStyle name="Note 9 30 2 5" xfId="18408" xr:uid="{00000000-0005-0000-0000-0000E0470000}"/>
    <cellStyle name="Note 9 30 3" xfId="18409" xr:uid="{00000000-0005-0000-0000-0000E1470000}"/>
    <cellStyle name="Note 9 30 3 2" xfId="18410" xr:uid="{00000000-0005-0000-0000-0000E2470000}"/>
    <cellStyle name="Note 9 30 4" xfId="18411" xr:uid="{00000000-0005-0000-0000-0000E3470000}"/>
    <cellStyle name="Note 9 30 4 2" xfId="18412" xr:uid="{00000000-0005-0000-0000-0000E4470000}"/>
    <cellStyle name="Note 9 30 5" xfId="18413" xr:uid="{00000000-0005-0000-0000-0000E5470000}"/>
    <cellStyle name="Note 9 30 5 2" xfId="18414" xr:uid="{00000000-0005-0000-0000-0000E6470000}"/>
    <cellStyle name="Note 9 30 6" xfId="18415" xr:uid="{00000000-0005-0000-0000-0000E7470000}"/>
    <cellStyle name="Note 9 31" xfId="18416" xr:uid="{00000000-0005-0000-0000-0000E8470000}"/>
    <cellStyle name="Note 9 31 2" xfId="18417" xr:uid="{00000000-0005-0000-0000-0000E9470000}"/>
    <cellStyle name="Note 9 31 2 2" xfId="18418" xr:uid="{00000000-0005-0000-0000-0000EA470000}"/>
    <cellStyle name="Note 9 31 3" xfId="18419" xr:uid="{00000000-0005-0000-0000-0000EB470000}"/>
    <cellStyle name="Note 9 31 3 2" xfId="18420" xr:uid="{00000000-0005-0000-0000-0000EC470000}"/>
    <cellStyle name="Note 9 31 4" xfId="18421" xr:uid="{00000000-0005-0000-0000-0000ED470000}"/>
    <cellStyle name="Note 9 31 4 2" xfId="18422" xr:uid="{00000000-0005-0000-0000-0000EE470000}"/>
    <cellStyle name="Note 9 31 5" xfId="18423" xr:uid="{00000000-0005-0000-0000-0000EF470000}"/>
    <cellStyle name="Note 9 32" xfId="18424" xr:uid="{00000000-0005-0000-0000-0000F0470000}"/>
    <cellStyle name="Note 9 32 2" xfId="18425" xr:uid="{00000000-0005-0000-0000-0000F1470000}"/>
    <cellStyle name="Note 9 32 2 2" xfId="18426" xr:uid="{00000000-0005-0000-0000-0000F2470000}"/>
    <cellStyle name="Note 9 32 3" xfId="18427" xr:uid="{00000000-0005-0000-0000-0000F3470000}"/>
    <cellStyle name="Note 9 32 3 2" xfId="18428" xr:uid="{00000000-0005-0000-0000-0000F4470000}"/>
    <cellStyle name="Note 9 32 4" xfId="18429" xr:uid="{00000000-0005-0000-0000-0000F5470000}"/>
    <cellStyle name="Note 9 32 4 2" xfId="18430" xr:uid="{00000000-0005-0000-0000-0000F6470000}"/>
    <cellStyle name="Note 9 32 5" xfId="18431" xr:uid="{00000000-0005-0000-0000-0000F7470000}"/>
    <cellStyle name="Note 9 33" xfId="18432" xr:uid="{00000000-0005-0000-0000-0000F8470000}"/>
    <cellStyle name="Note 9 33 2" xfId="18433" xr:uid="{00000000-0005-0000-0000-0000F9470000}"/>
    <cellStyle name="Note 9 33 2 2" xfId="18434" xr:uid="{00000000-0005-0000-0000-0000FA470000}"/>
    <cellStyle name="Note 9 33 3" xfId="18435" xr:uid="{00000000-0005-0000-0000-0000FB470000}"/>
    <cellStyle name="Note 9 33 3 2" xfId="18436" xr:uid="{00000000-0005-0000-0000-0000FC470000}"/>
    <cellStyle name="Note 9 33 4" xfId="18437" xr:uid="{00000000-0005-0000-0000-0000FD470000}"/>
    <cellStyle name="Note 9 33 4 2" xfId="18438" xr:uid="{00000000-0005-0000-0000-0000FE470000}"/>
    <cellStyle name="Note 9 33 5" xfId="18439" xr:uid="{00000000-0005-0000-0000-0000FF470000}"/>
    <cellStyle name="Note 9 34" xfId="18440" xr:uid="{00000000-0005-0000-0000-000000480000}"/>
    <cellStyle name="Note 9 34 2" xfId="18441" xr:uid="{00000000-0005-0000-0000-000001480000}"/>
    <cellStyle name="Note 9 34 2 2" xfId="18442" xr:uid="{00000000-0005-0000-0000-000002480000}"/>
    <cellStyle name="Note 9 34 3" xfId="18443" xr:uid="{00000000-0005-0000-0000-000003480000}"/>
    <cellStyle name="Note 9 34 3 2" xfId="18444" xr:uid="{00000000-0005-0000-0000-000004480000}"/>
    <cellStyle name="Note 9 34 4" xfId="18445" xr:uid="{00000000-0005-0000-0000-000005480000}"/>
    <cellStyle name="Note 9 34 4 2" xfId="18446" xr:uid="{00000000-0005-0000-0000-000006480000}"/>
    <cellStyle name="Note 9 34 5" xfId="18447" xr:uid="{00000000-0005-0000-0000-000007480000}"/>
    <cellStyle name="Note 9 35" xfId="18448" xr:uid="{00000000-0005-0000-0000-000008480000}"/>
    <cellStyle name="Note 9 35 2" xfId="18449" xr:uid="{00000000-0005-0000-0000-000009480000}"/>
    <cellStyle name="Note 9 35 2 2" xfId="18450" xr:uid="{00000000-0005-0000-0000-00000A480000}"/>
    <cellStyle name="Note 9 35 3" xfId="18451" xr:uid="{00000000-0005-0000-0000-00000B480000}"/>
    <cellStyle name="Note 9 35 3 2" xfId="18452" xr:uid="{00000000-0005-0000-0000-00000C480000}"/>
    <cellStyle name="Note 9 35 4" xfId="18453" xr:uid="{00000000-0005-0000-0000-00000D480000}"/>
    <cellStyle name="Note 9 35 4 2" xfId="18454" xr:uid="{00000000-0005-0000-0000-00000E480000}"/>
    <cellStyle name="Note 9 35 5" xfId="18455" xr:uid="{00000000-0005-0000-0000-00000F480000}"/>
    <cellStyle name="Note 9 36" xfId="18456" xr:uid="{00000000-0005-0000-0000-000010480000}"/>
    <cellStyle name="Note 9 36 2" xfId="18457" xr:uid="{00000000-0005-0000-0000-000011480000}"/>
    <cellStyle name="Note 9 36 2 2" xfId="18458" xr:uid="{00000000-0005-0000-0000-000012480000}"/>
    <cellStyle name="Note 9 36 3" xfId="18459" xr:uid="{00000000-0005-0000-0000-000013480000}"/>
    <cellStyle name="Note 9 36 3 2" xfId="18460" xr:uid="{00000000-0005-0000-0000-000014480000}"/>
    <cellStyle name="Note 9 36 4" xfId="18461" xr:uid="{00000000-0005-0000-0000-000015480000}"/>
    <cellStyle name="Note 9 36 4 2" xfId="18462" xr:uid="{00000000-0005-0000-0000-000016480000}"/>
    <cellStyle name="Note 9 36 5" xfId="18463" xr:uid="{00000000-0005-0000-0000-000017480000}"/>
    <cellStyle name="Note 9 37" xfId="18464" xr:uid="{00000000-0005-0000-0000-000018480000}"/>
    <cellStyle name="Note 9 37 2" xfId="18465" xr:uid="{00000000-0005-0000-0000-000019480000}"/>
    <cellStyle name="Note 9 37 2 2" xfId="18466" xr:uid="{00000000-0005-0000-0000-00001A480000}"/>
    <cellStyle name="Note 9 37 3" xfId="18467" xr:uid="{00000000-0005-0000-0000-00001B480000}"/>
    <cellStyle name="Note 9 37 3 2" xfId="18468" xr:uid="{00000000-0005-0000-0000-00001C480000}"/>
    <cellStyle name="Note 9 37 4" xfId="18469" xr:uid="{00000000-0005-0000-0000-00001D480000}"/>
    <cellStyle name="Note 9 37 4 2" xfId="18470" xr:uid="{00000000-0005-0000-0000-00001E480000}"/>
    <cellStyle name="Note 9 37 5" xfId="18471" xr:uid="{00000000-0005-0000-0000-00001F480000}"/>
    <cellStyle name="Note 9 38" xfId="18472" xr:uid="{00000000-0005-0000-0000-000020480000}"/>
    <cellStyle name="Note 9 38 2" xfId="18473" xr:uid="{00000000-0005-0000-0000-000021480000}"/>
    <cellStyle name="Note 9 38 2 2" xfId="18474" xr:uid="{00000000-0005-0000-0000-000022480000}"/>
    <cellStyle name="Note 9 38 3" xfId="18475" xr:uid="{00000000-0005-0000-0000-000023480000}"/>
    <cellStyle name="Note 9 38 3 2" xfId="18476" xr:uid="{00000000-0005-0000-0000-000024480000}"/>
    <cellStyle name="Note 9 38 4" xfId="18477" xr:uid="{00000000-0005-0000-0000-000025480000}"/>
    <cellStyle name="Note 9 38 4 2" xfId="18478" xr:uid="{00000000-0005-0000-0000-000026480000}"/>
    <cellStyle name="Note 9 38 5" xfId="18479" xr:uid="{00000000-0005-0000-0000-000027480000}"/>
    <cellStyle name="Note 9 39" xfId="18480" xr:uid="{00000000-0005-0000-0000-000028480000}"/>
    <cellStyle name="Note 9 39 2" xfId="18481" xr:uid="{00000000-0005-0000-0000-000029480000}"/>
    <cellStyle name="Note 9 39 2 2" xfId="18482" xr:uid="{00000000-0005-0000-0000-00002A480000}"/>
    <cellStyle name="Note 9 39 3" xfId="18483" xr:uid="{00000000-0005-0000-0000-00002B480000}"/>
    <cellStyle name="Note 9 39 3 2" xfId="18484" xr:uid="{00000000-0005-0000-0000-00002C480000}"/>
    <cellStyle name="Note 9 39 4" xfId="18485" xr:uid="{00000000-0005-0000-0000-00002D480000}"/>
    <cellStyle name="Note 9 39 4 2" xfId="18486" xr:uid="{00000000-0005-0000-0000-00002E480000}"/>
    <cellStyle name="Note 9 39 5" xfId="18487" xr:uid="{00000000-0005-0000-0000-00002F480000}"/>
    <cellStyle name="Note 9 4" xfId="18488" xr:uid="{00000000-0005-0000-0000-000030480000}"/>
    <cellStyle name="Note 9 4 2" xfId="18489" xr:uid="{00000000-0005-0000-0000-000031480000}"/>
    <cellStyle name="Note 9 4 2 2" xfId="18490" xr:uid="{00000000-0005-0000-0000-000032480000}"/>
    <cellStyle name="Note 9 4 2 2 2" xfId="18491" xr:uid="{00000000-0005-0000-0000-000033480000}"/>
    <cellStyle name="Note 9 4 2 3" xfId="18492" xr:uid="{00000000-0005-0000-0000-000034480000}"/>
    <cellStyle name="Note 9 4 2 3 2" xfId="18493" xr:uid="{00000000-0005-0000-0000-000035480000}"/>
    <cellStyle name="Note 9 4 2 4" xfId="18494" xr:uid="{00000000-0005-0000-0000-000036480000}"/>
    <cellStyle name="Note 9 4 2 4 2" xfId="18495" xr:uid="{00000000-0005-0000-0000-000037480000}"/>
    <cellStyle name="Note 9 4 2 5" xfId="18496" xr:uid="{00000000-0005-0000-0000-000038480000}"/>
    <cellStyle name="Note 9 4 3" xfId="18497" xr:uid="{00000000-0005-0000-0000-000039480000}"/>
    <cellStyle name="Note 9 4 3 2" xfId="18498" xr:uid="{00000000-0005-0000-0000-00003A480000}"/>
    <cellStyle name="Note 9 4 4" xfId="18499" xr:uid="{00000000-0005-0000-0000-00003B480000}"/>
    <cellStyle name="Note 9 4 4 2" xfId="18500" xr:uid="{00000000-0005-0000-0000-00003C480000}"/>
    <cellStyle name="Note 9 4 5" xfId="18501" xr:uid="{00000000-0005-0000-0000-00003D480000}"/>
    <cellStyle name="Note 9 4 5 2" xfId="18502" xr:uid="{00000000-0005-0000-0000-00003E480000}"/>
    <cellStyle name="Note 9 4 6" xfId="18503" xr:uid="{00000000-0005-0000-0000-00003F480000}"/>
    <cellStyle name="Note 9 40" xfId="18504" xr:uid="{00000000-0005-0000-0000-000040480000}"/>
    <cellStyle name="Note 9 40 2" xfId="18505" xr:uid="{00000000-0005-0000-0000-000041480000}"/>
    <cellStyle name="Note 9 40 2 2" xfId="18506" xr:uid="{00000000-0005-0000-0000-000042480000}"/>
    <cellStyle name="Note 9 40 3" xfId="18507" xr:uid="{00000000-0005-0000-0000-000043480000}"/>
    <cellStyle name="Note 9 40 3 2" xfId="18508" xr:uid="{00000000-0005-0000-0000-000044480000}"/>
    <cellStyle name="Note 9 40 4" xfId="18509" xr:uid="{00000000-0005-0000-0000-000045480000}"/>
    <cellStyle name="Note 9 40 4 2" xfId="18510" xr:uid="{00000000-0005-0000-0000-000046480000}"/>
    <cellStyle name="Note 9 40 5" xfId="18511" xr:uid="{00000000-0005-0000-0000-000047480000}"/>
    <cellStyle name="Note 9 41" xfId="18512" xr:uid="{00000000-0005-0000-0000-000048480000}"/>
    <cellStyle name="Note 9 41 2" xfId="18513" xr:uid="{00000000-0005-0000-0000-000049480000}"/>
    <cellStyle name="Note 9 41 2 2" xfId="18514" xr:uid="{00000000-0005-0000-0000-00004A480000}"/>
    <cellStyle name="Note 9 41 3" xfId="18515" xr:uid="{00000000-0005-0000-0000-00004B480000}"/>
    <cellStyle name="Note 9 41 3 2" xfId="18516" xr:uid="{00000000-0005-0000-0000-00004C480000}"/>
    <cellStyle name="Note 9 41 4" xfId="18517" xr:uid="{00000000-0005-0000-0000-00004D480000}"/>
    <cellStyle name="Note 9 41 4 2" xfId="18518" xr:uid="{00000000-0005-0000-0000-00004E480000}"/>
    <cellStyle name="Note 9 41 5" xfId="18519" xr:uid="{00000000-0005-0000-0000-00004F480000}"/>
    <cellStyle name="Note 9 42" xfId="18520" xr:uid="{00000000-0005-0000-0000-000050480000}"/>
    <cellStyle name="Note 9 42 2" xfId="18521" xr:uid="{00000000-0005-0000-0000-000051480000}"/>
    <cellStyle name="Note 9 42 2 2" xfId="18522" xr:uid="{00000000-0005-0000-0000-000052480000}"/>
    <cellStyle name="Note 9 42 3" xfId="18523" xr:uid="{00000000-0005-0000-0000-000053480000}"/>
    <cellStyle name="Note 9 42 3 2" xfId="18524" xr:uid="{00000000-0005-0000-0000-000054480000}"/>
    <cellStyle name="Note 9 42 4" xfId="18525" xr:uid="{00000000-0005-0000-0000-000055480000}"/>
    <cellStyle name="Note 9 42 4 2" xfId="18526" xr:uid="{00000000-0005-0000-0000-000056480000}"/>
    <cellStyle name="Note 9 42 5" xfId="18527" xr:uid="{00000000-0005-0000-0000-000057480000}"/>
    <cellStyle name="Note 9 43" xfId="18528" xr:uid="{00000000-0005-0000-0000-000058480000}"/>
    <cellStyle name="Note 9 43 2" xfId="18529" xr:uid="{00000000-0005-0000-0000-000059480000}"/>
    <cellStyle name="Note 9 43 2 2" xfId="18530" xr:uid="{00000000-0005-0000-0000-00005A480000}"/>
    <cellStyle name="Note 9 43 3" xfId="18531" xr:uid="{00000000-0005-0000-0000-00005B480000}"/>
    <cellStyle name="Note 9 43 3 2" xfId="18532" xr:uid="{00000000-0005-0000-0000-00005C480000}"/>
    <cellStyle name="Note 9 43 4" xfId="18533" xr:uid="{00000000-0005-0000-0000-00005D480000}"/>
    <cellStyle name="Note 9 43 4 2" xfId="18534" xr:uid="{00000000-0005-0000-0000-00005E480000}"/>
    <cellStyle name="Note 9 43 5" xfId="18535" xr:uid="{00000000-0005-0000-0000-00005F480000}"/>
    <cellStyle name="Note 9 44" xfId="18536" xr:uid="{00000000-0005-0000-0000-000060480000}"/>
    <cellStyle name="Note 9 44 2" xfId="18537" xr:uid="{00000000-0005-0000-0000-000061480000}"/>
    <cellStyle name="Note 9 44 2 2" xfId="18538" xr:uid="{00000000-0005-0000-0000-000062480000}"/>
    <cellStyle name="Note 9 44 3" xfId="18539" xr:uid="{00000000-0005-0000-0000-000063480000}"/>
    <cellStyle name="Note 9 44 3 2" xfId="18540" xr:uid="{00000000-0005-0000-0000-000064480000}"/>
    <cellStyle name="Note 9 44 4" xfId="18541" xr:uid="{00000000-0005-0000-0000-000065480000}"/>
    <cellStyle name="Note 9 44 4 2" xfId="18542" xr:uid="{00000000-0005-0000-0000-000066480000}"/>
    <cellStyle name="Note 9 44 5" xfId="18543" xr:uid="{00000000-0005-0000-0000-000067480000}"/>
    <cellStyle name="Note 9 45" xfId="18544" xr:uid="{00000000-0005-0000-0000-000068480000}"/>
    <cellStyle name="Note 9 45 2" xfId="18545" xr:uid="{00000000-0005-0000-0000-000069480000}"/>
    <cellStyle name="Note 9 45 2 2" xfId="18546" xr:uid="{00000000-0005-0000-0000-00006A480000}"/>
    <cellStyle name="Note 9 45 3" xfId="18547" xr:uid="{00000000-0005-0000-0000-00006B480000}"/>
    <cellStyle name="Note 9 45 3 2" xfId="18548" xr:uid="{00000000-0005-0000-0000-00006C480000}"/>
    <cellStyle name="Note 9 45 4" xfId="18549" xr:uid="{00000000-0005-0000-0000-00006D480000}"/>
    <cellStyle name="Note 9 45 4 2" xfId="18550" xr:uid="{00000000-0005-0000-0000-00006E480000}"/>
    <cellStyle name="Note 9 45 5" xfId="18551" xr:uid="{00000000-0005-0000-0000-00006F480000}"/>
    <cellStyle name="Note 9 46" xfId="18552" xr:uid="{00000000-0005-0000-0000-000070480000}"/>
    <cellStyle name="Note 9 46 2" xfId="18553" xr:uid="{00000000-0005-0000-0000-000071480000}"/>
    <cellStyle name="Note 9 46 2 2" xfId="18554" xr:uid="{00000000-0005-0000-0000-000072480000}"/>
    <cellStyle name="Note 9 46 3" xfId="18555" xr:uid="{00000000-0005-0000-0000-000073480000}"/>
    <cellStyle name="Note 9 46 3 2" xfId="18556" xr:uid="{00000000-0005-0000-0000-000074480000}"/>
    <cellStyle name="Note 9 46 4" xfId="18557" xr:uid="{00000000-0005-0000-0000-000075480000}"/>
    <cellStyle name="Note 9 46 4 2" xfId="18558" xr:uid="{00000000-0005-0000-0000-000076480000}"/>
    <cellStyle name="Note 9 46 5" xfId="18559" xr:uid="{00000000-0005-0000-0000-000077480000}"/>
    <cellStyle name="Note 9 47" xfId="18560" xr:uid="{00000000-0005-0000-0000-000078480000}"/>
    <cellStyle name="Note 9 47 2" xfId="18561" xr:uid="{00000000-0005-0000-0000-000079480000}"/>
    <cellStyle name="Note 9 47 2 2" xfId="18562" xr:uid="{00000000-0005-0000-0000-00007A480000}"/>
    <cellStyle name="Note 9 47 3" xfId="18563" xr:uid="{00000000-0005-0000-0000-00007B480000}"/>
    <cellStyle name="Note 9 47 3 2" xfId="18564" xr:uid="{00000000-0005-0000-0000-00007C480000}"/>
    <cellStyle name="Note 9 47 4" xfId="18565" xr:uid="{00000000-0005-0000-0000-00007D480000}"/>
    <cellStyle name="Note 9 47 4 2" xfId="18566" xr:uid="{00000000-0005-0000-0000-00007E480000}"/>
    <cellStyle name="Note 9 47 5" xfId="18567" xr:uid="{00000000-0005-0000-0000-00007F480000}"/>
    <cellStyle name="Note 9 48" xfId="18568" xr:uid="{00000000-0005-0000-0000-000080480000}"/>
    <cellStyle name="Note 9 48 2" xfId="18569" xr:uid="{00000000-0005-0000-0000-000081480000}"/>
    <cellStyle name="Note 9 48 2 2" xfId="18570" xr:uid="{00000000-0005-0000-0000-000082480000}"/>
    <cellStyle name="Note 9 48 3" xfId="18571" xr:uid="{00000000-0005-0000-0000-000083480000}"/>
    <cellStyle name="Note 9 48 3 2" xfId="18572" xr:uid="{00000000-0005-0000-0000-000084480000}"/>
    <cellStyle name="Note 9 48 4" xfId="18573" xr:uid="{00000000-0005-0000-0000-000085480000}"/>
    <cellStyle name="Note 9 48 4 2" xfId="18574" xr:uid="{00000000-0005-0000-0000-000086480000}"/>
    <cellStyle name="Note 9 48 5" xfId="18575" xr:uid="{00000000-0005-0000-0000-000087480000}"/>
    <cellStyle name="Note 9 49" xfId="18576" xr:uid="{00000000-0005-0000-0000-000088480000}"/>
    <cellStyle name="Note 9 49 2" xfId="18577" xr:uid="{00000000-0005-0000-0000-000089480000}"/>
    <cellStyle name="Note 9 49 2 2" xfId="18578" xr:uid="{00000000-0005-0000-0000-00008A480000}"/>
    <cellStyle name="Note 9 49 3" xfId="18579" xr:uid="{00000000-0005-0000-0000-00008B480000}"/>
    <cellStyle name="Note 9 49 3 2" xfId="18580" xr:uid="{00000000-0005-0000-0000-00008C480000}"/>
    <cellStyle name="Note 9 49 4" xfId="18581" xr:uid="{00000000-0005-0000-0000-00008D480000}"/>
    <cellStyle name="Note 9 49 4 2" xfId="18582" xr:uid="{00000000-0005-0000-0000-00008E480000}"/>
    <cellStyle name="Note 9 49 5" xfId="18583" xr:uid="{00000000-0005-0000-0000-00008F480000}"/>
    <cellStyle name="Note 9 5" xfId="18584" xr:uid="{00000000-0005-0000-0000-000090480000}"/>
    <cellStyle name="Note 9 5 2" xfId="18585" xr:uid="{00000000-0005-0000-0000-000091480000}"/>
    <cellStyle name="Note 9 5 2 2" xfId="18586" xr:uid="{00000000-0005-0000-0000-000092480000}"/>
    <cellStyle name="Note 9 5 2 2 2" xfId="18587" xr:uid="{00000000-0005-0000-0000-000093480000}"/>
    <cellStyle name="Note 9 5 2 3" xfId="18588" xr:uid="{00000000-0005-0000-0000-000094480000}"/>
    <cellStyle name="Note 9 5 2 3 2" xfId="18589" xr:uid="{00000000-0005-0000-0000-000095480000}"/>
    <cellStyle name="Note 9 5 2 4" xfId="18590" xr:uid="{00000000-0005-0000-0000-000096480000}"/>
    <cellStyle name="Note 9 5 2 4 2" xfId="18591" xr:uid="{00000000-0005-0000-0000-000097480000}"/>
    <cellStyle name="Note 9 5 2 5" xfId="18592" xr:uid="{00000000-0005-0000-0000-000098480000}"/>
    <cellStyle name="Note 9 5 3" xfId="18593" xr:uid="{00000000-0005-0000-0000-000099480000}"/>
    <cellStyle name="Note 9 5 3 2" xfId="18594" xr:uid="{00000000-0005-0000-0000-00009A480000}"/>
    <cellStyle name="Note 9 5 4" xfId="18595" xr:uid="{00000000-0005-0000-0000-00009B480000}"/>
    <cellStyle name="Note 9 5 4 2" xfId="18596" xr:uid="{00000000-0005-0000-0000-00009C480000}"/>
    <cellStyle name="Note 9 5 5" xfId="18597" xr:uid="{00000000-0005-0000-0000-00009D480000}"/>
    <cellStyle name="Note 9 5 5 2" xfId="18598" xr:uid="{00000000-0005-0000-0000-00009E480000}"/>
    <cellStyle name="Note 9 5 6" xfId="18599" xr:uid="{00000000-0005-0000-0000-00009F480000}"/>
    <cellStyle name="Note 9 50" xfId="18600" xr:uid="{00000000-0005-0000-0000-0000A0480000}"/>
    <cellStyle name="Note 9 50 2" xfId="18601" xr:uid="{00000000-0005-0000-0000-0000A1480000}"/>
    <cellStyle name="Note 9 50 2 2" xfId="18602" xr:uid="{00000000-0005-0000-0000-0000A2480000}"/>
    <cellStyle name="Note 9 50 3" xfId="18603" xr:uid="{00000000-0005-0000-0000-0000A3480000}"/>
    <cellStyle name="Note 9 50 3 2" xfId="18604" xr:uid="{00000000-0005-0000-0000-0000A4480000}"/>
    <cellStyle name="Note 9 50 4" xfId="18605" xr:uid="{00000000-0005-0000-0000-0000A5480000}"/>
    <cellStyle name="Note 9 50 4 2" xfId="18606" xr:uid="{00000000-0005-0000-0000-0000A6480000}"/>
    <cellStyle name="Note 9 50 5" xfId="18607" xr:uid="{00000000-0005-0000-0000-0000A7480000}"/>
    <cellStyle name="Note 9 51" xfId="18608" xr:uid="{00000000-0005-0000-0000-0000A8480000}"/>
    <cellStyle name="Note 9 51 2" xfId="18609" xr:uid="{00000000-0005-0000-0000-0000A9480000}"/>
    <cellStyle name="Note 9 51 2 2" xfId="18610" xr:uid="{00000000-0005-0000-0000-0000AA480000}"/>
    <cellStyle name="Note 9 51 3" xfId="18611" xr:uid="{00000000-0005-0000-0000-0000AB480000}"/>
    <cellStyle name="Note 9 51 3 2" xfId="18612" xr:uid="{00000000-0005-0000-0000-0000AC480000}"/>
    <cellStyle name="Note 9 51 4" xfId="18613" xr:uid="{00000000-0005-0000-0000-0000AD480000}"/>
    <cellStyle name="Note 9 51 4 2" xfId="18614" xr:uid="{00000000-0005-0000-0000-0000AE480000}"/>
    <cellStyle name="Note 9 51 5" xfId="18615" xr:uid="{00000000-0005-0000-0000-0000AF480000}"/>
    <cellStyle name="Note 9 52" xfId="18616" xr:uid="{00000000-0005-0000-0000-0000B0480000}"/>
    <cellStyle name="Note 9 52 2" xfId="18617" xr:uid="{00000000-0005-0000-0000-0000B1480000}"/>
    <cellStyle name="Note 9 52 2 2" xfId="18618" xr:uid="{00000000-0005-0000-0000-0000B2480000}"/>
    <cellStyle name="Note 9 52 3" xfId="18619" xr:uid="{00000000-0005-0000-0000-0000B3480000}"/>
    <cellStyle name="Note 9 52 3 2" xfId="18620" xr:uid="{00000000-0005-0000-0000-0000B4480000}"/>
    <cellStyle name="Note 9 52 4" xfId="18621" xr:uid="{00000000-0005-0000-0000-0000B5480000}"/>
    <cellStyle name="Note 9 52 4 2" xfId="18622" xr:uid="{00000000-0005-0000-0000-0000B6480000}"/>
    <cellStyle name="Note 9 52 5" xfId="18623" xr:uid="{00000000-0005-0000-0000-0000B7480000}"/>
    <cellStyle name="Note 9 53" xfId="18624" xr:uid="{00000000-0005-0000-0000-0000B8480000}"/>
    <cellStyle name="Note 9 53 2" xfId="18625" xr:uid="{00000000-0005-0000-0000-0000B9480000}"/>
    <cellStyle name="Note 9 53 2 2" xfId="18626" xr:uid="{00000000-0005-0000-0000-0000BA480000}"/>
    <cellStyle name="Note 9 53 3" xfId="18627" xr:uid="{00000000-0005-0000-0000-0000BB480000}"/>
    <cellStyle name="Note 9 53 3 2" xfId="18628" xr:uid="{00000000-0005-0000-0000-0000BC480000}"/>
    <cellStyle name="Note 9 53 4" xfId="18629" xr:uid="{00000000-0005-0000-0000-0000BD480000}"/>
    <cellStyle name="Note 9 53 4 2" xfId="18630" xr:uid="{00000000-0005-0000-0000-0000BE480000}"/>
    <cellStyle name="Note 9 53 5" xfId="18631" xr:uid="{00000000-0005-0000-0000-0000BF480000}"/>
    <cellStyle name="Note 9 54" xfId="18632" xr:uid="{00000000-0005-0000-0000-0000C0480000}"/>
    <cellStyle name="Note 9 54 2" xfId="18633" xr:uid="{00000000-0005-0000-0000-0000C1480000}"/>
    <cellStyle name="Note 9 54 2 2" xfId="18634" xr:uid="{00000000-0005-0000-0000-0000C2480000}"/>
    <cellStyle name="Note 9 54 3" xfId="18635" xr:uid="{00000000-0005-0000-0000-0000C3480000}"/>
    <cellStyle name="Note 9 54 3 2" xfId="18636" xr:uid="{00000000-0005-0000-0000-0000C4480000}"/>
    <cellStyle name="Note 9 54 4" xfId="18637" xr:uid="{00000000-0005-0000-0000-0000C5480000}"/>
    <cellStyle name="Note 9 54 4 2" xfId="18638" xr:uid="{00000000-0005-0000-0000-0000C6480000}"/>
    <cellStyle name="Note 9 54 5" xfId="18639" xr:uid="{00000000-0005-0000-0000-0000C7480000}"/>
    <cellStyle name="Note 9 55" xfId="18640" xr:uid="{00000000-0005-0000-0000-0000C8480000}"/>
    <cellStyle name="Note 9 55 2" xfId="18641" xr:uid="{00000000-0005-0000-0000-0000C9480000}"/>
    <cellStyle name="Note 9 55 2 2" xfId="18642" xr:uid="{00000000-0005-0000-0000-0000CA480000}"/>
    <cellStyle name="Note 9 55 3" xfId="18643" xr:uid="{00000000-0005-0000-0000-0000CB480000}"/>
    <cellStyle name="Note 9 55 3 2" xfId="18644" xr:uid="{00000000-0005-0000-0000-0000CC480000}"/>
    <cellStyle name="Note 9 55 4" xfId="18645" xr:uid="{00000000-0005-0000-0000-0000CD480000}"/>
    <cellStyle name="Note 9 55 4 2" xfId="18646" xr:uid="{00000000-0005-0000-0000-0000CE480000}"/>
    <cellStyle name="Note 9 55 5" xfId="18647" xr:uid="{00000000-0005-0000-0000-0000CF480000}"/>
    <cellStyle name="Note 9 56" xfId="18648" xr:uid="{00000000-0005-0000-0000-0000D0480000}"/>
    <cellStyle name="Note 9 56 2" xfId="18649" xr:uid="{00000000-0005-0000-0000-0000D1480000}"/>
    <cellStyle name="Note 9 57" xfId="18650" xr:uid="{00000000-0005-0000-0000-0000D2480000}"/>
    <cellStyle name="Note 9 57 2" xfId="18651" xr:uid="{00000000-0005-0000-0000-0000D3480000}"/>
    <cellStyle name="Note 9 58" xfId="18652" xr:uid="{00000000-0005-0000-0000-0000D4480000}"/>
    <cellStyle name="Note 9 58 2" xfId="18653" xr:uid="{00000000-0005-0000-0000-0000D5480000}"/>
    <cellStyle name="Note 9 59" xfId="18654" xr:uid="{00000000-0005-0000-0000-0000D6480000}"/>
    <cellStyle name="Note 9 6" xfId="18655" xr:uid="{00000000-0005-0000-0000-0000D7480000}"/>
    <cellStyle name="Note 9 6 2" xfId="18656" xr:uid="{00000000-0005-0000-0000-0000D8480000}"/>
    <cellStyle name="Note 9 6 2 2" xfId="18657" xr:uid="{00000000-0005-0000-0000-0000D9480000}"/>
    <cellStyle name="Note 9 6 2 2 2" xfId="18658" xr:uid="{00000000-0005-0000-0000-0000DA480000}"/>
    <cellStyle name="Note 9 6 2 3" xfId="18659" xr:uid="{00000000-0005-0000-0000-0000DB480000}"/>
    <cellStyle name="Note 9 6 2 3 2" xfId="18660" xr:uid="{00000000-0005-0000-0000-0000DC480000}"/>
    <cellStyle name="Note 9 6 2 4" xfId="18661" xr:uid="{00000000-0005-0000-0000-0000DD480000}"/>
    <cellStyle name="Note 9 6 2 4 2" xfId="18662" xr:uid="{00000000-0005-0000-0000-0000DE480000}"/>
    <cellStyle name="Note 9 6 2 5" xfId="18663" xr:uid="{00000000-0005-0000-0000-0000DF480000}"/>
    <cellStyle name="Note 9 6 3" xfId="18664" xr:uid="{00000000-0005-0000-0000-0000E0480000}"/>
    <cellStyle name="Note 9 6 3 2" xfId="18665" xr:uid="{00000000-0005-0000-0000-0000E1480000}"/>
    <cellStyle name="Note 9 6 4" xfId="18666" xr:uid="{00000000-0005-0000-0000-0000E2480000}"/>
    <cellStyle name="Note 9 6 4 2" xfId="18667" xr:uid="{00000000-0005-0000-0000-0000E3480000}"/>
    <cellStyle name="Note 9 6 5" xfId="18668" xr:uid="{00000000-0005-0000-0000-0000E4480000}"/>
    <cellStyle name="Note 9 6 5 2" xfId="18669" xr:uid="{00000000-0005-0000-0000-0000E5480000}"/>
    <cellStyle name="Note 9 6 6" xfId="18670" xr:uid="{00000000-0005-0000-0000-0000E6480000}"/>
    <cellStyle name="Note 9 7" xfId="18671" xr:uid="{00000000-0005-0000-0000-0000E7480000}"/>
    <cellStyle name="Note 9 7 2" xfId="18672" xr:uid="{00000000-0005-0000-0000-0000E8480000}"/>
    <cellStyle name="Note 9 7 2 2" xfId="18673" xr:uid="{00000000-0005-0000-0000-0000E9480000}"/>
    <cellStyle name="Note 9 7 2 2 2" xfId="18674" xr:uid="{00000000-0005-0000-0000-0000EA480000}"/>
    <cellStyle name="Note 9 7 2 3" xfId="18675" xr:uid="{00000000-0005-0000-0000-0000EB480000}"/>
    <cellStyle name="Note 9 7 2 3 2" xfId="18676" xr:uid="{00000000-0005-0000-0000-0000EC480000}"/>
    <cellStyle name="Note 9 7 2 4" xfId="18677" xr:uid="{00000000-0005-0000-0000-0000ED480000}"/>
    <cellStyle name="Note 9 7 2 4 2" xfId="18678" xr:uid="{00000000-0005-0000-0000-0000EE480000}"/>
    <cellStyle name="Note 9 7 2 5" xfId="18679" xr:uid="{00000000-0005-0000-0000-0000EF480000}"/>
    <cellStyle name="Note 9 7 3" xfId="18680" xr:uid="{00000000-0005-0000-0000-0000F0480000}"/>
    <cellStyle name="Note 9 7 3 2" xfId="18681" xr:uid="{00000000-0005-0000-0000-0000F1480000}"/>
    <cellStyle name="Note 9 7 4" xfId="18682" xr:uid="{00000000-0005-0000-0000-0000F2480000}"/>
    <cellStyle name="Note 9 7 4 2" xfId="18683" xr:uid="{00000000-0005-0000-0000-0000F3480000}"/>
    <cellStyle name="Note 9 7 5" xfId="18684" xr:uid="{00000000-0005-0000-0000-0000F4480000}"/>
    <cellStyle name="Note 9 7 5 2" xfId="18685" xr:uid="{00000000-0005-0000-0000-0000F5480000}"/>
    <cellStyle name="Note 9 7 6" xfId="18686" xr:uid="{00000000-0005-0000-0000-0000F6480000}"/>
    <cellStyle name="Note 9 8" xfId="18687" xr:uid="{00000000-0005-0000-0000-0000F7480000}"/>
    <cellStyle name="Note 9 8 2" xfId="18688" xr:uid="{00000000-0005-0000-0000-0000F8480000}"/>
    <cellStyle name="Note 9 8 2 2" xfId="18689" xr:uid="{00000000-0005-0000-0000-0000F9480000}"/>
    <cellStyle name="Note 9 8 2 2 2" xfId="18690" xr:uid="{00000000-0005-0000-0000-0000FA480000}"/>
    <cellStyle name="Note 9 8 2 3" xfId="18691" xr:uid="{00000000-0005-0000-0000-0000FB480000}"/>
    <cellStyle name="Note 9 8 2 3 2" xfId="18692" xr:uid="{00000000-0005-0000-0000-0000FC480000}"/>
    <cellStyle name="Note 9 8 2 4" xfId="18693" xr:uid="{00000000-0005-0000-0000-0000FD480000}"/>
    <cellStyle name="Note 9 8 2 4 2" xfId="18694" xr:uid="{00000000-0005-0000-0000-0000FE480000}"/>
    <cellStyle name="Note 9 8 2 5" xfId="18695" xr:uid="{00000000-0005-0000-0000-0000FF480000}"/>
    <cellStyle name="Note 9 8 3" xfId="18696" xr:uid="{00000000-0005-0000-0000-000000490000}"/>
    <cellStyle name="Note 9 8 3 2" xfId="18697" xr:uid="{00000000-0005-0000-0000-000001490000}"/>
    <cellStyle name="Note 9 8 4" xfId="18698" xr:uid="{00000000-0005-0000-0000-000002490000}"/>
    <cellStyle name="Note 9 8 4 2" xfId="18699" xr:uid="{00000000-0005-0000-0000-000003490000}"/>
    <cellStyle name="Note 9 8 5" xfId="18700" xr:uid="{00000000-0005-0000-0000-000004490000}"/>
    <cellStyle name="Note 9 8 5 2" xfId="18701" xr:uid="{00000000-0005-0000-0000-000005490000}"/>
    <cellStyle name="Note 9 8 6" xfId="18702" xr:uid="{00000000-0005-0000-0000-000006490000}"/>
    <cellStyle name="Note 9 9" xfId="18703" xr:uid="{00000000-0005-0000-0000-000007490000}"/>
    <cellStyle name="Note 9 9 2" xfId="18704" xr:uid="{00000000-0005-0000-0000-000008490000}"/>
    <cellStyle name="Note 9 9 2 2" xfId="18705" xr:uid="{00000000-0005-0000-0000-000009490000}"/>
    <cellStyle name="Note 9 9 2 2 2" xfId="18706" xr:uid="{00000000-0005-0000-0000-00000A490000}"/>
    <cellStyle name="Note 9 9 2 3" xfId="18707" xr:uid="{00000000-0005-0000-0000-00000B490000}"/>
    <cellStyle name="Note 9 9 2 3 2" xfId="18708" xr:uid="{00000000-0005-0000-0000-00000C490000}"/>
    <cellStyle name="Note 9 9 2 4" xfId="18709" xr:uid="{00000000-0005-0000-0000-00000D490000}"/>
    <cellStyle name="Note 9 9 2 4 2" xfId="18710" xr:uid="{00000000-0005-0000-0000-00000E490000}"/>
    <cellStyle name="Note 9 9 2 5" xfId="18711" xr:uid="{00000000-0005-0000-0000-00000F490000}"/>
    <cellStyle name="Note 9 9 3" xfId="18712" xr:uid="{00000000-0005-0000-0000-000010490000}"/>
    <cellStyle name="Note 9 9 3 2" xfId="18713" xr:uid="{00000000-0005-0000-0000-000011490000}"/>
    <cellStyle name="Note 9 9 4" xfId="18714" xr:uid="{00000000-0005-0000-0000-000012490000}"/>
    <cellStyle name="Note 9 9 4 2" xfId="18715" xr:uid="{00000000-0005-0000-0000-000013490000}"/>
    <cellStyle name="Note 9 9 5" xfId="18716" xr:uid="{00000000-0005-0000-0000-000014490000}"/>
    <cellStyle name="Note 9 9 5 2" xfId="18717" xr:uid="{00000000-0005-0000-0000-000015490000}"/>
    <cellStyle name="Note 9 9 6" xfId="18718" xr:uid="{00000000-0005-0000-0000-000016490000}"/>
    <cellStyle name="Output 2" xfId="39" xr:uid="{00000000-0005-0000-0000-000017490000}"/>
    <cellStyle name="Output 2 2" xfId="18720" xr:uid="{00000000-0005-0000-0000-000018490000}"/>
    <cellStyle name="Output 2 3" xfId="35282" xr:uid="{00000000-0005-0000-0000-000019490000}"/>
    <cellStyle name="Output 2 4" xfId="18719" xr:uid="{00000000-0005-0000-0000-00001A490000}"/>
    <cellStyle name="Output 3" xfId="18721" xr:uid="{00000000-0005-0000-0000-00001B490000}"/>
    <cellStyle name="Output 3 2" xfId="18722" xr:uid="{00000000-0005-0000-0000-00001C490000}"/>
    <cellStyle name="Output 4" xfId="18723" xr:uid="{00000000-0005-0000-0000-00001D490000}"/>
    <cellStyle name="Output 4 2" xfId="18724" xr:uid="{00000000-0005-0000-0000-00001E490000}"/>
    <cellStyle name="Output 5" xfId="18725" xr:uid="{00000000-0005-0000-0000-00001F490000}"/>
    <cellStyle name="Output 5 2" xfId="18726" xr:uid="{00000000-0005-0000-0000-000020490000}"/>
    <cellStyle name="Output 6" xfId="18727" xr:uid="{00000000-0005-0000-0000-000021490000}"/>
    <cellStyle name="Output 7" xfId="18728" xr:uid="{00000000-0005-0000-0000-000022490000}"/>
    <cellStyle name="Output Amounts" xfId="18729" xr:uid="{00000000-0005-0000-0000-000023490000}"/>
    <cellStyle name="Output Amounts 2" xfId="18730" xr:uid="{00000000-0005-0000-0000-000024490000}"/>
    <cellStyle name="Output Column Headings" xfId="18731" xr:uid="{00000000-0005-0000-0000-000025490000}"/>
    <cellStyle name="Output Column Headings 2" xfId="18732" xr:uid="{00000000-0005-0000-0000-000026490000}"/>
    <cellStyle name="Output Line Items" xfId="18733" xr:uid="{00000000-0005-0000-0000-000027490000}"/>
    <cellStyle name="Output Line Items 2" xfId="18734" xr:uid="{00000000-0005-0000-0000-000028490000}"/>
    <cellStyle name="Output Report Heading" xfId="18735" xr:uid="{00000000-0005-0000-0000-000029490000}"/>
    <cellStyle name="Output Report Heading 2" xfId="18736" xr:uid="{00000000-0005-0000-0000-00002A490000}"/>
    <cellStyle name="Output Report Title" xfId="18737" xr:uid="{00000000-0005-0000-0000-00002B490000}"/>
    <cellStyle name="Output Report Title 2" xfId="18738" xr:uid="{00000000-0005-0000-0000-00002C490000}"/>
    <cellStyle name="Percent 10" xfId="41" xr:uid="{00000000-0005-0000-0000-00002D490000}"/>
    <cellStyle name="Percent 10 10" xfId="18740" xr:uid="{00000000-0005-0000-0000-00002E490000}"/>
    <cellStyle name="Percent 10 10 10" xfId="18741" xr:uid="{00000000-0005-0000-0000-00002F490000}"/>
    <cellStyle name="Percent 10 10 10 2" xfId="18742" xr:uid="{00000000-0005-0000-0000-000030490000}"/>
    <cellStyle name="Percent 10 10 11" xfId="18743" xr:uid="{00000000-0005-0000-0000-000031490000}"/>
    <cellStyle name="Percent 10 10 11 2" xfId="18744" xr:uid="{00000000-0005-0000-0000-000032490000}"/>
    <cellStyle name="Percent 10 10 12" xfId="18745" xr:uid="{00000000-0005-0000-0000-000033490000}"/>
    <cellStyle name="Percent 10 10 12 2" xfId="18746" xr:uid="{00000000-0005-0000-0000-000034490000}"/>
    <cellStyle name="Percent 10 10 13" xfId="18747" xr:uid="{00000000-0005-0000-0000-000035490000}"/>
    <cellStyle name="Percent 10 10 13 2" xfId="18748" xr:uid="{00000000-0005-0000-0000-000036490000}"/>
    <cellStyle name="Percent 10 10 14" xfId="18749" xr:uid="{00000000-0005-0000-0000-000037490000}"/>
    <cellStyle name="Percent 10 10 14 2" xfId="18750" xr:uid="{00000000-0005-0000-0000-000038490000}"/>
    <cellStyle name="Percent 10 10 15" xfId="18751" xr:uid="{00000000-0005-0000-0000-000039490000}"/>
    <cellStyle name="Percent 10 10 15 2" xfId="18752" xr:uid="{00000000-0005-0000-0000-00003A490000}"/>
    <cellStyle name="Percent 10 10 16" xfId="18753" xr:uid="{00000000-0005-0000-0000-00003B490000}"/>
    <cellStyle name="Percent 10 10 16 2" xfId="18754" xr:uid="{00000000-0005-0000-0000-00003C490000}"/>
    <cellStyle name="Percent 10 10 17" xfId="18755" xr:uid="{00000000-0005-0000-0000-00003D490000}"/>
    <cellStyle name="Percent 10 10 17 2" xfId="18756" xr:uid="{00000000-0005-0000-0000-00003E490000}"/>
    <cellStyle name="Percent 10 10 18" xfId="18757" xr:uid="{00000000-0005-0000-0000-00003F490000}"/>
    <cellStyle name="Percent 10 10 18 2" xfId="18758" xr:uid="{00000000-0005-0000-0000-000040490000}"/>
    <cellStyle name="Percent 10 10 19" xfId="18759" xr:uid="{00000000-0005-0000-0000-000041490000}"/>
    <cellStyle name="Percent 10 10 19 2" xfId="18760" xr:uid="{00000000-0005-0000-0000-000042490000}"/>
    <cellStyle name="Percent 10 10 2" xfId="18761" xr:uid="{00000000-0005-0000-0000-000043490000}"/>
    <cellStyle name="Percent 10 10 2 2" xfId="18762" xr:uid="{00000000-0005-0000-0000-000044490000}"/>
    <cellStyle name="Percent 10 10 20" xfId="18763" xr:uid="{00000000-0005-0000-0000-000045490000}"/>
    <cellStyle name="Percent 10 10 20 2" xfId="18764" xr:uid="{00000000-0005-0000-0000-000046490000}"/>
    <cellStyle name="Percent 10 10 21" xfId="18765" xr:uid="{00000000-0005-0000-0000-000047490000}"/>
    <cellStyle name="Percent 10 10 21 2" xfId="18766" xr:uid="{00000000-0005-0000-0000-000048490000}"/>
    <cellStyle name="Percent 10 10 22" xfId="18767" xr:uid="{00000000-0005-0000-0000-000049490000}"/>
    <cellStyle name="Percent 10 10 22 2" xfId="18768" xr:uid="{00000000-0005-0000-0000-00004A490000}"/>
    <cellStyle name="Percent 10 10 23" xfId="18769" xr:uid="{00000000-0005-0000-0000-00004B490000}"/>
    <cellStyle name="Percent 10 10 23 2" xfId="18770" xr:uid="{00000000-0005-0000-0000-00004C490000}"/>
    <cellStyle name="Percent 10 10 24" xfId="18771" xr:uid="{00000000-0005-0000-0000-00004D490000}"/>
    <cellStyle name="Percent 10 10 24 2" xfId="18772" xr:uid="{00000000-0005-0000-0000-00004E490000}"/>
    <cellStyle name="Percent 10 10 25" xfId="18773" xr:uid="{00000000-0005-0000-0000-00004F490000}"/>
    <cellStyle name="Percent 10 10 25 2" xfId="18774" xr:uid="{00000000-0005-0000-0000-000050490000}"/>
    <cellStyle name="Percent 10 10 26" xfId="18775" xr:uid="{00000000-0005-0000-0000-000051490000}"/>
    <cellStyle name="Percent 10 10 26 2" xfId="18776" xr:uid="{00000000-0005-0000-0000-000052490000}"/>
    <cellStyle name="Percent 10 10 27" xfId="18777" xr:uid="{00000000-0005-0000-0000-000053490000}"/>
    <cellStyle name="Percent 10 10 27 2" xfId="18778" xr:uid="{00000000-0005-0000-0000-000054490000}"/>
    <cellStyle name="Percent 10 10 28" xfId="18779" xr:uid="{00000000-0005-0000-0000-000055490000}"/>
    <cellStyle name="Percent 10 10 28 2" xfId="18780" xr:uid="{00000000-0005-0000-0000-000056490000}"/>
    <cellStyle name="Percent 10 10 29" xfId="18781" xr:uid="{00000000-0005-0000-0000-000057490000}"/>
    <cellStyle name="Percent 10 10 29 2" xfId="18782" xr:uid="{00000000-0005-0000-0000-000058490000}"/>
    <cellStyle name="Percent 10 10 3" xfId="18783" xr:uid="{00000000-0005-0000-0000-000059490000}"/>
    <cellStyle name="Percent 10 10 3 2" xfId="18784" xr:uid="{00000000-0005-0000-0000-00005A490000}"/>
    <cellStyle name="Percent 10 10 30" xfId="18785" xr:uid="{00000000-0005-0000-0000-00005B490000}"/>
    <cellStyle name="Percent 10 10 30 2" xfId="18786" xr:uid="{00000000-0005-0000-0000-00005C490000}"/>
    <cellStyle name="Percent 10 10 31" xfId="18787" xr:uid="{00000000-0005-0000-0000-00005D490000}"/>
    <cellStyle name="Percent 10 10 31 2" xfId="18788" xr:uid="{00000000-0005-0000-0000-00005E490000}"/>
    <cellStyle name="Percent 10 10 32" xfId="18789" xr:uid="{00000000-0005-0000-0000-00005F490000}"/>
    <cellStyle name="Percent 10 10 32 2" xfId="18790" xr:uid="{00000000-0005-0000-0000-000060490000}"/>
    <cellStyle name="Percent 10 10 33" xfId="18791" xr:uid="{00000000-0005-0000-0000-000061490000}"/>
    <cellStyle name="Percent 10 10 33 2" xfId="18792" xr:uid="{00000000-0005-0000-0000-000062490000}"/>
    <cellStyle name="Percent 10 10 34" xfId="18793" xr:uid="{00000000-0005-0000-0000-000063490000}"/>
    <cellStyle name="Percent 10 10 34 2" xfId="18794" xr:uid="{00000000-0005-0000-0000-000064490000}"/>
    <cellStyle name="Percent 10 10 35" xfId="18795" xr:uid="{00000000-0005-0000-0000-000065490000}"/>
    <cellStyle name="Percent 10 10 35 2" xfId="18796" xr:uid="{00000000-0005-0000-0000-000066490000}"/>
    <cellStyle name="Percent 10 10 36" xfId="18797" xr:uid="{00000000-0005-0000-0000-000067490000}"/>
    <cellStyle name="Percent 10 10 36 2" xfId="18798" xr:uid="{00000000-0005-0000-0000-000068490000}"/>
    <cellStyle name="Percent 10 10 37" xfId="18799" xr:uid="{00000000-0005-0000-0000-000069490000}"/>
    <cellStyle name="Percent 10 10 37 2" xfId="18800" xr:uid="{00000000-0005-0000-0000-00006A490000}"/>
    <cellStyle name="Percent 10 10 38" xfId="18801" xr:uid="{00000000-0005-0000-0000-00006B490000}"/>
    <cellStyle name="Percent 10 10 38 2" xfId="18802" xr:uid="{00000000-0005-0000-0000-00006C490000}"/>
    <cellStyle name="Percent 10 10 39" xfId="18803" xr:uid="{00000000-0005-0000-0000-00006D490000}"/>
    <cellStyle name="Percent 10 10 4" xfId="18804" xr:uid="{00000000-0005-0000-0000-00006E490000}"/>
    <cellStyle name="Percent 10 10 4 2" xfId="18805" xr:uid="{00000000-0005-0000-0000-00006F490000}"/>
    <cellStyle name="Percent 10 10 5" xfId="18806" xr:uid="{00000000-0005-0000-0000-000070490000}"/>
    <cellStyle name="Percent 10 10 5 2" xfId="18807" xr:uid="{00000000-0005-0000-0000-000071490000}"/>
    <cellStyle name="Percent 10 10 6" xfId="18808" xr:uid="{00000000-0005-0000-0000-000072490000}"/>
    <cellStyle name="Percent 10 10 6 2" xfId="18809" xr:uid="{00000000-0005-0000-0000-000073490000}"/>
    <cellStyle name="Percent 10 10 7" xfId="18810" xr:uid="{00000000-0005-0000-0000-000074490000}"/>
    <cellStyle name="Percent 10 10 7 2" xfId="18811" xr:uid="{00000000-0005-0000-0000-000075490000}"/>
    <cellStyle name="Percent 10 10 8" xfId="18812" xr:uid="{00000000-0005-0000-0000-000076490000}"/>
    <cellStyle name="Percent 10 10 8 2" xfId="18813" xr:uid="{00000000-0005-0000-0000-000077490000}"/>
    <cellStyle name="Percent 10 10 9" xfId="18814" xr:uid="{00000000-0005-0000-0000-000078490000}"/>
    <cellStyle name="Percent 10 10 9 2" xfId="18815" xr:uid="{00000000-0005-0000-0000-000079490000}"/>
    <cellStyle name="Percent 10 11" xfId="18816" xr:uid="{00000000-0005-0000-0000-00007A490000}"/>
    <cellStyle name="Percent 10 11 10" xfId="18817" xr:uid="{00000000-0005-0000-0000-00007B490000}"/>
    <cellStyle name="Percent 10 11 10 2" xfId="18818" xr:uid="{00000000-0005-0000-0000-00007C490000}"/>
    <cellStyle name="Percent 10 11 11" xfId="18819" xr:uid="{00000000-0005-0000-0000-00007D490000}"/>
    <cellStyle name="Percent 10 11 11 2" xfId="18820" xr:uid="{00000000-0005-0000-0000-00007E490000}"/>
    <cellStyle name="Percent 10 11 12" xfId="18821" xr:uid="{00000000-0005-0000-0000-00007F490000}"/>
    <cellStyle name="Percent 10 11 12 2" xfId="18822" xr:uid="{00000000-0005-0000-0000-000080490000}"/>
    <cellStyle name="Percent 10 11 13" xfId="18823" xr:uid="{00000000-0005-0000-0000-000081490000}"/>
    <cellStyle name="Percent 10 11 13 2" xfId="18824" xr:uid="{00000000-0005-0000-0000-000082490000}"/>
    <cellStyle name="Percent 10 11 14" xfId="18825" xr:uid="{00000000-0005-0000-0000-000083490000}"/>
    <cellStyle name="Percent 10 11 14 2" xfId="18826" xr:uid="{00000000-0005-0000-0000-000084490000}"/>
    <cellStyle name="Percent 10 11 15" xfId="18827" xr:uid="{00000000-0005-0000-0000-000085490000}"/>
    <cellStyle name="Percent 10 11 15 2" xfId="18828" xr:uid="{00000000-0005-0000-0000-000086490000}"/>
    <cellStyle name="Percent 10 11 16" xfId="18829" xr:uid="{00000000-0005-0000-0000-000087490000}"/>
    <cellStyle name="Percent 10 11 16 2" xfId="18830" xr:uid="{00000000-0005-0000-0000-000088490000}"/>
    <cellStyle name="Percent 10 11 17" xfId="18831" xr:uid="{00000000-0005-0000-0000-000089490000}"/>
    <cellStyle name="Percent 10 11 17 2" xfId="18832" xr:uid="{00000000-0005-0000-0000-00008A490000}"/>
    <cellStyle name="Percent 10 11 18" xfId="18833" xr:uid="{00000000-0005-0000-0000-00008B490000}"/>
    <cellStyle name="Percent 10 11 18 2" xfId="18834" xr:uid="{00000000-0005-0000-0000-00008C490000}"/>
    <cellStyle name="Percent 10 11 19" xfId="18835" xr:uid="{00000000-0005-0000-0000-00008D490000}"/>
    <cellStyle name="Percent 10 11 19 2" xfId="18836" xr:uid="{00000000-0005-0000-0000-00008E490000}"/>
    <cellStyle name="Percent 10 11 2" xfId="18837" xr:uid="{00000000-0005-0000-0000-00008F490000}"/>
    <cellStyle name="Percent 10 11 2 2" xfId="18838" xr:uid="{00000000-0005-0000-0000-000090490000}"/>
    <cellStyle name="Percent 10 11 20" xfId="18839" xr:uid="{00000000-0005-0000-0000-000091490000}"/>
    <cellStyle name="Percent 10 11 20 2" xfId="18840" xr:uid="{00000000-0005-0000-0000-000092490000}"/>
    <cellStyle name="Percent 10 11 21" xfId="18841" xr:uid="{00000000-0005-0000-0000-000093490000}"/>
    <cellStyle name="Percent 10 11 21 2" xfId="18842" xr:uid="{00000000-0005-0000-0000-000094490000}"/>
    <cellStyle name="Percent 10 11 22" xfId="18843" xr:uid="{00000000-0005-0000-0000-000095490000}"/>
    <cellStyle name="Percent 10 11 22 2" xfId="18844" xr:uid="{00000000-0005-0000-0000-000096490000}"/>
    <cellStyle name="Percent 10 11 23" xfId="18845" xr:uid="{00000000-0005-0000-0000-000097490000}"/>
    <cellStyle name="Percent 10 11 23 2" xfId="18846" xr:uid="{00000000-0005-0000-0000-000098490000}"/>
    <cellStyle name="Percent 10 11 24" xfId="18847" xr:uid="{00000000-0005-0000-0000-000099490000}"/>
    <cellStyle name="Percent 10 11 24 2" xfId="18848" xr:uid="{00000000-0005-0000-0000-00009A490000}"/>
    <cellStyle name="Percent 10 11 25" xfId="18849" xr:uid="{00000000-0005-0000-0000-00009B490000}"/>
    <cellStyle name="Percent 10 11 25 2" xfId="18850" xr:uid="{00000000-0005-0000-0000-00009C490000}"/>
    <cellStyle name="Percent 10 11 26" xfId="18851" xr:uid="{00000000-0005-0000-0000-00009D490000}"/>
    <cellStyle name="Percent 10 11 26 2" xfId="18852" xr:uid="{00000000-0005-0000-0000-00009E490000}"/>
    <cellStyle name="Percent 10 11 27" xfId="18853" xr:uid="{00000000-0005-0000-0000-00009F490000}"/>
    <cellStyle name="Percent 10 11 27 2" xfId="18854" xr:uid="{00000000-0005-0000-0000-0000A0490000}"/>
    <cellStyle name="Percent 10 11 28" xfId="18855" xr:uid="{00000000-0005-0000-0000-0000A1490000}"/>
    <cellStyle name="Percent 10 11 28 2" xfId="18856" xr:uid="{00000000-0005-0000-0000-0000A2490000}"/>
    <cellStyle name="Percent 10 11 29" xfId="18857" xr:uid="{00000000-0005-0000-0000-0000A3490000}"/>
    <cellStyle name="Percent 10 11 29 2" xfId="18858" xr:uid="{00000000-0005-0000-0000-0000A4490000}"/>
    <cellStyle name="Percent 10 11 3" xfId="18859" xr:uid="{00000000-0005-0000-0000-0000A5490000}"/>
    <cellStyle name="Percent 10 11 3 2" xfId="18860" xr:uid="{00000000-0005-0000-0000-0000A6490000}"/>
    <cellStyle name="Percent 10 11 30" xfId="18861" xr:uid="{00000000-0005-0000-0000-0000A7490000}"/>
    <cellStyle name="Percent 10 11 30 2" xfId="18862" xr:uid="{00000000-0005-0000-0000-0000A8490000}"/>
    <cellStyle name="Percent 10 11 31" xfId="18863" xr:uid="{00000000-0005-0000-0000-0000A9490000}"/>
    <cellStyle name="Percent 10 11 31 2" xfId="18864" xr:uid="{00000000-0005-0000-0000-0000AA490000}"/>
    <cellStyle name="Percent 10 11 32" xfId="18865" xr:uid="{00000000-0005-0000-0000-0000AB490000}"/>
    <cellStyle name="Percent 10 11 32 2" xfId="18866" xr:uid="{00000000-0005-0000-0000-0000AC490000}"/>
    <cellStyle name="Percent 10 11 33" xfId="18867" xr:uid="{00000000-0005-0000-0000-0000AD490000}"/>
    <cellStyle name="Percent 10 11 33 2" xfId="18868" xr:uid="{00000000-0005-0000-0000-0000AE490000}"/>
    <cellStyle name="Percent 10 11 34" xfId="18869" xr:uid="{00000000-0005-0000-0000-0000AF490000}"/>
    <cellStyle name="Percent 10 11 34 2" xfId="18870" xr:uid="{00000000-0005-0000-0000-0000B0490000}"/>
    <cellStyle name="Percent 10 11 35" xfId="18871" xr:uid="{00000000-0005-0000-0000-0000B1490000}"/>
    <cellStyle name="Percent 10 11 35 2" xfId="18872" xr:uid="{00000000-0005-0000-0000-0000B2490000}"/>
    <cellStyle name="Percent 10 11 36" xfId="18873" xr:uid="{00000000-0005-0000-0000-0000B3490000}"/>
    <cellStyle name="Percent 10 11 36 2" xfId="18874" xr:uid="{00000000-0005-0000-0000-0000B4490000}"/>
    <cellStyle name="Percent 10 11 37" xfId="18875" xr:uid="{00000000-0005-0000-0000-0000B5490000}"/>
    <cellStyle name="Percent 10 11 37 2" xfId="18876" xr:uid="{00000000-0005-0000-0000-0000B6490000}"/>
    <cellStyle name="Percent 10 11 38" xfId="18877" xr:uid="{00000000-0005-0000-0000-0000B7490000}"/>
    <cellStyle name="Percent 10 11 38 2" xfId="18878" xr:uid="{00000000-0005-0000-0000-0000B8490000}"/>
    <cellStyle name="Percent 10 11 39" xfId="18879" xr:uid="{00000000-0005-0000-0000-0000B9490000}"/>
    <cellStyle name="Percent 10 11 4" xfId="18880" xr:uid="{00000000-0005-0000-0000-0000BA490000}"/>
    <cellStyle name="Percent 10 11 4 2" xfId="18881" xr:uid="{00000000-0005-0000-0000-0000BB490000}"/>
    <cellStyle name="Percent 10 11 5" xfId="18882" xr:uid="{00000000-0005-0000-0000-0000BC490000}"/>
    <cellStyle name="Percent 10 11 5 2" xfId="18883" xr:uid="{00000000-0005-0000-0000-0000BD490000}"/>
    <cellStyle name="Percent 10 11 6" xfId="18884" xr:uid="{00000000-0005-0000-0000-0000BE490000}"/>
    <cellStyle name="Percent 10 11 6 2" xfId="18885" xr:uid="{00000000-0005-0000-0000-0000BF490000}"/>
    <cellStyle name="Percent 10 11 7" xfId="18886" xr:uid="{00000000-0005-0000-0000-0000C0490000}"/>
    <cellStyle name="Percent 10 11 7 2" xfId="18887" xr:uid="{00000000-0005-0000-0000-0000C1490000}"/>
    <cellStyle name="Percent 10 11 8" xfId="18888" xr:uid="{00000000-0005-0000-0000-0000C2490000}"/>
    <cellStyle name="Percent 10 11 8 2" xfId="18889" xr:uid="{00000000-0005-0000-0000-0000C3490000}"/>
    <cellStyle name="Percent 10 11 9" xfId="18890" xr:uid="{00000000-0005-0000-0000-0000C4490000}"/>
    <cellStyle name="Percent 10 11 9 2" xfId="18891" xr:uid="{00000000-0005-0000-0000-0000C5490000}"/>
    <cellStyle name="Percent 10 12" xfId="18892" xr:uid="{00000000-0005-0000-0000-0000C6490000}"/>
    <cellStyle name="Percent 10 12 10" xfId="18893" xr:uid="{00000000-0005-0000-0000-0000C7490000}"/>
    <cellStyle name="Percent 10 12 10 2" xfId="18894" xr:uid="{00000000-0005-0000-0000-0000C8490000}"/>
    <cellStyle name="Percent 10 12 11" xfId="18895" xr:uid="{00000000-0005-0000-0000-0000C9490000}"/>
    <cellStyle name="Percent 10 12 11 2" xfId="18896" xr:uid="{00000000-0005-0000-0000-0000CA490000}"/>
    <cellStyle name="Percent 10 12 12" xfId="18897" xr:uid="{00000000-0005-0000-0000-0000CB490000}"/>
    <cellStyle name="Percent 10 12 12 2" xfId="18898" xr:uid="{00000000-0005-0000-0000-0000CC490000}"/>
    <cellStyle name="Percent 10 12 13" xfId="18899" xr:uid="{00000000-0005-0000-0000-0000CD490000}"/>
    <cellStyle name="Percent 10 12 13 2" xfId="18900" xr:uid="{00000000-0005-0000-0000-0000CE490000}"/>
    <cellStyle name="Percent 10 12 14" xfId="18901" xr:uid="{00000000-0005-0000-0000-0000CF490000}"/>
    <cellStyle name="Percent 10 12 14 2" xfId="18902" xr:uid="{00000000-0005-0000-0000-0000D0490000}"/>
    <cellStyle name="Percent 10 12 15" xfId="18903" xr:uid="{00000000-0005-0000-0000-0000D1490000}"/>
    <cellStyle name="Percent 10 12 15 2" xfId="18904" xr:uid="{00000000-0005-0000-0000-0000D2490000}"/>
    <cellStyle name="Percent 10 12 16" xfId="18905" xr:uid="{00000000-0005-0000-0000-0000D3490000}"/>
    <cellStyle name="Percent 10 12 16 2" xfId="18906" xr:uid="{00000000-0005-0000-0000-0000D4490000}"/>
    <cellStyle name="Percent 10 12 17" xfId="18907" xr:uid="{00000000-0005-0000-0000-0000D5490000}"/>
    <cellStyle name="Percent 10 12 17 2" xfId="18908" xr:uid="{00000000-0005-0000-0000-0000D6490000}"/>
    <cellStyle name="Percent 10 12 18" xfId="18909" xr:uid="{00000000-0005-0000-0000-0000D7490000}"/>
    <cellStyle name="Percent 10 12 18 2" xfId="18910" xr:uid="{00000000-0005-0000-0000-0000D8490000}"/>
    <cellStyle name="Percent 10 12 19" xfId="18911" xr:uid="{00000000-0005-0000-0000-0000D9490000}"/>
    <cellStyle name="Percent 10 12 19 2" xfId="18912" xr:uid="{00000000-0005-0000-0000-0000DA490000}"/>
    <cellStyle name="Percent 10 12 2" xfId="18913" xr:uid="{00000000-0005-0000-0000-0000DB490000}"/>
    <cellStyle name="Percent 10 12 2 2" xfId="18914" xr:uid="{00000000-0005-0000-0000-0000DC490000}"/>
    <cellStyle name="Percent 10 12 20" xfId="18915" xr:uid="{00000000-0005-0000-0000-0000DD490000}"/>
    <cellStyle name="Percent 10 12 20 2" xfId="18916" xr:uid="{00000000-0005-0000-0000-0000DE490000}"/>
    <cellStyle name="Percent 10 12 21" xfId="18917" xr:uid="{00000000-0005-0000-0000-0000DF490000}"/>
    <cellStyle name="Percent 10 12 21 2" xfId="18918" xr:uid="{00000000-0005-0000-0000-0000E0490000}"/>
    <cellStyle name="Percent 10 12 22" xfId="18919" xr:uid="{00000000-0005-0000-0000-0000E1490000}"/>
    <cellStyle name="Percent 10 12 22 2" xfId="18920" xr:uid="{00000000-0005-0000-0000-0000E2490000}"/>
    <cellStyle name="Percent 10 12 23" xfId="18921" xr:uid="{00000000-0005-0000-0000-0000E3490000}"/>
    <cellStyle name="Percent 10 12 23 2" xfId="18922" xr:uid="{00000000-0005-0000-0000-0000E4490000}"/>
    <cellStyle name="Percent 10 12 24" xfId="18923" xr:uid="{00000000-0005-0000-0000-0000E5490000}"/>
    <cellStyle name="Percent 10 12 24 2" xfId="18924" xr:uid="{00000000-0005-0000-0000-0000E6490000}"/>
    <cellStyle name="Percent 10 12 25" xfId="18925" xr:uid="{00000000-0005-0000-0000-0000E7490000}"/>
    <cellStyle name="Percent 10 12 25 2" xfId="18926" xr:uid="{00000000-0005-0000-0000-0000E8490000}"/>
    <cellStyle name="Percent 10 12 26" xfId="18927" xr:uid="{00000000-0005-0000-0000-0000E9490000}"/>
    <cellStyle name="Percent 10 12 26 2" xfId="18928" xr:uid="{00000000-0005-0000-0000-0000EA490000}"/>
    <cellStyle name="Percent 10 12 27" xfId="18929" xr:uid="{00000000-0005-0000-0000-0000EB490000}"/>
    <cellStyle name="Percent 10 12 27 2" xfId="18930" xr:uid="{00000000-0005-0000-0000-0000EC490000}"/>
    <cellStyle name="Percent 10 12 28" xfId="18931" xr:uid="{00000000-0005-0000-0000-0000ED490000}"/>
    <cellStyle name="Percent 10 12 28 2" xfId="18932" xr:uid="{00000000-0005-0000-0000-0000EE490000}"/>
    <cellStyle name="Percent 10 12 29" xfId="18933" xr:uid="{00000000-0005-0000-0000-0000EF490000}"/>
    <cellStyle name="Percent 10 12 29 2" xfId="18934" xr:uid="{00000000-0005-0000-0000-0000F0490000}"/>
    <cellStyle name="Percent 10 12 3" xfId="18935" xr:uid="{00000000-0005-0000-0000-0000F1490000}"/>
    <cellStyle name="Percent 10 12 3 2" xfId="18936" xr:uid="{00000000-0005-0000-0000-0000F2490000}"/>
    <cellStyle name="Percent 10 12 30" xfId="18937" xr:uid="{00000000-0005-0000-0000-0000F3490000}"/>
    <cellStyle name="Percent 10 12 30 2" xfId="18938" xr:uid="{00000000-0005-0000-0000-0000F4490000}"/>
    <cellStyle name="Percent 10 12 31" xfId="18939" xr:uid="{00000000-0005-0000-0000-0000F5490000}"/>
    <cellStyle name="Percent 10 12 31 2" xfId="18940" xr:uid="{00000000-0005-0000-0000-0000F6490000}"/>
    <cellStyle name="Percent 10 12 32" xfId="18941" xr:uid="{00000000-0005-0000-0000-0000F7490000}"/>
    <cellStyle name="Percent 10 12 32 2" xfId="18942" xr:uid="{00000000-0005-0000-0000-0000F8490000}"/>
    <cellStyle name="Percent 10 12 33" xfId="18943" xr:uid="{00000000-0005-0000-0000-0000F9490000}"/>
    <cellStyle name="Percent 10 12 33 2" xfId="18944" xr:uid="{00000000-0005-0000-0000-0000FA490000}"/>
    <cellStyle name="Percent 10 12 34" xfId="18945" xr:uid="{00000000-0005-0000-0000-0000FB490000}"/>
    <cellStyle name="Percent 10 12 34 2" xfId="18946" xr:uid="{00000000-0005-0000-0000-0000FC490000}"/>
    <cellStyle name="Percent 10 12 35" xfId="18947" xr:uid="{00000000-0005-0000-0000-0000FD490000}"/>
    <cellStyle name="Percent 10 12 35 2" xfId="18948" xr:uid="{00000000-0005-0000-0000-0000FE490000}"/>
    <cellStyle name="Percent 10 12 36" xfId="18949" xr:uid="{00000000-0005-0000-0000-0000FF490000}"/>
    <cellStyle name="Percent 10 12 36 2" xfId="18950" xr:uid="{00000000-0005-0000-0000-0000004A0000}"/>
    <cellStyle name="Percent 10 12 37" xfId="18951" xr:uid="{00000000-0005-0000-0000-0000014A0000}"/>
    <cellStyle name="Percent 10 12 37 2" xfId="18952" xr:uid="{00000000-0005-0000-0000-0000024A0000}"/>
    <cellStyle name="Percent 10 12 38" xfId="18953" xr:uid="{00000000-0005-0000-0000-0000034A0000}"/>
    <cellStyle name="Percent 10 12 38 2" xfId="18954" xr:uid="{00000000-0005-0000-0000-0000044A0000}"/>
    <cellStyle name="Percent 10 12 39" xfId="18955" xr:uid="{00000000-0005-0000-0000-0000054A0000}"/>
    <cellStyle name="Percent 10 12 4" xfId="18956" xr:uid="{00000000-0005-0000-0000-0000064A0000}"/>
    <cellStyle name="Percent 10 12 4 2" xfId="18957" xr:uid="{00000000-0005-0000-0000-0000074A0000}"/>
    <cellStyle name="Percent 10 12 5" xfId="18958" xr:uid="{00000000-0005-0000-0000-0000084A0000}"/>
    <cellStyle name="Percent 10 12 5 2" xfId="18959" xr:uid="{00000000-0005-0000-0000-0000094A0000}"/>
    <cellStyle name="Percent 10 12 6" xfId="18960" xr:uid="{00000000-0005-0000-0000-00000A4A0000}"/>
    <cellStyle name="Percent 10 12 6 2" xfId="18961" xr:uid="{00000000-0005-0000-0000-00000B4A0000}"/>
    <cellStyle name="Percent 10 12 7" xfId="18962" xr:uid="{00000000-0005-0000-0000-00000C4A0000}"/>
    <cellStyle name="Percent 10 12 7 2" xfId="18963" xr:uid="{00000000-0005-0000-0000-00000D4A0000}"/>
    <cellStyle name="Percent 10 12 8" xfId="18964" xr:uid="{00000000-0005-0000-0000-00000E4A0000}"/>
    <cellStyle name="Percent 10 12 8 2" xfId="18965" xr:uid="{00000000-0005-0000-0000-00000F4A0000}"/>
    <cellStyle name="Percent 10 12 9" xfId="18966" xr:uid="{00000000-0005-0000-0000-0000104A0000}"/>
    <cellStyle name="Percent 10 12 9 2" xfId="18967" xr:uid="{00000000-0005-0000-0000-0000114A0000}"/>
    <cellStyle name="Percent 10 13" xfId="18968" xr:uid="{00000000-0005-0000-0000-0000124A0000}"/>
    <cellStyle name="Percent 10 13 10" xfId="18969" xr:uid="{00000000-0005-0000-0000-0000134A0000}"/>
    <cellStyle name="Percent 10 13 10 2" xfId="18970" xr:uid="{00000000-0005-0000-0000-0000144A0000}"/>
    <cellStyle name="Percent 10 13 11" xfId="18971" xr:uid="{00000000-0005-0000-0000-0000154A0000}"/>
    <cellStyle name="Percent 10 13 11 2" xfId="18972" xr:uid="{00000000-0005-0000-0000-0000164A0000}"/>
    <cellStyle name="Percent 10 13 12" xfId="18973" xr:uid="{00000000-0005-0000-0000-0000174A0000}"/>
    <cellStyle name="Percent 10 13 12 2" xfId="18974" xr:uid="{00000000-0005-0000-0000-0000184A0000}"/>
    <cellStyle name="Percent 10 13 13" xfId="18975" xr:uid="{00000000-0005-0000-0000-0000194A0000}"/>
    <cellStyle name="Percent 10 13 13 2" xfId="18976" xr:uid="{00000000-0005-0000-0000-00001A4A0000}"/>
    <cellStyle name="Percent 10 13 14" xfId="18977" xr:uid="{00000000-0005-0000-0000-00001B4A0000}"/>
    <cellStyle name="Percent 10 13 14 2" xfId="18978" xr:uid="{00000000-0005-0000-0000-00001C4A0000}"/>
    <cellStyle name="Percent 10 13 15" xfId="18979" xr:uid="{00000000-0005-0000-0000-00001D4A0000}"/>
    <cellStyle name="Percent 10 13 15 2" xfId="18980" xr:uid="{00000000-0005-0000-0000-00001E4A0000}"/>
    <cellStyle name="Percent 10 13 16" xfId="18981" xr:uid="{00000000-0005-0000-0000-00001F4A0000}"/>
    <cellStyle name="Percent 10 13 16 2" xfId="18982" xr:uid="{00000000-0005-0000-0000-0000204A0000}"/>
    <cellStyle name="Percent 10 13 17" xfId="18983" xr:uid="{00000000-0005-0000-0000-0000214A0000}"/>
    <cellStyle name="Percent 10 13 17 2" xfId="18984" xr:uid="{00000000-0005-0000-0000-0000224A0000}"/>
    <cellStyle name="Percent 10 13 18" xfId="18985" xr:uid="{00000000-0005-0000-0000-0000234A0000}"/>
    <cellStyle name="Percent 10 13 18 2" xfId="18986" xr:uid="{00000000-0005-0000-0000-0000244A0000}"/>
    <cellStyle name="Percent 10 13 19" xfId="18987" xr:uid="{00000000-0005-0000-0000-0000254A0000}"/>
    <cellStyle name="Percent 10 13 19 2" xfId="18988" xr:uid="{00000000-0005-0000-0000-0000264A0000}"/>
    <cellStyle name="Percent 10 13 2" xfId="18989" xr:uid="{00000000-0005-0000-0000-0000274A0000}"/>
    <cellStyle name="Percent 10 13 2 2" xfId="18990" xr:uid="{00000000-0005-0000-0000-0000284A0000}"/>
    <cellStyle name="Percent 10 13 20" xfId="18991" xr:uid="{00000000-0005-0000-0000-0000294A0000}"/>
    <cellStyle name="Percent 10 13 20 2" xfId="18992" xr:uid="{00000000-0005-0000-0000-00002A4A0000}"/>
    <cellStyle name="Percent 10 13 21" xfId="18993" xr:uid="{00000000-0005-0000-0000-00002B4A0000}"/>
    <cellStyle name="Percent 10 13 21 2" xfId="18994" xr:uid="{00000000-0005-0000-0000-00002C4A0000}"/>
    <cellStyle name="Percent 10 13 22" xfId="18995" xr:uid="{00000000-0005-0000-0000-00002D4A0000}"/>
    <cellStyle name="Percent 10 13 22 2" xfId="18996" xr:uid="{00000000-0005-0000-0000-00002E4A0000}"/>
    <cellStyle name="Percent 10 13 23" xfId="18997" xr:uid="{00000000-0005-0000-0000-00002F4A0000}"/>
    <cellStyle name="Percent 10 13 23 2" xfId="18998" xr:uid="{00000000-0005-0000-0000-0000304A0000}"/>
    <cellStyle name="Percent 10 13 24" xfId="18999" xr:uid="{00000000-0005-0000-0000-0000314A0000}"/>
    <cellStyle name="Percent 10 13 24 2" xfId="19000" xr:uid="{00000000-0005-0000-0000-0000324A0000}"/>
    <cellStyle name="Percent 10 13 25" xfId="19001" xr:uid="{00000000-0005-0000-0000-0000334A0000}"/>
    <cellStyle name="Percent 10 13 25 2" xfId="19002" xr:uid="{00000000-0005-0000-0000-0000344A0000}"/>
    <cellStyle name="Percent 10 13 26" xfId="19003" xr:uid="{00000000-0005-0000-0000-0000354A0000}"/>
    <cellStyle name="Percent 10 13 26 2" xfId="19004" xr:uid="{00000000-0005-0000-0000-0000364A0000}"/>
    <cellStyle name="Percent 10 13 27" xfId="19005" xr:uid="{00000000-0005-0000-0000-0000374A0000}"/>
    <cellStyle name="Percent 10 13 27 2" xfId="19006" xr:uid="{00000000-0005-0000-0000-0000384A0000}"/>
    <cellStyle name="Percent 10 13 28" xfId="19007" xr:uid="{00000000-0005-0000-0000-0000394A0000}"/>
    <cellStyle name="Percent 10 13 28 2" xfId="19008" xr:uid="{00000000-0005-0000-0000-00003A4A0000}"/>
    <cellStyle name="Percent 10 13 29" xfId="19009" xr:uid="{00000000-0005-0000-0000-00003B4A0000}"/>
    <cellStyle name="Percent 10 13 29 2" xfId="19010" xr:uid="{00000000-0005-0000-0000-00003C4A0000}"/>
    <cellStyle name="Percent 10 13 3" xfId="19011" xr:uid="{00000000-0005-0000-0000-00003D4A0000}"/>
    <cellStyle name="Percent 10 13 3 2" xfId="19012" xr:uid="{00000000-0005-0000-0000-00003E4A0000}"/>
    <cellStyle name="Percent 10 13 30" xfId="19013" xr:uid="{00000000-0005-0000-0000-00003F4A0000}"/>
    <cellStyle name="Percent 10 13 30 2" xfId="19014" xr:uid="{00000000-0005-0000-0000-0000404A0000}"/>
    <cellStyle name="Percent 10 13 31" xfId="19015" xr:uid="{00000000-0005-0000-0000-0000414A0000}"/>
    <cellStyle name="Percent 10 13 31 2" xfId="19016" xr:uid="{00000000-0005-0000-0000-0000424A0000}"/>
    <cellStyle name="Percent 10 13 32" xfId="19017" xr:uid="{00000000-0005-0000-0000-0000434A0000}"/>
    <cellStyle name="Percent 10 13 32 2" xfId="19018" xr:uid="{00000000-0005-0000-0000-0000444A0000}"/>
    <cellStyle name="Percent 10 13 33" xfId="19019" xr:uid="{00000000-0005-0000-0000-0000454A0000}"/>
    <cellStyle name="Percent 10 13 33 2" xfId="19020" xr:uid="{00000000-0005-0000-0000-0000464A0000}"/>
    <cellStyle name="Percent 10 13 34" xfId="19021" xr:uid="{00000000-0005-0000-0000-0000474A0000}"/>
    <cellStyle name="Percent 10 13 34 2" xfId="19022" xr:uid="{00000000-0005-0000-0000-0000484A0000}"/>
    <cellStyle name="Percent 10 13 35" xfId="19023" xr:uid="{00000000-0005-0000-0000-0000494A0000}"/>
    <cellStyle name="Percent 10 13 35 2" xfId="19024" xr:uid="{00000000-0005-0000-0000-00004A4A0000}"/>
    <cellStyle name="Percent 10 13 36" xfId="19025" xr:uid="{00000000-0005-0000-0000-00004B4A0000}"/>
    <cellStyle name="Percent 10 13 36 2" xfId="19026" xr:uid="{00000000-0005-0000-0000-00004C4A0000}"/>
    <cellStyle name="Percent 10 13 37" xfId="19027" xr:uid="{00000000-0005-0000-0000-00004D4A0000}"/>
    <cellStyle name="Percent 10 13 37 2" xfId="19028" xr:uid="{00000000-0005-0000-0000-00004E4A0000}"/>
    <cellStyle name="Percent 10 13 38" xfId="19029" xr:uid="{00000000-0005-0000-0000-00004F4A0000}"/>
    <cellStyle name="Percent 10 13 38 2" xfId="19030" xr:uid="{00000000-0005-0000-0000-0000504A0000}"/>
    <cellStyle name="Percent 10 13 39" xfId="19031" xr:uid="{00000000-0005-0000-0000-0000514A0000}"/>
    <cellStyle name="Percent 10 13 4" xfId="19032" xr:uid="{00000000-0005-0000-0000-0000524A0000}"/>
    <cellStyle name="Percent 10 13 4 2" xfId="19033" xr:uid="{00000000-0005-0000-0000-0000534A0000}"/>
    <cellStyle name="Percent 10 13 5" xfId="19034" xr:uid="{00000000-0005-0000-0000-0000544A0000}"/>
    <cellStyle name="Percent 10 13 5 2" xfId="19035" xr:uid="{00000000-0005-0000-0000-0000554A0000}"/>
    <cellStyle name="Percent 10 13 6" xfId="19036" xr:uid="{00000000-0005-0000-0000-0000564A0000}"/>
    <cellStyle name="Percent 10 13 6 2" xfId="19037" xr:uid="{00000000-0005-0000-0000-0000574A0000}"/>
    <cellStyle name="Percent 10 13 7" xfId="19038" xr:uid="{00000000-0005-0000-0000-0000584A0000}"/>
    <cellStyle name="Percent 10 13 7 2" xfId="19039" xr:uid="{00000000-0005-0000-0000-0000594A0000}"/>
    <cellStyle name="Percent 10 13 8" xfId="19040" xr:uid="{00000000-0005-0000-0000-00005A4A0000}"/>
    <cellStyle name="Percent 10 13 8 2" xfId="19041" xr:uid="{00000000-0005-0000-0000-00005B4A0000}"/>
    <cellStyle name="Percent 10 13 9" xfId="19042" xr:uid="{00000000-0005-0000-0000-00005C4A0000}"/>
    <cellStyle name="Percent 10 13 9 2" xfId="19043" xr:uid="{00000000-0005-0000-0000-00005D4A0000}"/>
    <cellStyle name="Percent 10 14" xfId="19044" xr:uid="{00000000-0005-0000-0000-00005E4A0000}"/>
    <cellStyle name="Percent 10 14 10" xfId="19045" xr:uid="{00000000-0005-0000-0000-00005F4A0000}"/>
    <cellStyle name="Percent 10 14 10 2" xfId="19046" xr:uid="{00000000-0005-0000-0000-0000604A0000}"/>
    <cellStyle name="Percent 10 14 11" xfId="19047" xr:uid="{00000000-0005-0000-0000-0000614A0000}"/>
    <cellStyle name="Percent 10 14 11 2" xfId="19048" xr:uid="{00000000-0005-0000-0000-0000624A0000}"/>
    <cellStyle name="Percent 10 14 12" xfId="19049" xr:uid="{00000000-0005-0000-0000-0000634A0000}"/>
    <cellStyle name="Percent 10 14 12 2" xfId="19050" xr:uid="{00000000-0005-0000-0000-0000644A0000}"/>
    <cellStyle name="Percent 10 14 13" xfId="19051" xr:uid="{00000000-0005-0000-0000-0000654A0000}"/>
    <cellStyle name="Percent 10 14 13 2" xfId="19052" xr:uid="{00000000-0005-0000-0000-0000664A0000}"/>
    <cellStyle name="Percent 10 14 14" xfId="19053" xr:uid="{00000000-0005-0000-0000-0000674A0000}"/>
    <cellStyle name="Percent 10 14 14 2" xfId="19054" xr:uid="{00000000-0005-0000-0000-0000684A0000}"/>
    <cellStyle name="Percent 10 14 15" xfId="19055" xr:uid="{00000000-0005-0000-0000-0000694A0000}"/>
    <cellStyle name="Percent 10 14 15 2" xfId="19056" xr:uid="{00000000-0005-0000-0000-00006A4A0000}"/>
    <cellStyle name="Percent 10 14 16" xfId="19057" xr:uid="{00000000-0005-0000-0000-00006B4A0000}"/>
    <cellStyle name="Percent 10 14 16 2" xfId="19058" xr:uid="{00000000-0005-0000-0000-00006C4A0000}"/>
    <cellStyle name="Percent 10 14 17" xfId="19059" xr:uid="{00000000-0005-0000-0000-00006D4A0000}"/>
    <cellStyle name="Percent 10 14 17 2" xfId="19060" xr:uid="{00000000-0005-0000-0000-00006E4A0000}"/>
    <cellStyle name="Percent 10 14 18" xfId="19061" xr:uid="{00000000-0005-0000-0000-00006F4A0000}"/>
    <cellStyle name="Percent 10 14 18 2" xfId="19062" xr:uid="{00000000-0005-0000-0000-0000704A0000}"/>
    <cellStyle name="Percent 10 14 19" xfId="19063" xr:uid="{00000000-0005-0000-0000-0000714A0000}"/>
    <cellStyle name="Percent 10 14 19 2" xfId="19064" xr:uid="{00000000-0005-0000-0000-0000724A0000}"/>
    <cellStyle name="Percent 10 14 2" xfId="19065" xr:uid="{00000000-0005-0000-0000-0000734A0000}"/>
    <cellStyle name="Percent 10 14 2 2" xfId="19066" xr:uid="{00000000-0005-0000-0000-0000744A0000}"/>
    <cellStyle name="Percent 10 14 20" xfId="19067" xr:uid="{00000000-0005-0000-0000-0000754A0000}"/>
    <cellStyle name="Percent 10 14 20 2" xfId="19068" xr:uid="{00000000-0005-0000-0000-0000764A0000}"/>
    <cellStyle name="Percent 10 14 21" xfId="19069" xr:uid="{00000000-0005-0000-0000-0000774A0000}"/>
    <cellStyle name="Percent 10 14 21 2" xfId="19070" xr:uid="{00000000-0005-0000-0000-0000784A0000}"/>
    <cellStyle name="Percent 10 14 22" xfId="19071" xr:uid="{00000000-0005-0000-0000-0000794A0000}"/>
    <cellStyle name="Percent 10 14 22 2" xfId="19072" xr:uid="{00000000-0005-0000-0000-00007A4A0000}"/>
    <cellStyle name="Percent 10 14 23" xfId="19073" xr:uid="{00000000-0005-0000-0000-00007B4A0000}"/>
    <cellStyle name="Percent 10 14 23 2" xfId="19074" xr:uid="{00000000-0005-0000-0000-00007C4A0000}"/>
    <cellStyle name="Percent 10 14 24" xfId="19075" xr:uid="{00000000-0005-0000-0000-00007D4A0000}"/>
    <cellStyle name="Percent 10 14 24 2" xfId="19076" xr:uid="{00000000-0005-0000-0000-00007E4A0000}"/>
    <cellStyle name="Percent 10 14 25" xfId="19077" xr:uid="{00000000-0005-0000-0000-00007F4A0000}"/>
    <cellStyle name="Percent 10 14 25 2" xfId="19078" xr:uid="{00000000-0005-0000-0000-0000804A0000}"/>
    <cellStyle name="Percent 10 14 26" xfId="19079" xr:uid="{00000000-0005-0000-0000-0000814A0000}"/>
    <cellStyle name="Percent 10 14 26 2" xfId="19080" xr:uid="{00000000-0005-0000-0000-0000824A0000}"/>
    <cellStyle name="Percent 10 14 27" xfId="19081" xr:uid="{00000000-0005-0000-0000-0000834A0000}"/>
    <cellStyle name="Percent 10 14 27 2" xfId="19082" xr:uid="{00000000-0005-0000-0000-0000844A0000}"/>
    <cellStyle name="Percent 10 14 28" xfId="19083" xr:uid="{00000000-0005-0000-0000-0000854A0000}"/>
    <cellStyle name="Percent 10 14 28 2" xfId="19084" xr:uid="{00000000-0005-0000-0000-0000864A0000}"/>
    <cellStyle name="Percent 10 14 29" xfId="19085" xr:uid="{00000000-0005-0000-0000-0000874A0000}"/>
    <cellStyle name="Percent 10 14 29 2" xfId="19086" xr:uid="{00000000-0005-0000-0000-0000884A0000}"/>
    <cellStyle name="Percent 10 14 3" xfId="19087" xr:uid="{00000000-0005-0000-0000-0000894A0000}"/>
    <cellStyle name="Percent 10 14 3 2" xfId="19088" xr:uid="{00000000-0005-0000-0000-00008A4A0000}"/>
    <cellStyle name="Percent 10 14 30" xfId="19089" xr:uid="{00000000-0005-0000-0000-00008B4A0000}"/>
    <cellStyle name="Percent 10 14 30 2" xfId="19090" xr:uid="{00000000-0005-0000-0000-00008C4A0000}"/>
    <cellStyle name="Percent 10 14 31" xfId="19091" xr:uid="{00000000-0005-0000-0000-00008D4A0000}"/>
    <cellStyle name="Percent 10 14 31 2" xfId="19092" xr:uid="{00000000-0005-0000-0000-00008E4A0000}"/>
    <cellStyle name="Percent 10 14 32" xfId="19093" xr:uid="{00000000-0005-0000-0000-00008F4A0000}"/>
    <cellStyle name="Percent 10 14 32 2" xfId="19094" xr:uid="{00000000-0005-0000-0000-0000904A0000}"/>
    <cellStyle name="Percent 10 14 33" xfId="19095" xr:uid="{00000000-0005-0000-0000-0000914A0000}"/>
    <cellStyle name="Percent 10 14 33 2" xfId="19096" xr:uid="{00000000-0005-0000-0000-0000924A0000}"/>
    <cellStyle name="Percent 10 14 34" xfId="19097" xr:uid="{00000000-0005-0000-0000-0000934A0000}"/>
    <cellStyle name="Percent 10 14 34 2" xfId="19098" xr:uid="{00000000-0005-0000-0000-0000944A0000}"/>
    <cellStyle name="Percent 10 14 35" xfId="19099" xr:uid="{00000000-0005-0000-0000-0000954A0000}"/>
    <cellStyle name="Percent 10 14 35 2" xfId="19100" xr:uid="{00000000-0005-0000-0000-0000964A0000}"/>
    <cellStyle name="Percent 10 14 36" xfId="19101" xr:uid="{00000000-0005-0000-0000-0000974A0000}"/>
    <cellStyle name="Percent 10 14 36 2" xfId="19102" xr:uid="{00000000-0005-0000-0000-0000984A0000}"/>
    <cellStyle name="Percent 10 14 37" xfId="19103" xr:uid="{00000000-0005-0000-0000-0000994A0000}"/>
    <cellStyle name="Percent 10 14 37 2" xfId="19104" xr:uid="{00000000-0005-0000-0000-00009A4A0000}"/>
    <cellStyle name="Percent 10 14 38" xfId="19105" xr:uid="{00000000-0005-0000-0000-00009B4A0000}"/>
    <cellStyle name="Percent 10 14 38 2" xfId="19106" xr:uid="{00000000-0005-0000-0000-00009C4A0000}"/>
    <cellStyle name="Percent 10 14 39" xfId="19107" xr:uid="{00000000-0005-0000-0000-00009D4A0000}"/>
    <cellStyle name="Percent 10 14 4" xfId="19108" xr:uid="{00000000-0005-0000-0000-00009E4A0000}"/>
    <cellStyle name="Percent 10 14 4 2" xfId="19109" xr:uid="{00000000-0005-0000-0000-00009F4A0000}"/>
    <cellStyle name="Percent 10 14 5" xfId="19110" xr:uid="{00000000-0005-0000-0000-0000A04A0000}"/>
    <cellStyle name="Percent 10 14 5 2" xfId="19111" xr:uid="{00000000-0005-0000-0000-0000A14A0000}"/>
    <cellStyle name="Percent 10 14 6" xfId="19112" xr:uid="{00000000-0005-0000-0000-0000A24A0000}"/>
    <cellStyle name="Percent 10 14 6 2" xfId="19113" xr:uid="{00000000-0005-0000-0000-0000A34A0000}"/>
    <cellStyle name="Percent 10 14 7" xfId="19114" xr:uid="{00000000-0005-0000-0000-0000A44A0000}"/>
    <cellStyle name="Percent 10 14 7 2" xfId="19115" xr:uid="{00000000-0005-0000-0000-0000A54A0000}"/>
    <cellStyle name="Percent 10 14 8" xfId="19116" xr:uid="{00000000-0005-0000-0000-0000A64A0000}"/>
    <cellStyle name="Percent 10 14 8 2" xfId="19117" xr:uid="{00000000-0005-0000-0000-0000A74A0000}"/>
    <cellStyle name="Percent 10 14 9" xfId="19118" xr:uid="{00000000-0005-0000-0000-0000A84A0000}"/>
    <cellStyle name="Percent 10 14 9 2" xfId="19119" xr:uid="{00000000-0005-0000-0000-0000A94A0000}"/>
    <cellStyle name="Percent 10 15" xfId="19120" xr:uid="{00000000-0005-0000-0000-0000AA4A0000}"/>
    <cellStyle name="Percent 10 15 10" xfId="19121" xr:uid="{00000000-0005-0000-0000-0000AB4A0000}"/>
    <cellStyle name="Percent 10 15 10 2" xfId="19122" xr:uid="{00000000-0005-0000-0000-0000AC4A0000}"/>
    <cellStyle name="Percent 10 15 11" xfId="19123" xr:uid="{00000000-0005-0000-0000-0000AD4A0000}"/>
    <cellStyle name="Percent 10 15 11 2" xfId="19124" xr:uid="{00000000-0005-0000-0000-0000AE4A0000}"/>
    <cellStyle name="Percent 10 15 12" xfId="19125" xr:uid="{00000000-0005-0000-0000-0000AF4A0000}"/>
    <cellStyle name="Percent 10 15 12 2" xfId="19126" xr:uid="{00000000-0005-0000-0000-0000B04A0000}"/>
    <cellStyle name="Percent 10 15 13" xfId="19127" xr:uid="{00000000-0005-0000-0000-0000B14A0000}"/>
    <cellStyle name="Percent 10 15 13 2" xfId="19128" xr:uid="{00000000-0005-0000-0000-0000B24A0000}"/>
    <cellStyle name="Percent 10 15 14" xfId="19129" xr:uid="{00000000-0005-0000-0000-0000B34A0000}"/>
    <cellStyle name="Percent 10 15 14 2" xfId="19130" xr:uid="{00000000-0005-0000-0000-0000B44A0000}"/>
    <cellStyle name="Percent 10 15 15" xfId="19131" xr:uid="{00000000-0005-0000-0000-0000B54A0000}"/>
    <cellStyle name="Percent 10 15 15 2" xfId="19132" xr:uid="{00000000-0005-0000-0000-0000B64A0000}"/>
    <cellStyle name="Percent 10 15 16" xfId="19133" xr:uid="{00000000-0005-0000-0000-0000B74A0000}"/>
    <cellStyle name="Percent 10 15 16 2" xfId="19134" xr:uid="{00000000-0005-0000-0000-0000B84A0000}"/>
    <cellStyle name="Percent 10 15 17" xfId="19135" xr:uid="{00000000-0005-0000-0000-0000B94A0000}"/>
    <cellStyle name="Percent 10 15 17 2" xfId="19136" xr:uid="{00000000-0005-0000-0000-0000BA4A0000}"/>
    <cellStyle name="Percent 10 15 18" xfId="19137" xr:uid="{00000000-0005-0000-0000-0000BB4A0000}"/>
    <cellStyle name="Percent 10 15 18 2" xfId="19138" xr:uid="{00000000-0005-0000-0000-0000BC4A0000}"/>
    <cellStyle name="Percent 10 15 19" xfId="19139" xr:uid="{00000000-0005-0000-0000-0000BD4A0000}"/>
    <cellStyle name="Percent 10 15 19 2" xfId="19140" xr:uid="{00000000-0005-0000-0000-0000BE4A0000}"/>
    <cellStyle name="Percent 10 15 2" xfId="19141" xr:uid="{00000000-0005-0000-0000-0000BF4A0000}"/>
    <cellStyle name="Percent 10 15 2 2" xfId="19142" xr:uid="{00000000-0005-0000-0000-0000C04A0000}"/>
    <cellStyle name="Percent 10 15 20" xfId="19143" xr:uid="{00000000-0005-0000-0000-0000C14A0000}"/>
    <cellStyle name="Percent 10 15 20 2" xfId="19144" xr:uid="{00000000-0005-0000-0000-0000C24A0000}"/>
    <cellStyle name="Percent 10 15 21" xfId="19145" xr:uid="{00000000-0005-0000-0000-0000C34A0000}"/>
    <cellStyle name="Percent 10 15 21 2" xfId="19146" xr:uid="{00000000-0005-0000-0000-0000C44A0000}"/>
    <cellStyle name="Percent 10 15 22" xfId="19147" xr:uid="{00000000-0005-0000-0000-0000C54A0000}"/>
    <cellStyle name="Percent 10 15 22 2" xfId="19148" xr:uid="{00000000-0005-0000-0000-0000C64A0000}"/>
    <cellStyle name="Percent 10 15 23" xfId="19149" xr:uid="{00000000-0005-0000-0000-0000C74A0000}"/>
    <cellStyle name="Percent 10 15 23 2" xfId="19150" xr:uid="{00000000-0005-0000-0000-0000C84A0000}"/>
    <cellStyle name="Percent 10 15 24" xfId="19151" xr:uid="{00000000-0005-0000-0000-0000C94A0000}"/>
    <cellStyle name="Percent 10 15 24 2" xfId="19152" xr:uid="{00000000-0005-0000-0000-0000CA4A0000}"/>
    <cellStyle name="Percent 10 15 25" xfId="19153" xr:uid="{00000000-0005-0000-0000-0000CB4A0000}"/>
    <cellStyle name="Percent 10 15 25 2" xfId="19154" xr:uid="{00000000-0005-0000-0000-0000CC4A0000}"/>
    <cellStyle name="Percent 10 15 26" xfId="19155" xr:uid="{00000000-0005-0000-0000-0000CD4A0000}"/>
    <cellStyle name="Percent 10 15 26 2" xfId="19156" xr:uid="{00000000-0005-0000-0000-0000CE4A0000}"/>
    <cellStyle name="Percent 10 15 27" xfId="19157" xr:uid="{00000000-0005-0000-0000-0000CF4A0000}"/>
    <cellStyle name="Percent 10 15 27 2" xfId="19158" xr:uid="{00000000-0005-0000-0000-0000D04A0000}"/>
    <cellStyle name="Percent 10 15 28" xfId="19159" xr:uid="{00000000-0005-0000-0000-0000D14A0000}"/>
    <cellStyle name="Percent 10 15 28 2" xfId="19160" xr:uid="{00000000-0005-0000-0000-0000D24A0000}"/>
    <cellStyle name="Percent 10 15 29" xfId="19161" xr:uid="{00000000-0005-0000-0000-0000D34A0000}"/>
    <cellStyle name="Percent 10 15 29 2" xfId="19162" xr:uid="{00000000-0005-0000-0000-0000D44A0000}"/>
    <cellStyle name="Percent 10 15 3" xfId="19163" xr:uid="{00000000-0005-0000-0000-0000D54A0000}"/>
    <cellStyle name="Percent 10 15 3 2" xfId="19164" xr:uid="{00000000-0005-0000-0000-0000D64A0000}"/>
    <cellStyle name="Percent 10 15 30" xfId="19165" xr:uid="{00000000-0005-0000-0000-0000D74A0000}"/>
    <cellStyle name="Percent 10 15 30 2" xfId="19166" xr:uid="{00000000-0005-0000-0000-0000D84A0000}"/>
    <cellStyle name="Percent 10 15 31" xfId="19167" xr:uid="{00000000-0005-0000-0000-0000D94A0000}"/>
    <cellStyle name="Percent 10 15 31 2" xfId="19168" xr:uid="{00000000-0005-0000-0000-0000DA4A0000}"/>
    <cellStyle name="Percent 10 15 32" xfId="19169" xr:uid="{00000000-0005-0000-0000-0000DB4A0000}"/>
    <cellStyle name="Percent 10 15 32 2" xfId="19170" xr:uid="{00000000-0005-0000-0000-0000DC4A0000}"/>
    <cellStyle name="Percent 10 15 33" xfId="19171" xr:uid="{00000000-0005-0000-0000-0000DD4A0000}"/>
    <cellStyle name="Percent 10 15 33 2" xfId="19172" xr:uid="{00000000-0005-0000-0000-0000DE4A0000}"/>
    <cellStyle name="Percent 10 15 34" xfId="19173" xr:uid="{00000000-0005-0000-0000-0000DF4A0000}"/>
    <cellStyle name="Percent 10 15 34 2" xfId="19174" xr:uid="{00000000-0005-0000-0000-0000E04A0000}"/>
    <cellStyle name="Percent 10 15 35" xfId="19175" xr:uid="{00000000-0005-0000-0000-0000E14A0000}"/>
    <cellStyle name="Percent 10 15 35 2" xfId="19176" xr:uid="{00000000-0005-0000-0000-0000E24A0000}"/>
    <cellStyle name="Percent 10 15 36" xfId="19177" xr:uid="{00000000-0005-0000-0000-0000E34A0000}"/>
    <cellStyle name="Percent 10 15 36 2" xfId="19178" xr:uid="{00000000-0005-0000-0000-0000E44A0000}"/>
    <cellStyle name="Percent 10 15 37" xfId="19179" xr:uid="{00000000-0005-0000-0000-0000E54A0000}"/>
    <cellStyle name="Percent 10 15 37 2" xfId="19180" xr:uid="{00000000-0005-0000-0000-0000E64A0000}"/>
    <cellStyle name="Percent 10 15 38" xfId="19181" xr:uid="{00000000-0005-0000-0000-0000E74A0000}"/>
    <cellStyle name="Percent 10 15 38 2" xfId="19182" xr:uid="{00000000-0005-0000-0000-0000E84A0000}"/>
    <cellStyle name="Percent 10 15 39" xfId="19183" xr:uid="{00000000-0005-0000-0000-0000E94A0000}"/>
    <cellStyle name="Percent 10 15 4" xfId="19184" xr:uid="{00000000-0005-0000-0000-0000EA4A0000}"/>
    <cellStyle name="Percent 10 15 4 2" xfId="19185" xr:uid="{00000000-0005-0000-0000-0000EB4A0000}"/>
    <cellStyle name="Percent 10 15 5" xfId="19186" xr:uid="{00000000-0005-0000-0000-0000EC4A0000}"/>
    <cellStyle name="Percent 10 15 5 2" xfId="19187" xr:uid="{00000000-0005-0000-0000-0000ED4A0000}"/>
    <cellStyle name="Percent 10 15 6" xfId="19188" xr:uid="{00000000-0005-0000-0000-0000EE4A0000}"/>
    <cellStyle name="Percent 10 15 6 2" xfId="19189" xr:uid="{00000000-0005-0000-0000-0000EF4A0000}"/>
    <cellStyle name="Percent 10 15 7" xfId="19190" xr:uid="{00000000-0005-0000-0000-0000F04A0000}"/>
    <cellStyle name="Percent 10 15 7 2" xfId="19191" xr:uid="{00000000-0005-0000-0000-0000F14A0000}"/>
    <cellStyle name="Percent 10 15 8" xfId="19192" xr:uid="{00000000-0005-0000-0000-0000F24A0000}"/>
    <cellStyle name="Percent 10 15 8 2" xfId="19193" xr:uid="{00000000-0005-0000-0000-0000F34A0000}"/>
    <cellStyle name="Percent 10 15 9" xfId="19194" xr:uid="{00000000-0005-0000-0000-0000F44A0000}"/>
    <cellStyle name="Percent 10 15 9 2" xfId="19195" xr:uid="{00000000-0005-0000-0000-0000F54A0000}"/>
    <cellStyle name="Percent 10 16" xfId="19196" xr:uid="{00000000-0005-0000-0000-0000F64A0000}"/>
    <cellStyle name="Percent 10 16 10" xfId="19197" xr:uid="{00000000-0005-0000-0000-0000F74A0000}"/>
    <cellStyle name="Percent 10 16 10 2" xfId="19198" xr:uid="{00000000-0005-0000-0000-0000F84A0000}"/>
    <cellStyle name="Percent 10 16 11" xfId="19199" xr:uid="{00000000-0005-0000-0000-0000F94A0000}"/>
    <cellStyle name="Percent 10 16 11 2" xfId="19200" xr:uid="{00000000-0005-0000-0000-0000FA4A0000}"/>
    <cellStyle name="Percent 10 16 12" xfId="19201" xr:uid="{00000000-0005-0000-0000-0000FB4A0000}"/>
    <cellStyle name="Percent 10 16 12 2" xfId="19202" xr:uid="{00000000-0005-0000-0000-0000FC4A0000}"/>
    <cellStyle name="Percent 10 16 13" xfId="19203" xr:uid="{00000000-0005-0000-0000-0000FD4A0000}"/>
    <cellStyle name="Percent 10 16 13 2" xfId="19204" xr:uid="{00000000-0005-0000-0000-0000FE4A0000}"/>
    <cellStyle name="Percent 10 16 14" xfId="19205" xr:uid="{00000000-0005-0000-0000-0000FF4A0000}"/>
    <cellStyle name="Percent 10 16 14 2" xfId="19206" xr:uid="{00000000-0005-0000-0000-0000004B0000}"/>
    <cellStyle name="Percent 10 16 15" xfId="19207" xr:uid="{00000000-0005-0000-0000-0000014B0000}"/>
    <cellStyle name="Percent 10 16 15 2" xfId="19208" xr:uid="{00000000-0005-0000-0000-0000024B0000}"/>
    <cellStyle name="Percent 10 16 16" xfId="19209" xr:uid="{00000000-0005-0000-0000-0000034B0000}"/>
    <cellStyle name="Percent 10 16 16 2" xfId="19210" xr:uid="{00000000-0005-0000-0000-0000044B0000}"/>
    <cellStyle name="Percent 10 16 17" xfId="19211" xr:uid="{00000000-0005-0000-0000-0000054B0000}"/>
    <cellStyle name="Percent 10 16 17 2" xfId="19212" xr:uid="{00000000-0005-0000-0000-0000064B0000}"/>
    <cellStyle name="Percent 10 16 18" xfId="19213" xr:uid="{00000000-0005-0000-0000-0000074B0000}"/>
    <cellStyle name="Percent 10 16 18 2" xfId="19214" xr:uid="{00000000-0005-0000-0000-0000084B0000}"/>
    <cellStyle name="Percent 10 16 19" xfId="19215" xr:uid="{00000000-0005-0000-0000-0000094B0000}"/>
    <cellStyle name="Percent 10 16 19 2" xfId="19216" xr:uid="{00000000-0005-0000-0000-00000A4B0000}"/>
    <cellStyle name="Percent 10 16 2" xfId="19217" xr:uid="{00000000-0005-0000-0000-00000B4B0000}"/>
    <cellStyle name="Percent 10 16 2 2" xfId="19218" xr:uid="{00000000-0005-0000-0000-00000C4B0000}"/>
    <cellStyle name="Percent 10 16 20" xfId="19219" xr:uid="{00000000-0005-0000-0000-00000D4B0000}"/>
    <cellStyle name="Percent 10 16 20 2" xfId="19220" xr:uid="{00000000-0005-0000-0000-00000E4B0000}"/>
    <cellStyle name="Percent 10 16 21" xfId="19221" xr:uid="{00000000-0005-0000-0000-00000F4B0000}"/>
    <cellStyle name="Percent 10 16 21 2" xfId="19222" xr:uid="{00000000-0005-0000-0000-0000104B0000}"/>
    <cellStyle name="Percent 10 16 22" xfId="19223" xr:uid="{00000000-0005-0000-0000-0000114B0000}"/>
    <cellStyle name="Percent 10 16 22 2" xfId="19224" xr:uid="{00000000-0005-0000-0000-0000124B0000}"/>
    <cellStyle name="Percent 10 16 23" xfId="19225" xr:uid="{00000000-0005-0000-0000-0000134B0000}"/>
    <cellStyle name="Percent 10 16 23 2" xfId="19226" xr:uid="{00000000-0005-0000-0000-0000144B0000}"/>
    <cellStyle name="Percent 10 16 24" xfId="19227" xr:uid="{00000000-0005-0000-0000-0000154B0000}"/>
    <cellStyle name="Percent 10 16 24 2" xfId="19228" xr:uid="{00000000-0005-0000-0000-0000164B0000}"/>
    <cellStyle name="Percent 10 16 25" xfId="19229" xr:uid="{00000000-0005-0000-0000-0000174B0000}"/>
    <cellStyle name="Percent 10 16 25 2" xfId="19230" xr:uid="{00000000-0005-0000-0000-0000184B0000}"/>
    <cellStyle name="Percent 10 16 26" xfId="19231" xr:uid="{00000000-0005-0000-0000-0000194B0000}"/>
    <cellStyle name="Percent 10 16 26 2" xfId="19232" xr:uid="{00000000-0005-0000-0000-00001A4B0000}"/>
    <cellStyle name="Percent 10 16 27" xfId="19233" xr:uid="{00000000-0005-0000-0000-00001B4B0000}"/>
    <cellStyle name="Percent 10 16 27 2" xfId="19234" xr:uid="{00000000-0005-0000-0000-00001C4B0000}"/>
    <cellStyle name="Percent 10 16 28" xfId="19235" xr:uid="{00000000-0005-0000-0000-00001D4B0000}"/>
    <cellStyle name="Percent 10 16 28 2" xfId="19236" xr:uid="{00000000-0005-0000-0000-00001E4B0000}"/>
    <cellStyle name="Percent 10 16 29" xfId="19237" xr:uid="{00000000-0005-0000-0000-00001F4B0000}"/>
    <cellStyle name="Percent 10 16 29 2" xfId="19238" xr:uid="{00000000-0005-0000-0000-0000204B0000}"/>
    <cellStyle name="Percent 10 16 3" xfId="19239" xr:uid="{00000000-0005-0000-0000-0000214B0000}"/>
    <cellStyle name="Percent 10 16 3 2" xfId="19240" xr:uid="{00000000-0005-0000-0000-0000224B0000}"/>
    <cellStyle name="Percent 10 16 30" xfId="19241" xr:uid="{00000000-0005-0000-0000-0000234B0000}"/>
    <cellStyle name="Percent 10 16 30 2" xfId="19242" xr:uid="{00000000-0005-0000-0000-0000244B0000}"/>
    <cellStyle name="Percent 10 16 31" xfId="19243" xr:uid="{00000000-0005-0000-0000-0000254B0000}"/>
    <cellStyle name="Percent 10 16 31 2" xfId="19244" xr:uid="{00000000-0005-0000-0000-0000264B0000}"/>
    <cellStyle name="Percent 10 16 32" xfId="19245" xr:uid="{00000000-0005-0000-0000-0000274B0000}"/>
    <cellStyle name="Percent 10 16 32 2" xfId="19246" xr:uid="{00000000-0005-0000-0000-0000284B0000}"/>
    <cellStyle name="Percent 10 16 33" xfId="19247" xr:uid="{00000000-0005-0000-0000-0000294B0000}"/>
    <cellStyle name="Percent 10 16 33 2" xfId="19248" xr:uid="{00000000-0005-0000-0000-00002A4B0000}"/>
    <cellStyle name="Percent 10 16 34" xfId="19249" xr:uid="{00000000-0005-0000-0000-00002B4B0000}"/>
    <cellStyle name="Percent 10 16 34 2" xfId="19250" xr:uid="{00000000-0005-0000-0000-00002C4B0000}"/>
    <cellStyle name="Percent 10 16 35" xfId="19251" xr:uid="{00000000-0005-0000-0000-00002D4B0000}"/>
    <cellStyle name="Percent 10 16 35 2" xfId="19252" xr:uid="{00000000-0005-0000-0000-00002E4B0000}"/>
    <cellStyle name="Percent 10 16 36" xfId="19253" xr:uid="{00000000-0005-0000-0000-00002F4B0000}"/>
    <cellStyle name="Percent 10 16 36 2" xfId="19254" xr:uid="{00000000-0005-0000-0000-0000304B0000}"/>
    <cellStyle name="Percent 10 16 37" xfId="19255" xr:uid="{00000000-0005-0000-0000-0000314B0000}"/>
    <cellStyle name="Percent 10 16 37 2" xfId="19256" xr:uid="{00000000-0005-0000-0000-0000324B0000}"/>
    <cellStyle name="Percent 10 16 38" xfId="19257" xr:uid="{00000000-0005-0000-0000-0000334B0000}"/>
    <cellStyle name="Percent 10 16 38 2" xfId="19258" xr:uid="{00000000-0005-0000-0000-0000344B0000}"/>
    <cellStyle name="Percent 10 16 39" xfId="19259" xr:uid="{00000000-0005-0000-0000-0000354B0000}"/>
    <cellStyle name="Percent 10 16 4" xfId="19260" xr:uid="{00000000-0005-0000-0000-0000364B0000}"/>
    <cellStyle name="Percent 10 16 4 2" xfId="19261" xr:uid="{00000000-0005-0000-0000-0000374B0000}"/>
    <cellStyle name="Percent 10 16 5" xfId="19262" xr:uid="{00000000-0005-0000-0000-0000384B0000}"/>
    <cellStyle name="Percent 10 16 5 2" xfId="19263" xr:uid="{00000000-0005-0000-0000-0000394B0000}"/>
    <cellStyle name="Percent 10 16 6" xfId="19264" xr:uid="{00000000-0005-0000-0000-00003A4B0000}"/>
    <cellStyle name="Percent 10 16 6 2" xfId="19265" xr:uid="{00000000-0005-0000-0000-00003B4B0000}"/>
    <cellStyle name="Percent 10 16 7" xfId="19266" xr:uid="{00000000-0005-0000-0000-00003C4B0000}"/>
    <cellStyle name="Percent 10 16 7 2" xfId="19267" xr:uid="{00000000-0005-0000-0000-00003D4B0000}"/>
    <cellStyle name="Percent 10 16 8" xfId="19268" xr:uid="{00000000-0005-0000-0000-00003E4B0000}"/>
    <cellStyle name="Percent 10 16 8 2" xfId="19269" xr:uid="{00000000-0005-0000-0000-00003F4B0000}"/>
    <cellStyle name="Percent 10 16 9" xfId="19270" xr:uid="{00000000-0005-0000-0000-0000404B0000}"/>
    <cellStyle name="Percent 10 16 9 2" xfId="19271" xr:uid="{00000000-0005-0000-0000-0000414B0000}"/>
    <cellStyle name="Percent 10 17" xfId="19272" xr:uid="{00000000-0005-0000-0000-0000424B0000}"/>
    <cellStyle name="Percent 10 17 10" xfId="19273" xr:uid="{00000000-0005-0000-0000-0000434B0000}"/>
    <cellStyle name="Percent 10 17 10 2" xfId="19274" xr:uid="{00000000-0005-0000-0000-0000444B0000}"/>
    <cellStyle name="Percent 10 17 11" xfId="19275" xr:uid="{00000000-0005-0000-0000-0000454B0000}"/>
    <cellStyle name="Percent 10 17 11 2" xfId="19276" xr:uid="{00000000-0005-0000-0000-0000464B0000}"/>
    <cellStyle name="Percent 10 17 12" xfId="19277" xr:uid="{00000000-0005-0000-0000-0000474B0000}"/>
    <cellStyle name="Percent 10 17 12 2" xfId="19278" xr:uid="{00000000-0005-0000-0000-0000484B0000}"/>
    <cellStyle name="Percent 10 17 13" xfId="19279" xr:uid="{00000000-0005-0000-0000-0000494B0000}"/>
    <cellStyle name="Percent 10 17 13 2" xfId="19280" xr:uid="{00000000-0005-0000-0000-00004A4B0000}"/>
    <cellStyle name="Percent 10 17 14" xfId="19281" xr:uid="{00000000-0005-0000-0000-00004B4B0000}"/>
    <cellStyle name="Percent 10 17 14 2" xfId="19282" xr:uid="{00000000-0005-0000-0000-00004C4B0000}"/>
    <cellStyle name="Percent 10 17 15" xfId="19283" xr:uid="{00000000-0005-0000-0000-00004D4B0000}"/>
    <cellStyle name="Percent 10 17 15 2" xfId="19284" xr:uid="{00000000-0005-0000-0000-00004E4B0000}"/>
    <cellStyle name="Percent 10 17 16" xfId="19285" xr:uid="{00000000-0005-0000-0000-00004F4B0000}"/>
    <cellStyle name="Percent 10 17 16 2" xfId="19286" xr:uid="{00000000-0005-0000-0000-0000504B0000}"/>
    <cellStyle name="Percent 10 17 17" xfId="19287" xr:uid="{00000000-0005-0000-0000-0000514B0000}"/>
    <cellStyle name="Percent 10 17 17 2" xfId="19288" xr:uid="{00000000-0005-0000-0000-0000524B0000}"/>
    <cellStyle name="Percent 10 17 18" xfId="19289" xr:uid="{00000000-0005-0000-0000-0000534B0000}"/>
    <cellStyle name="Percent 10 17 18 2" xfId="19290" xr:uid="{00000000-0005-0000-0000-0000544B0000}"/>
    <cellStyle name="Percent 10 17 19" xfId="19291" xr:uid="{00000000-0005-0000-0000-0000554B0000}"/>
    <cellStyle name="Percent 10 17 19 2" xfId="19292" xr:uid="{00000000-0005-0000-0000-0000564B0000}"/>
    <cellStyle name="Percent 10 17 2" xfId="19293" xr:uid="{00000000-0005-0000-0000-0000574B0000}"/>
    <cellStyle name="Percent 10 17 2 2" xfId="19294" xr:uid="{00000000-0005-0000-0000-0000584B0000}"/>
    <cellStyle name="Percent 10 17 20" xfId="19295" xr:uid="{00000000-0005-0000-0000-0000594B0000}"/>
    <cellStyle name="Percent 10 17 20 2" xfId="19296" xr:uid="{00000000-0005-0000-0000-00005A4B0000}"/>
    <cellStyle name="Percent 10 17 21" xfId="19297" xr:uid="{00000000-0005-0000-0000-00005B4B0000}"/>
    <cellStyle name="Percent 10 17 21 2" xfId="19298" xr:uid="{00000000-0005-0000-0000-00005C4B0000}"/>
    <cellStyle name="Percent 10 17 22" xfId="19299" xr:uid="{00000000-0005-0000-0000-00005D4B0000}"/>
    <cellStyle name="Percent 10 17 22 2" xfId="19300" xr:uid="{00000000-0005-0000-0000-00005E4B0000}"/>
    <cellStyle name="Percent 10 17 23" xfId="19301" xr:uid="{00000000-0005-0000-0000-00005F4B0000}"/>
    <cellStyle name="Percent 10 17 23 2" xfId="19302" xr:uid="{00000000-0005-0000-0000-0000604B0000}"/>
    <cellStyle name="Percent 10 17 24" xfId="19303" xr:uid="{00000000-0005-0000-0000-0000614B0000}"/>
    <cellStyle name="Percent 10 17 24 2" xfId="19304" xr:uid="{00000000-0005-0000-0000-0000624B0000}"/>
    <cellStyle name="Percent 10 17 25" xfId="19305" xr:uid="{00000000-0005-0000-0000-0000634B0000}"/>
    <cellStyle name="Percent 10 17 25 2" xfId="19306" xr:uid="{00000000-0005-0000-0000-0000644B0000}"/>
    <cellStyle name="Percent 10 17 26" xfId="19307" xr:uid="{00000000-0005-0000-0000-0000654B0000}"/>
    <cellStyle name="Percent 10 17 26 2" xfId="19308" xr:uid="{00000000-0005-0000-0000-0000664B0000}"/>
    <cellStyle name="Percent 10 17 27" xfId="19309" xr:uid="{00000000-0005-0000-0000-0000674B0000}"/>
    <cellStyle name="Percent 10 17 27 2" xfId="19310" xr:uid="{00000000-0005-0000-0000-0000684B0000}"/>
    <cellStyle name="Percent 10 17 28" xfId="19311" xr:uid="{00000000-0005-0000-0000-0000694B0000}"/>
    <cellStyle name="Percent 10 17 28 2" xfId="19312" xr:uid="{00000000-0005-0000-0000-00006A4B0000}"/>
    <cellStyle name="Percent 10 17 29" xfId="19313" xr:uid="{00000000-0005-0000-0000-00006B4B0000}"/>
    <cellStyle name="Percent 10 17 29 2" xfId="19314" xr:uid="{00000000-0005-0000-0000-00006C4B0000}"/>
    <cellStyle name="Percent 10 17 3" xfId="19315" xr:uid="{00000000-0005-0000-0000-00006D4B0000}"/>
    <cellStyle name="Percent 10 17 3 2" xfId="19316" xr:uid="{00000000-0005-0000-0000-00006E4B0000}"/>
    <cellStyle name="Percent 10 17 30" xfId="19317" xr:uid="{00000000-0005-0000-0000-00006F4B0000}"/>
    <cellStyle name="Percent 10 17 30 2" xfId="19318" xr:uid="{00000000-0005-0000-0000-0000704B0000}"/>
    <cellStyle name="Percent 10 17 31" xfId="19319" xr:uid="{00000000-0005-0000-0000-0000714B0000}"/>
    <cellStyle name="Percent 10 17 31 2" xfId="19320" xr:uid="{00000000-0005-0000-0000-0000724B0000}"/>
    <cellStyle name="Percent 10 17 32" xfId="19321" xr:uid="{00000000-0005-0000-0000-0000734B0000}"/>
    <cellStyle name="Percent 10 17 32 2" xfId="19322" xr:uid="{00000000-0005-0000-0000-0000744B0000}"/>
    <cellStyle name="Percent 10 17 33" xfId="19323" xr:uid="{00000000-0005-0000-0000-0000754B0000}"/>
    <cellStyle name="Percent 10 17 33 2" xfId="19324" xr:uid="{00000000-0005-0000-0000-0000764B0000}"/>
    <cellStyle name="Percent 10 17 34" xfId="19325" xr:uid="{00000000-0005-0000-0000-0000774B0000}"/>
    <cellStyle name="Percent 10 17 34 2" xfId="19326" xr:uid="{00000000-0005-0000-0000-0000784B0000}"/>
    <cellStyle name="Percent 10 17 35" xfId="19327" xr:uid="{00000000-0005-0000-0000-0000794B0000}"/>
    <cellStyle name="Percent 10 17 35 2" xfId="19328" xr:uid="{00000000-0005-0000-0000-00007A4B0000}"/>
    <cellStyle name="Percent 10 17 36" xfId="19329" xr:uid="{00000000-0005-0000-0000-00007B4B0000}"/>
    <cellStyle name="Percent 10 17 36 2" xfId="19330" xr:uid="{00000000-0005-0000-0000-00007C4B0000}"/>
    <cellStyle name="Percent 10 17 37" xfId="19331" xr:uid="{00000000-0005-0000-0000-00007D4B0000}"/>
    <cellStyle name="Percent 10 17 37 2" xfId="19332" xr:uid="{00000000-0005-0000-0000-00007E4B0000}"/>
    <cellStyle name="Percent 10 17 38" xfId="19333" xr:uid="{00000000-0005-0000-0000-00007F4B0000}"/>
    <cellStyle name="Percent 10 17 38 2" xfId="19334" xr:uid="{00000000-0005-0000-0000-0000804B0000}"/>
    <cellStyle name="Percent 10 17 39" xfId="19335" xr:uid="{00000000-0005-0000-0000-0000814B0000}"/>
    <cellStyle name="Percent 10 17 4" xfId="19336" xr:uid="{00000000-0005-0000-0000-0000824B0000}"/>
    <cellStyle name="Percent 10 17 4 2" xfId="19337" xr:uid="{00000000-0005-0000-0000-0000834B0000}"/>
    <cellStyle name="Percent 10 17 5" xfId="19338" xr:uid="{00000000-0005-0000-0000-0000844B0000}"/>
    <cellStyle name="Percent 10 17 5 2" xfId="19339" xr:uid="{00000000-0005-0000-0000-0000854B0000}"/>
    <cellStyle name="Percent 10 17 6" xfId="19340" xr:uid="{00000000-0005-0000-0000-0000864B0000}"/>
    <cellStyle name="Percent 10 17 6 2" xfId="19341" xr:uid="{00000000-0005-0000-0000-0000874B0000}"/>
    <cellStyle name="Percent 10 17 7" xfId="19342" xr:uid="{00000000-0005-0000-0000-0000884B0000}"/>
    <cellStyle name="Percent 10 17 7 2" xfId="19343" xr:uid="{00000000-0005-0000-0000-0000894B0000}"/>
    <cellStyle name="Percent 10 17 8" xfId="19344" xr:uid="{00000000-0005-0000-0000-00008A4B0000}"/>
    <cellStyle name="Percent 10 17 8 2" xfId="19345" xr:uid="{00000000-0005-0000-0000-00008B4B0000}"/>
    <cellStyle name="Percent 10 17 9" xfId="19346" xr:uid="{00000000-0005-0000-0000-00008C4B0000}"/>
    <cellStyle name="Percent 10 17 9 2" xfId="19347" xr:uid="{00000000-0005-0000-0000-00008D4B0000}"/>
    <cellStyle name="Percent 10 18" xfId="19348" xr:uid="{00000000-0005-0000-0000-00008E4B0000}"/>
    <cellStyle name="Percent 10 18 10" xfId="19349" xr:uid="{00000000-0005-0000-0000-00008F4B0000}"/>
    <cellStyle name="Percent 10 18 10 2" xfId="19350" xr:uid="{00000000-0005-0000-0000-0000904B0000}"/>
    <cellStyle name="Percent 10 18 11" xfId="19351" xr:uid="{00000000-0005-0000-0000-0000914B0000}"/>
    <cellStyle name="Percent 10 18 11 2" xfId="19352" xr:uid="{00000000-0005-0000-0000-0000924B0000}"/>
    <cellStyle name="Percent 10 18 12" xfId="19353" xr:uid="{00000000-0005-0000-0000-0000934B0000}"/>
    <cellStyle name="Percent 10 18 12 2" xfId="19354" xr:uid="{00000000-0005-0000-0000-0000944B0000}"/>
    <cellStyle name="Percent 10 18 13" xfId="19355" xr:uid="{00000000-0005-0000-0000-0000954B0000}"/>
    <cellStyle name="Percent 10 18 13 2" xfId="19356" xr:uid="{00000000-0005-0000-0000-0000964B0000}"/>
    <cellStyle name="Percent 10 18 14" xfId="19357" xr:uid="{00000000-0005-0000-0000-0000974B0000}"/>
    <cellStyle name="Percent 10 18 14 2" xfId="19358" xr:uid="{00000000-0005-0000-0000-0000984B0000}"/>
    <cellStyle name="Percent 10 18 15" xfId="19359" xr:uid="{00000000-0005-0000-0000-0000994B0000}"/>
    <cellStyle name="Percent 10 18 15 2" xfId="19360" xr:uid="{00000000-0005-0000-0000-00009A4B0000}"/>
    <cellStyle name="Percent 10 18 16" xfId="19361" xr:uid="{00000000-0005-0000-0000-00009B4B0000}"/>
    <cellStyle name="Percent 10 18 16 2" xfId="19362" xr:uid="{00000000-0005-0000-0000-00009C4B0000}"/>
    <cellStyle name="Percent 10 18 17" xfId="19363" xr:uid="{00000000-0005-0000-0000-00009D4B0000}"/>
    <cellStyle name="Percent 10 18 17 2" xfId="19364" xr:uid="{00000000-0005-0000-0000-00009E4B0000}"/>
    <cellStyle name="Percent 10 18 18" xfId="19365" xr:uid="{00000000-0005-0000-0000-00009F4B0000}"/>
    <cellStyle name="Percent 10 18 18 2" xfId="19366" xr:uid="{00000000-0005-0000-0000-0000A04B0000}"/>
    <cellStyle name="Percent 10 18 19" xfId="19367" xr:uid="{00000000-0005-0000-0000-0000A14B0000}"/>
    <cellStyle name="Percent 10 18 19 2" xfId="19368" xr:uid="{00000000-0005-0000-0000-0000A24B0000}"/>
    <cellStyle name="Percent 10 18 2" xfId="19369" xr:uid="{00000000-0005-0000-0000-0000A34B0000}"/>
    <cellStyle name="Percent 10 18 2 2" xfId="19370" xr:uid="{00000000-0005-0000-0000-0000A44B0000}"/>
    <cellStyle name="Percent 10 18 20" xfId="19371" xr:uid="{00000000-0005-0000-0000-0000A54B0000}"/>
    <cellStyle name="Percent 10 18 20 2" xfId="19372" xr:uid="{00000000-0005-0000-0000-0000A64B0000}"/>
    <cellStyle name="Percent 10 18 21" xfId="19373" xr:uid="{00000000-0005-0000-0000-0000A74B0000}"/>
    <cellStyle name="Percent 10 18 21 2" xfId="19374" xr:uid="{00000000-0005-0000-0000-0000A84B0000}"/>
    <cellStyle name="Percent 10 18 22" xfId="19375" xr:uid="{00000000-0005-0000-0000-0000A94B0000}"/>
    <cellStyle name="Percent 10 18 22 2" xfId="19376" xr:uid="{00000000-0005-0000-0000-0000AA4B0000}"/>
    <cellStyle name="Percent 10 18 23" xfId="19377" xr:uid="{00000000-0005-0000-0000-0000AB4B0000}"/>
    <cellStyle name="Percent 10 18 23 2" xfId="19378" xr:uid="{00000000-0005-0000-0000-0000AC4B0000}"/>
    <cellStyle name="Percent 10 18 24" xfId="19379" xr:uid="{00000000-0005-0000-0000-0000AD4B0000}"/>
    <cellStyle name="Percent 10 18 24 2" xfId="19380" xr:uid="{00000000-0005-0000-0000-0000AE4B0000}"/>
    <cellStyle name="Percent 10 18 25" xfId="19381" xr:uid="{00000000-0005-0000-0000-0000AF4B0000}"/>
    <cellStyle name="Percent 10 18 25 2" xfId="19382" xr:uid="{00000000-0005-0000-0000-0000B04B0000}"/>
    <cellStyle name="Percent 10 18 26" xfId="19383" xr:uid="{00000000-0005-0000-0000-0000B14B0000}"/>
    <cellStyle name="Percent 10 18 26 2" xfId="19384" xr:uid="{00000000-0005-0000-0000-0000B24B0000}"/>
    <cellStyle name="Percent 10 18 27" xfId="19385" xr:uid="{00000000-0005-0000-0000-0000B34B0000}"/>
    <cellStyle name="Percent 10 18 27 2" xfId="19386" xr:uid="{00000000-0005-0000-0000-0000B44B0000}"/>
    <cellStyle name="Percent 10 18 28" xfId="19387" xr:uid="{00000000-0005-0000-0000-0000B54B0000}"/>
    <cellStyle name="Percent 10 18 28 2" xfId="19388" xr:uid="{00000000-0005-0000-0000-0000B64B0000}"/>
    <cellStyle name="Percent 10 18 29" xfId="19389" xr:uid="{00000000-0005-0000-0000-0000B74B0000}"/>
    <cellStyle name="Percent 10 18 29 2" xfId="19390" xr:uid="{00000000-0005-0000-0000-0000B84B0000}"/>
    <cellStyle name="Percent 10 18 3" xfId="19391" xr:uid="{00000000-0005-0000-0000-0000B94B0000}"/>
    <cellStyle name="Percent 10 18 3 2" xfId="19392" xr:uid="{00000000-0005-0000-0000-0000BA4B0000}"/>
    <cellStyle name="Percent 10 18 30" xfId="19393" xr:uid="{00000000-0005-0000-0000-0000BB4B0000}"/>
    <cellStyle name="Percent 10 18 30 2" xfId="19394" xr:uid="{00000000-0005-0000-0000-0000BC4B0000}"/>
    <cellStyle name="Percent 10 18 31" xfId="19395" xr:uid="{00000000-0005-0000-0000-0000BD4B0000}"/>
    <cellStyle name="Percent 10 18 31 2" xfId="19396" xr:uid="{00000000-0005-0000-0000-0000BE4B0000}"/>
    <cellStyle name="Percent 10 18 32" xfId="19397" xr:uid="{00000000-0005-0000-0000-0000BF4B0000}"/>
    <cellStyle name="Percent 10 18 32 2" xfId="19398" xr:uid="{00000000-0005-0000-0000-0000C04B0000}"/>
    <cellStyle name="Percent 10 18 33" xfId="19399" xr:uid="{00000000-0005-0000-0000-0000C14B0000}"/>
    <cellStyle name="Percent 10 18 33 2" xfId="19400" xr:uid="{00000000-0005-0000-0000-0000C24B0000}"/>
    <cellStyle name="Percent 10 18 34" xfId="19401" xr:uid="{00000000-0005-0000-0000-0000C34B0000}"/>
    <cellStyle name="Percent 10 18 34 2" xfId="19402" xr:uid="{00000000-0005-0000-0000-0000C44B0000}"/>
    <cellStyle name="Percent 10 18 35" xfId="19403" xr:uid="{00000000-0005-0000-0000-0000C54B0000}"/>
    <cellStyle name="Percent 10 18 35 2" xfId="19404" xr:uid="{00000000-0005-0000-0000-0000C64B0000}"/>
    <cellStyle name="Percent 10 18 36" xfId="19405" xr:uid="{00000000-0005-0000-0000-0000C74B0000}"/>
    <cellStyle name="Percent 10 18 36 2" xfId="19406" xr:uid="{00000000-0005-0000-0000-0000C84B0000}"/>
    <cellStyle name="Percent 10 18 37" xfId="19407" xr:uid="{00000000-0005-0000-0000-0000C94B0000}"/>
    <cellStyle name="Percent 10 18 37 2" xfId="19408" xr:uid="{00000000-0005-0000-0000-0000CA4B0000}"/>
    <cellStyle name="Percent 10 18 38" xfId="19409" xr:uid="{00000000-0005-0000-0000-0000CB4B0000}"/>
    <cellStyle name="Percent 10 18 38 2" xfId="19410" xr:uid="{00000000-0005-0000-0000-0000CC4B0000}"/>
    <cellStyle name="Percent 10 18 39" xfId="19411" xr:uid="{00000000-0005-0000-0000-0000CD4B0000}"/>
    <cellStyle name="Percent 10 18 4" xfId="19412" xr:uid="{00000000-0005-0000-0000-0000CE4B0000}"/>
    <cellStyle name="Percent 10 18 4 2" xfId="19413" xr:uid="{00000000-0005-0000-0000-0000CF4B0000}"/>
    <cellStyle name="Percent 10 18 5" xfId="19414" xr:uid="{00000000-0005-0000-0000-0000D04B0000}"/>
    <cellStyle name="Percent 10 18 5 2" xfId="19415" xr:uid="{00000000-0005-0000-0000-0000D14B0000}"/>
    <cellStyle name="Percent 10 18 6" xfId="19416" xr:uid="{00000000-0005-0000-0000-0000D24B0000}"/>
    <cellStyle name="Percent 10 18 6 2" xfId="19417" xr:uid="{00000000-0005-0000-0000-0000D34B0000}"/>
    <cellStyle name="Percent 10 18 7" xfId="19418" xr:uid="{00000000-0005-0000-0000-0000D44B0000}"/>
    <cellStyle name="Percent 10 18 7 2" xfId="19419" xr:uid="{00000000-0005-0000-0000-0000D54B0000}"/>
    <cellStyle name="Percent 10 18 8" xfId="19420" xr:uid="{00000000-0005-0000-0000-0000D64B0000}"/>
    <cellStyle name="Percent 10 18 8 2" xfId="19421" xr:uid="{00000000-0005-0000-0000-0000D74B0000}"/>
    <cellStyle name="Percent 10 18 9" xfId="19422" xr:uid="{00000000-0005-0000-0000-0000D84B0000}"/>
    <cellStyle name="Percent 10 18 9 2" xfId="19423" xr:uid="{00000000-0005-0000-0000-0000D94B0000}"/>
    <cellStyle name="Percent 10 19" xfId="19424" xr:uid="{00000000-0005-0000-0000-0000DA4B0000}"/>
    <cellStyle name="Percent 10 19 10" xfId="19425" xr:uid="{00000000-0005-0000-0000-0000DB4B0000}"/>
    <cellStyle name="Percent 10 19 10 2" xfId="19426" xr:uid="{00000000-0005-0000-0000-0000DC4B0000}"/>
    <cellStyle name="Percent 10 19 11" xfId="19427" xr:uid="{00000000-0005-0000-0000-0000DD4B0000}"/>
    <cellStyle name="Percent 10 19 11 2" xfId="19428" xr:uid="{00000000-0005-0000-0000-0000DE4B0000}"/>
    <cellStyle name="Percent 10 19 12" xfId="19429" xr:uid="{00000000-0005-0000-0000-0000DF4B0000}"/>
    <cellStyle name="Percent 10 19 12 2" xfId="19430" xr:uid="{00000000-0005-0000-0000-0000E04B0000}"/>
    <cellStyle name="Percent 10 19 13" xfId="19431" xr:uid="{00000000-0005-0000-0000-0000E14B0000}"/>
    <cellStyle name="Percent 10 19 13 2" xfId="19432" xr:uid="{00000000-0005-0000-0000-0000E24B0000}"/>
    <cellStyle name="Percent 10 19 14" xfId="19433" xr:uid="{00000000-0005-0000-0000-0000E34B0000}"/>
    <cellStyle name="Percent 10 19 14 2" xfId="19434" xr:uid="{00000000-0005-0000-0000-0000E44B0000}"/>
    <cellStyle name="Percent 10 19 15" xfId="19435" xr:uid="{00000000-0005-0000-0000-0000E54B0000}"/>
    <cellStyle name="Percent 10 19 15 2" xfId="19436" xr:uid="{00000000-0005-0000-0000-0000E64B0000}"/>
    <cellStyle name="Percent 10 19 16" xfId="19437" xr:uid="{00000000-0005-0000-0000-0000E74B0000}"/>
    <cellStyle name="Percent 10 19 16 2" xfId="19438" xr:uid="{00000000-0005-0000-0000-0000E84B0000}"/>
    <cellStyle name="Percent 10 19 17" xfId="19439" xr:uid="{00000000-0005-0000-0000-0000E94B0000}"/>
    <cellStyle name="Percent 10 19 17 2" xfId="19440" xr:uid="{00000000-0005-0000-0000-0000EA4B0000}"/>
    <cellStyle name="Percent 10 19 18" xfId="19441" xr:uid="{00000000-0005-0000-0000-0000EB4B0000}"/>
    <cellStyle name="Percent 10 19 18 2" xfId="19442" xr:uid="{00000000-0005-0000-0000-0000EC4B0000}"/>
    <cellStyle name="Percent 10 19 19" xfId="19443" xr:uid="{00000000-0005-0000-0000-0000ED4B0000}"/>
    <cellStyle name="Percent 10 19 19 2" xfId="19444" xr:uid="{00000000-0005-0000-0000-0000EE4B0000}"/>
    <cellStyle name="Percent 10 19 2" xfId="19445" xr:uid="{00000000-0005-0000-0000-0000EF4B0000}"/>
    <cellStyle name="Percent 10 19 2 2" xfId="19446" xr:uid="{00000000-0005-0000-0000-0000F04B0000}"/>
    <cellStyle name="Percent 10 19 20" xfId="19447" xr:uid="{00000000-0005-0000-0000-0000F14B0000}"/>
    <cellStyle name="Percent 10 19 20 2" xfId="19448" xr:uid="{00000000-0005-0000-0000-0000F24B0000}"/>
    <cellStyle name="Percent 10 19 21" xfId="19449" xr:uid="{00000000-0005-0000-0000-0000F34B0000}"/>
    <cellStyle name="Percent 10 19 21 2" xfId="19450" xr:uid="{00000000-0005-0000-0000-0000F44B0000}"/>
    <cellStyle name="Percent 10 19 22" xfId="19451" xr:uid="{00000000-0005-0000-0000-0000F54B0000}"/>
    <cellStyle name="Percent 10 19 22 2" xfId="19452" xr:uid="{00000000-0005-0000-0000-0000F64B0000}"/>
    <cellStyle name="Percent 10 19 23" xfId="19453" xr:uid="{00000000-0005-0000-0000-0000F74B0000}"/>
    <cellStyle name="Percent 10 19 23 2" xfId="19454" xr:uid="{00000000-0005-0000-0000-0000F84B0000}"/>
    <cellStyle name="Percent 10 19 24" xfId="19455" xr:uid="{00000000-0005-0000-0000-0000F94B0000}"/>
    <cellStyle name="Percent 10 19 24 2" xfId="19456" xr:uid="{00000000-0005-0000-0000-0000FA4B0000}"/>
    <cellStyle name="Percent 10 19 25" xfId="19457" xr:uid="{00000000-0005-0000-0000-0000FB4B0000}"/>
    <cellStyle name="Percent 10 19 25 2" xfId="19458" xr:uid="{00000000-0005-0000-0000-0000FC4B0000}"/>
    <cellStyle name="Percent 10 19 26" xfId="19459" xr:uid="{00000000-0005-0000-0000-0000FD4B0000}"/>
    <cellStyle name="Percent 10 19 26 2" xfId="19460" xr:uid="{00000000-0005-0000-0000-0000FE4B0000}"/>
    <cellStyle name="Percent 10 19 27" xfId="19461" xr:uid="{00000000-0005-0000-0000-0000FF4B0000}"/>
    <cellStyle name="Percent 10 19 27 2" xfId="19462" xr:uid="{00000000-0005-0000-0000-0000004C0000}"/>
    <cellStyle name="Percent 10 19 28" xfId="19463" xr:uid="{00000000-0005-0000-0000-0000014C0000}"/>
    <cellStyle name="Percent 10 19 28 2" xfId="19464" xr:uid="{00000000-0005-0000-0000-0000024C0000}"/>
    <cellStyle name="Percent 10 19 29" xfId="19465" xr:uid="{00000000-0005-0000-0000-0000034C0000}"/>
    <cellStyle name="Percent 10 19 29 2" xfId="19466" xr:uid="{00000000-0005-0000-0000-0000044C0000}"/>
    <cellStyle name="Percent 10 19 3" xfId="19467" xr:uid="{00000000-0005-0000-0000-0000054C0000}"/>
    <cellStyle name="Percent 10 19 3 2" xfId="19468" xr:uid="{00000000-0005-0000-0000-0000064C0000}"/>
    <cellStyle name="Percent 10 19 30" xfId="19469" xr:uid="{00000000-0005-0000-0000-0000074C0000}"/>
    <cellStyle name="Percent 10 19 30 2" xfId="19470" xr:uid="{00000000-0005-0000-0000-0000084C0000}"/>
    <cellStyle name="Percent 10 19 31" xfId="19471" xr:uid="{00000000-0005-0000-0000-0000094C0000}"/>
    <cellStyle name="Percent 10 19 31 2" xfId="19472" xr:uid="{00000000-0005-0000-0000-00000A4C0000}"/>
    <cellStyle name="Percent 10 19 32" xfId="19473" xr:uid="{00000000-0005-0000-0000-00000B4C0000}"/>
    <cellStyle name="Percent 10 19 32 2" xfId="19474" xr:uid="{00000000-0005-0000-0000-00000C4C0000}"/>
    <cellStyle name="Percent 10 19 33" xfId="19475" xr:uid="{00000000-0005-0000-0000-00000D4C0000}"/>
    <cellStyle name="Percent 10 19 33 2" xfId="19476" xr:uid="{00000000-0005-0000-0000-00000E4C0000}"/>
    <cellStyle name="Percent 10 19 34" xfId="19477" xr:uid="{00000000-0005-0000-0000-00000F4C0000}"/>
    <cellStyle name="Percent 10 19 34 2" xfId="19478" xr:uid="{00000000-0005-0000-0000-0000104C0000}"/>
    <cellStyle name="Percent 10 19 35" xfId="19479" xr:uid="{00000000-0005-0000-0000-0000114C0000}"/>
    <cellStyle name="Percent 10 19 35 2" xfId="19480" xr:uid="{00000000-0005-0000-0000-0000124C0000}"/>
    <cellStyle name="Percent 10 19 36" xfId="19481" xr:uid="{00000000-0005-0000-0000-0000134C0000}"/>
    <cellStyle name="Percent 10 19 36 2" xfId="19482" xr:uid="{00000000-0005-0000-0000-0000144C0000}"/>
    <cellStyle name="Percent 10 19 37" xfId="19483" xr:uid="{00000000-0005-0000-0000-0000154C0000}"/>
    <cellStyle name="Percent 10 19 37 2" xfId="19484" xr:uid="{00000000-0005-0000-0000-0000164C0000}"/>
    <cellStyle name="Percent 10 19 38" xfId="19485" xr:uid="{00000000-0005-0000-0000-0000174C0000}"/>
    <cellStyle name="Percent 10 19 38 2" xfId="19486" xr:uid="{00000000-0005-0000-0000-0000184C0000}"/>
    <cellStyle name="Percent 10 19 39" xfId="19487" xr:uid="{00000000-0005-0000-0000-0000194C0000}"/>
    <cellStyle name="Percent 10 19 4" xfId="19488" xr:uid="{00000000-0005-0000-0000-00001A4C0000}"/>
    <cellStyle name="Percent 10 19 4 2" xfId="19489" xr:uid="{00000000-0005-0000-0000-00001B4C0000}"/>
    <cellStyle name="Percent 10 19 5" xfId="19490" xr:uid="{00000000-0005-0000-0000-00001C4C0000}"/>
    <cellStyle name="Percent 10 19 5 2" xfId="19491" xr:uid="{00000000-0005-0000-0000-00001D4C0000}"/>
    <cellStyle name="Percent 10 19 6" xfId="19492" xr:uid="{00000000-0005-0000-0000-00001E4C0000}"/>
    <cellStyle name="Percent 10 19 6 2" xfId="19493" xr:uid="{00000000-0005-0000-0000-00001F4C0000}"/>
    <cellStyle name="Percent 10 19 7" xfId="19494" xr:uid="{00000000-0005-0000-0000-0000204C0000}"/>
    <cellStyle name="Percent 10 19 7 2" xfId="19495" xr:uid="{00000000-0005-0000-0000-0000214C0000}"/>
    <cellStyle name="Percent 10 19 8" xfId="19496" xr:uid="{00000000-0005-0000-0000-0000224C0000}"/>
    <cellStyle name="Percent 10 19 8 2" xfId="19497" xr:uid="{00000000-0005-0000-0000-0000234C0000}"/>
    <cellStyle name="Percent 10 19 9" xfId="19498" xr:uid="{00000000-0005-0000-0000-0000244C0000}"/>
    <cellStyle name="Percent 10 19 9 2" xfId="19499" xr:uid="{00000000-0005-0000-0000-0000254C0000}"/>
    <cellStyle name="Percent 10 2" xfId="19500" xr:uid="{00000000-0005-0000-0000-0000264C0000}"/>
    <cellStyle name="Percent 10 2 10" xfId="19501" xr:uid="{00000000-0005-0000-0000-0000274C0000}"/>
    <cellStyle name="Percent 10 2 10 2" xfId="19502" xr:uid="{00000000-0005-0000-0000-0000284C0000}"/>
    <cellStyle name="Percent 10 2 11" xfId="19503" xr:uid="{00000000-0005-0000-0000-0000294C0000}"/>
    <cellStyle name="Percent 10 2 11 2" xfId="19504" xr:uid="{00000000-0005-0000-0000-00002A4C0000}"/>
    <cellStyle name="Percent 10 2 12" xfId="19505" xr:uid="{00000000-0005-0000-0000-00002B4C0000}"/>
    <cellStyle name="Percent 10 2 12 2" xfId="19506" xr:uid="{00000000-0005-0000-0000-00002C4C0000}"/>
    <cellStyle name="Percent 10 2 13" xfId="19507" xr:uid="{00000000-0005-0000-0000-00002D4C0000}"/>
    <cellStyle name="Percent 10 2 13 2" xfId="19508" xr:uid="{00000000-0005-0000-0000-00002E4C0000}"/>
    <cellStyle name="Percent 10 2 14" xfId="19509" xr:uid="{00000000-0005-0000-0000-00002F4C0000}"/>
    <cellStyle name="Percent 10 2 14 2" xfId="19510" xr:uid="{00000000-0005-0000-0000-0000304C0000}"/>
    <cellStyle name="Percent 10 2 15" xfId="19511" xr:uid="{00000000-0005-0000-0000-0000314C0000}"/>
    <cellStyle name="Percent 10 2 15 2" xfId="19512" xr:uid="{00000000-0005-0000-0000-0000324C0000}"/>
    <cellStyle name="Percent 10 2 16" xfId="19513" xr:uid="{00000000-0005-0000-0000-0000334C0000}"/>
    <cellStyle name="Percent 10 2 16 2" xfId="19514" xr:uid="{00000000-0005-0000-0000-0000344C0000}"/>
    <cellStyle name="Percent 10 2 17" xfId="19515" xr:uid="{00000000-0005-0000-0000-0000354C0000}"/>
    <cellStyle name="Percent 10 2 17 2" xfId="19516" xr:uid="{00000000-0005-0000-0000-0000364C0000}"/>
    <cellStyle name="Percent 10 2 18" xfId="19517" xr:uid="{00000000-0005-0000-0000-0000374C0000}"/>
    <cellStyle name="Percent 10 2 18 2" xfId="19518" xr:uid="{00000000-0005-0000-0000-0000384C0000}"/>
    <cellStyle name="Percent 10 2 19" xfId="19519" xr:uid="{00000000-0005-0000-0000-0000394C0000}"/>
    <cellStyle name="Percent 10 2 19 2" xfId="19520" xr:uid="{00000000-0005-0000-0000-00003A4C0000}"/>
    <cellStyle name="Percent 10 2 2" xfId="19521" xr:uid="{00000000-0005-0000-0000-00003B4C0000}"/>
    <cellStyle name="Percent 10 2 2 2" xfId="19522" xr:uid="{00000000-0005-0000-0000-00003C4C0000}"/>
    <cellStyle name="Percent 10 2 20" xfId="19523" xr:uid="{00000000-0005-0000-0000-00003D4C0000}"/>
    <cellStyle name="Percent 10 2 20 2" xfId="19524" xr:uid="{00000000-0005-0000-0000-00003E4C0000}"/>
    <cellStyle name="Percent 10 2 21" xfId="19525" xr:uid="{00000000-0005-0000-0000-00003F4C0000}"/>
    <cellStyle name="Percent 10 2 21 2" xfId="19526" xr:uid="{00000000-0005-0000-0000-0000404C0000}"/>
    <cellStyle name="Percent 10 2 22" xfId="19527" xr:uid="{00000000-0005-0000-0000-0000414C0000}"/>
    <cellStyle name="Percent 10 2 22 2" xfId="19528" xr:uid="{00000000-0005-0000-0000-0000424C0000}"/>
    <cellStyle name="Percent 10 2 23" xfId="19529" xr:uid="{00000000-0005-0000-0000-0000434C0000}"/>
    <cellStyle name="Percent 10 2 23 2" xfId="19530" xr:uid="{00000000-0005-0000-0000-0000444C0000}"/>
    <cellStyle name="Percent 10 2 24" xfId="19531" xr:uid="{00000000-0005-0000-0000-0000454C0000}"/>
    <cellStyle name="Percent 10 2 24 2" xfId="19532" xr:uid="{00000000-0005-0000-0000-0000464C0000}"/>
    <cellStyle name="Percent 10 2 25" xfId="19533" xr:uid="{00000000-0005-0000-0000-0000474C0000}"/>
    <cellStyle name="Percent 10 2 25 2" xfId="19534" xr:uid="{00000000-0005-0000-0000-0000484C0000}"/>
    <cellStyle name="Percent 10 2 26" xfId="19535" xr:uid="{00000000-0005-0000-0000-0000494C0000}"/>
    <cellStyle name="Percent 10 2 26 2" xfId="19536" xr:uid="{00000000-0005-0000-0000-00004A4C0000}"/>
    <cellStyle name="Percent 10 2 27" xfId="19537" xr:uid="{00000000-0005-0000-0000-00004B4C0000}"/>
    <cellStyle name="Percent 10 2 27 2" xfId="19538" xr:uid="{00000000-0005-0000-0000-00004C4C0000}"/>
    <cellStyle name="Percent 10 2 28" xfId="19539" xr:uid="{00000000-0005-0000-0000-00004D4C0000}"/>
    <cellStyle name="Percent 10 2 28 2" xfId="19540" xr:uid="{00000000-0005-0000-0000-00004E4C0000}"/>
    <cellStyle name="Percent 10 2 29" xfId="19541" xr:uid="{00000000-0005-0000-0000-00004F4C0000}"/>
    <cellStyle name="Percent 10 2 29 2" xfId="19542" xr:uid="{00000000-0005-0000-0000-0000504C0000}"/>
    <cellStyle name="Percent 10 2 3" xfId="19543" xr:uid="{00000000-0005-0000-0000-0000514C0000}"/>
    <cellStyle name="Percent 10 2 3 2" xfId="19544" xr:uid="{00000000-0005-0000-0000-0000524C0000}"/>
    <cellStyle name="Percent 10 2 30" xfId="19545" xr:uid="{00000000-0005-0000-0000-0000534C0000}"/>
    <cellStyle name="Percent 10 2 30 2" xfId="19546" xr:uid="{00000000-0005-0000-0000-0000544C0000}"/>
    <cellStyle name="Percent 10 2 31" xfId="19547" xr:uid="{00000000-0005-0000-0000-0000554C0000}"/>
    <cellStyle name="Percent 10 2 31 2" xfId="19548" xr:uid="{00000000-0005-0000-0000-0000564C0000}"/>
    <cellStyle name="Percent 10 2 32" xfId="19549" xr:uid="{00000000-0005-0000-0000-0000574C0000}"/>
    <cellStyle name="Percent 10 2 32 2" xfId="19550" xr:uid="{00000000-0005-0000-0000-0000584C0000}"/>
    <cellStyle name="Percent 10 2 33" xfId="19551" xr:uid="{00000000-0005-0000-0000-0000594C0000}"/>
    <cellStyle name="Percent 10 2 33 2" xfId="19552" xr:uid="{00000000-0005-0000-0000-00005A4C0000}"/>
    <cellStyle name="Percent 10 2 34" xfId="19553" xr:uid="{00000000-0005-0000-0000-00005B4C0000}"/>
    <cellStyle name="Percent 10 2 34 2" xfId="19554" xr:uid="{00000000-0005-0000-0000-00005C4C0000}"/>
    <cellStyle name="Percent 10 2 35" xfId="19555" xr:uid="{00000000-0005-0000-0000-00005D4C0000}"/>
    <cellStyle name="Percent 10 2 35 2" xfId="19556" xr:uid="{00000000-0005-0000-0000-00005E4C0000}"/>
    <cellStyle name="Percent 10 2 36" xfId="19557" xr:uid="{00000000-0005-0000-0000-00005F4C0000}"/>
    <cellStyle name="Percent 10 2 36 2" xfId="19558" xr:uid="{00000000-0005-0000-0000-0000604C0000}"/>
    <cellStyle name="Percent 10 2 37" xfId="19559" xr:uid="{00000000-0005-0000-0000-0000614C0000}"/>
    <cellStyle name="Percent 10 2 37 2" xfId="19560" xr:uid="{00000000-0005-0000-0000-0000624C0000}"/>
    <cellStyle name="Percent 10 2 38" xfId="19561" xr:uid="{00000000-0005-0000-0000-0000634C0000}"/>
    <cellStyle name="Percent 10 2 38 2" xfId="19562" xr:uid="{00000000-0005-0000-0000-0000644C0000}"/>
    <cellStyle name="Percent 10 2 39" xfId="19563" xr:uid="{00000000-0005-0000-0000-0000654C0000}"/>
    <cellStyle name="Percent 10 2 4" xfId="19564" xr:uid="{00000000-0005-0000-0000-0000664C0000}"/>
    <cellStyle name="Percent 10 2 4 2" xfId="19565" xr:uid="{00000000-0005-0000-0000-0000674C0000}"/>
    <cellStyle name="Percent 10 2 5" xfId="19566" xr:uid="{00000000-0005-0000-0000-0000684C0000}"/>
    <cellStyle name="Percent 10 2 5 2" xfId="19567" xr:uid="{00000000-0005-0000-0000-0000694C0000}"/>
    <cellStyle name="Percent 10 2 6" xfId="19568" xr:uid="{00000000-0005-0000-0000-00006A4C0000}"/>
    <cellStyle name="Percent 10 2 6 2" xfId="19569" xr:uid="{00000000-0005-0000-0000-00006B4C0000}"/>
    <cellStyle name="Percent 10 2 7" xfId="19570" xr:uid="{00000000-0005-0000-0000-00006C4C0000}"/>
    <cellStyle name="Percent 10 2 7 2" xfId="19571" xr:uid="{00000000-0005-0000-0000-00006D4C0000}"/>
    <cellStyle name="Percent 10 2 8" xfId="19572" xr:uid="{00000000-0005-0000-0000-00006E4C0000}"/>
    <cellStyle name="Percent 10 2 8 2" xfId="19573" xr:uid="{00000000-0005-0000-0000-00006F4C0000}"/>
    <cellStyle name="Percent 10 2 9" xfId="19574" xr:uid="{00000000-0005-0000-0000-0000704C0000}"/>
    <cellStyle name="Percent 10 2 9 2" xfId="19575" xr:uid="{00000000-0005-0000-0000-0000714C0000}"/>
    <cellStyle name="Percent 10 20" xfId="19576" xr:uid="{00000000-0005-0000-0000-0000724C0000}"/>
    <cellStyle name="Percent 10 20 10" xfId="19577" xr:uid="{00000000-0005-0000-0000-0000734C0000}"/>
    <cellStyle name="Percent 10 20 10 2" xfId="19578" xr:uid="{00000000-0005-0000-0000-0000744C0000}"/>
    <cellStyle name="Percent 10 20 11" xfId="19579" xr:uid="{00000000-0005-0000-0000-0000754C0000}"/>
    <cellStyle name="Percent 10 20 11 2" xfId="19580" xr:uid="{00000000-0005-0000-0000-0000764C0000}"/>
    <cellStyle name="Percent 10 20 12" xfId="19581" xr:uid="{00000000-0005-0000-0000-0000774C0000}"/>
    <cellStyle name="Percent 10 20 12 2" xfId="19582" xr:uid="{00000000-0005-0000-0000-0000784C0000}"/>
    <cellStyle name="Percent 10 20 13" xfId="19583" xr:uid="{00000000-0005-0000-0000-0000794C0000}"/>
    <cellStyle name="Percent 10 20 13 2" xfId="19584" xr:uid="{00000000-0005-0000-0000-00007A4C0000}"/>
    <cellStyle name="Percent 10 20 14" xfId="19585" xr:uid="{00000000-0005-0000-0000-00007B4C0000}"/>
    <cellStyle name="Percent 10 20 14 2" xfId="19586" xr:uid="{00000000-0005-0000-0000-00007C4C0000}"/>
    <cellStyle name="Percent 10 20 15" xfId="19587" xr:uid="{00000000-0005-0000-0000-00007D4C0000}"/>
    <cellStyle name="Percent 10 20 15 2" xfId="19588" xr:uid="{00000000-0005-0000-0000-00007E4C0000}"/>
    <cellStyle name="Percent 10 20 16" xfId="19589" xr:uid="{00000000-0005-0000-0000-00007F4C0000}"/>
    <cellStyle name="Percent 10 20 16 2" xfId="19590" xr:uid="{00000000-0005-0000-0000-0000804C0000}"/>
    <cellStyle name="Percent 10 20 17" xfId="19591" xr:uid="{00000000-0005-0000-0000-0000814C0000}"/>
    <cellStyle name="Percent 10 20 17 2" xfId="19592" xr:uid="{00000000-0005-0000-0000-0000824C0000}"/>
    <cellStyle name="Percent 10 20 18" xfId="19593" xr:uid="{00000000-0005-0000-0000-0000834C0000}"/>
    <cellStyle name="Percent 10 20 18 2" xfId="19594" xr:uid="{00000000-0005-0000-0000-0000844C0000}"/>
    <cellStyle name="Percent 10 20 19" xfId="19595" xr:uid="{00000000-0005-0000-0000-0000854C0000}"/>
    <cellStyle name="Percent 10 20 19 2" xfId="19596" xr:uid="{00000000-0005-0000-0000-0000864C0000}"/>
    <cellStyle name="Percent 10 20 2" xfId="19597" xr:uid="{00000000-0005-0000-0000-0000874C0000}"/>
    <cellStyle name="Percent 10 20 2 2" xfId="19598" xr:uid="{00000000-0005-0000-0000-0000884C0000}"/>
    <cellStyle name="Percent 10 20 20" xfId="19599" xr:uid="{00000000-0005-0000-0000-0000894C0000}"/>
    <cellStyle name="Percent 10 20 20 2" xfId="19600" xr:uid="{00000000-0005-0000-0000-00008A4C0000}"/>
    <cellStyle name="Percent 10 20 21" xfId="19601" xr:uid="{00000000-0005-0000-0000-00008B4C0000}"/>
    <cellStyle name="Percent 10 20 21 2" xfId="19602" xr:uid="{00000000-0005-0000-0000-00008C4C0000}"/>
    <cellStyle name="Percent 10 20 22" xfId="19603" xr:uid="{00000000-0005-0000-0000-00008D4C0000}"/>
    <cellStyle name="Percent 10 20 22 2" xfId="19604" xr:uid="{00000000-0005-0000-0000-00008E4C0000}"/>
    <cellStyle name="Percent 10 20 23" xfId="19605" xr:uid="{00000000-0005-0000-0000-00008F4C0000}"/>
    <cellStyle name="Percent 10 20 23 2" xfId="19606" xr:uid="{00000000-0005-0000-0000-0000904C0000}"/>
    <cellStyle name="Percent 10 20 24" xfId="19607" xr:uid="{00000000-0005-0000-0000-0000914C0000}"/>
    <cellStyle name="Percent 10 20 24 2" xfId="19608" xr:uid="{00000000-0005-0000-0000-0000924C0000}"/>
    <cellStyle name="Percent 10 20 25" xfId="19609" xr:uid="{00000000-0005-0000-0000-0000934C0000}"/>
    <cellStyle name="Percent 10 20 25 2" xfId="19610" xr:uid="{00000000-0005-0000-0000-0000944C0000}"/>
    <cellStyle name="Percent 10 20 26" xfId="19611" xr:uid="{00000000-0005-0000-0000-0000954C0000}"/>
    <cellStyle name="Percent 10 20 26 2" xfId="19612" xr:uid="{00000000-0005-0000-0000-0000964C0000}"/>
    <cellStyle name="Percent 10 20 27" xfId="19613" xr:uid="{00000000-0005-0000-0000-0000974C0000}"/>
    <cellStyle name="Percent 10 20 27 2" xfId="19614" xr:uid="{00000000-0005-0000-0000-0000984C0000}"/>
    <cellStyle name="Percent 10 20 28" xfId="19615" xr:uid="{00000000-0005-0000-0000-0000994C0000}"/>
    <cellStyle name="Percent 10 20 28 2" xfId="19616" xr:uid="{00000000-0005-0000-0000-00009A4C0000}"/>
    <cellStyle name="Percent 10 20 29" xfId="19617" xr:uid="{00000000-0005-0000-0000-00009B4C0000}"/>
    <cellStyle name="Percent 10 20 29 2" xfId="19618" xr:uid="{00000000-0005-0000-0000-00009C4C0000}"/>
    <cellStyle name="Percent 10 20 3" xfId="19619" xr:uid="{00000000-0005-0000-0000-00009D4C0000}"/>
    <cellStyle name="Percent 10 20 3 2" xfId="19620" xr:uid="{00000000-0005-0000-0000-00009E4C0000}"/>
    <cellStyle name="Percent 10 20 30" xfId="19621" xr:uid="{00000000-0005-0000-0000-00009F4C0000}"/>
    <cellStyle name="Percent 10 20 30 2" xfId="19622" xr:uid="{00000000-0005-0000-0000-0000A04C0000}"/>
    <cellStyle name="Percent 10 20 31" xfId="19623" xr:uid="{00000000-0005-0000-0000-0000A14C0000}"/>
    <cellStyle name="Percent 10 20 31 2" xfId="19624" xr:uid="{00000000-0005-0000-0000-0000A24C0000}"/>
    <cellStyle name="Percent 10 20 32" xfId="19625" xr:uid="{00000000-0005-0000-0000-0000A34C0000}"/>
    <cellStyle name="Percent 10 20 32 2" xfId="19626" xr:uid="{00000000-0005-0000-0000-0000A44C0000}"/>
    <cellStyle name="Percent 10 20 33" xfId="19627" xr:uid="{00000000-0005-0000-0000-0000A54C0000}"/>
    <cellStyle name="Percent 10 20 33 2" xfId="19628" xr:uid="{00000000-0005-0000-0000-0000A64C0000}"/>
    <cellStyle name="Percent 10 20 34" xfId="19629" xr:uid="{00000000-0005-0000-0000-0000A74C0000}"/>
    <cellStyle name="Percent 10 20 34 2" xfId="19630" xr:uid="{00000000-0005-0000-0000-0000A84C0000}"/>
    <cellStyle name="Percent 10 20 35" xfId="19631" xr:uid="{00000000-0005-0000-0000-0000A94C0000}"/>
    <cellStyle name="Percent 10 20 35 2" xfId="19632" xr:uid="{00000000-0005-0000-0000-0000AA4C0000}"/>
    <cellStyle name="Percent 10 20 36" xfId="19633" xr:uid="{00000000-0005-0000-0000-0000AB4C0000}"/>
    <cellStyle name="Percent 10 20 36 2" xfId="19634" xr:uid="{00000000-0005-0000-0000-0000AC4C0000}"/>
    <cellStyle name="Percent 10 20 37" xfId="19635" xr:uid="{00000000-0005-0000-0000-0000AD4C0000}"/>
    <cellStyle name="Percent 10 20 37 2" xfId="19636" xr:uid="{00000000-0005-0000-0000-0000AE4C0000}"/>
    <cellStyle name="Percent 10 20 38" xfId="19637" xr:uid="{00000000-0005-0000-0000-0000AF4C0000}"/>
    <cellStyle name="Percent 10 20 38 2" xfId="19638" xr:uid="{00000000-0005-0000-0000-0000B04C0000}"/>
    <cellStyle name="Percent 10 20 39" xfId="19639" xr:uid="{00000000-0005-0000-0000-0000B14C0000}"/>
    <cellStyle name="Percent 10 20 4" xfId="19640" xr:uid="{00000000-0005-0000-0000-0000B24C0000}"/>
    <cellStyle name="Percent 10 20 4 2" xfId="19641" xr:uid="{00000000-0005-0000-0000-0000B34C0000}"/>
    <cellStyle name="Percent 10 20 5" xfId="19642" xr:uid="{00000000-0005-0000-0000-0000B44C0000}"/>
    <cellStyle name="Percent 10 20 5 2" xfId="19643" xr:uid="{00000000-0005-0000-0000-0000B54C0000}"/>
    <cellStyle name="Percent 10 20 6" xfId="19644" xr:uid="{00000000-0005-0000-0000-0000B64C0000}"/>
    <cellStyle name="Percent 10 20 6 2" xfId="19645" xr:uid="{00000000-0005-0000-0000-0000B74C0000}"/>
    <cellStyle name="Percent 10 20 7" xfId="19646" xr:uid="{00000000-0005-0000-0000-0000B84C0000}"/>
    <cellStyle name="Percent 10 20 7 2" xfId="19647" xr:uid="{00000000-0005-0000-0000-0000B94C0000}"/>
    <cellStyle name="Percent 10 20 8" xfId="19648" xr:uid="{00000000-0005-0000-0000-0000BA4C0000}"/>
    <cellStyle name="Percent 10 20 8 2" xfId="19649" xr:uid="{00000000-0005-0000-0000-0000BB4C0000}"/>
    <cellStyle name="Percent 10 20 9" xfId="19650" xr:uid="{00000000-0005-0000-0000-0000BC4C0000}"/>
    <cellStyle name="Percent 10 20 9 2" xfId="19651" xr:uid="{00000000-0005-0000-0000-0000BD4C0000}"/>
    <cellStyle name="Percent 10 21" xfId="19652" xr:uid="{00000000-0005-0000-0000-0000BE4C0000}"/>
    <cellStyle name="Percent 10 21 10" xfId="19653" xr:uid="{00000000-0005-0000-0000-0000BF4C0000}"/>
    <cellStyle name="Percent 10 21 10 2" xfId="19654" xr:uid="{00000000-0005-0000-0000-0000C04C0000}"/>
    <cellStyle name="Percent 10 21 11" xfId="19655" xr:uid="{00000000-0005-0000-0000-0000C14C0000}"/>
    <cellStyle name="Percent 10 21 11 2" xfId="19656" xr:uid="{00000000-0005-0000-0000-0000C24C0000}"/>
    <cellStyle name="Percent 10 21 12" xfId="19657" xr:uid="{00000000-0005-0000-0000-0000C34C0000}"/>
    <cellStyle name="Percent 10 21 12 2" xfId="19658" xr:uid="{00000000-0005-0000-0000-0000C44C0000}"/>
    <cellStyle name="Percent 10 21 13" xfId="19659" xr:uid="{00000000-0005-0000-0000-0000C54C0000}"/>
    <cellStyle name="Percent 10 21 13 2" xfId="19660" xr:uid="{00000000-0005-0000-0000-0000C64C0000}"/>
    <cellStyle name="Percent 10 21 14" xfId="19661" xr:uid="{00000000-0005-0000-0000-0000C74C0000}"/>
    <cellStyle name="Percent 10 21 14 2" xfId="19662" xr:uid="{00000000-0005-0000-0000-0000C84C0000}"/>
    <cellStyle name="Percent 10 21 15" xfId="19663" xr:uid="{00000000-0005-0000-0000-0000C94C0000}"/>
    <cellStyle name="Percent 10 21 15 2" xfId="19664" xr:uid="{00000000-0005-0000-0000-0000CA4C0000}"/>
    <cellStyle name="Percent 10 21 16" xfId="19665" xr:uid="{00000000-0005-0000-0000-0000CB4C0000}"/>
    <cellStyle name="Percent 10 21 16 2" xfId="19666" xr:uid="{00000000-0005-0000-0000-0000CC4C0000}"/>
    <cellStyle name="Percent 10 21 17" xfId="19667" xr:uid="{00000000-0005-0000-0000-0000CD4C0000}"/>
    <cellStyle name="Percent 10 21 17 2" xfId="19668" xr:uid="{00000000-0005-0000-0000-0000CE4C0000}"/>
    <cellStyle name="Percent 10 21 18" xfId="19669" xr:uid="{00000000-0005-0000-0000-0000CF4C0000}"/>
    <cellStyle name="Percent 10 21 18 2" xfId="19670" xr:uid="{00000000-0005-0000-0000-0000D04C0000}"/>
    <cellStyle name="Percent 10 21 19" xfId="19671" xr:uid="{00000000-0005-0000-0000-0000D14C0000}"/>
    <cellStyle name="Percent 10 21 19 2" xfId="19672" xr:uid="{00000000-0005-0000-0000-0000D24C0000}"/>
    <cellStyle name="Percent 10 21 2" xfId="19673" xr:uid="{00000000-0005-0000-0000-0000D34C0000}"/>
    <cellStyle name="Percent 10 21 2 2" xfId="19674" xr:uid="{00000000-0005-0000-0000-0000D44C0000}"/>
    <cellStyle name="Percent 10 21 20" xfId="19675" xr:uid="{00000000-0005-0000-0000-0000D54C0000}"/>
    <cellStyle name="Percent 10 21 20 2" xfId="19676" xr:uid="{00000000-0005-0000-0000-0000D64C0000}"/>
    <cellStyle name="Percent 10 21 21" xfId="19677" xr:uid="{00000000-0005-0000-0000-0000D74C0000}"/>
    <cellStyle name="Percent 10 21 21 2" xfId="19678" xr:uid="{00000000-0005-0000-0000-0000D84C0000}"/>
    <cellStyle name="Percent 10 21 22" xfId="19679" xr:uid="{00000000-0005-0000-0000-0000D94C0000}"/>
    <cellStyle name="Percent 10 21 22 2" xfId="19680" xr:uid="{00000000-0005-0000-0000-0000DA4C0000}"/>
    <cellStyle name="Percent 10 21 23" xfId="19681" xr:uid="{00000000-0005-0000-0000-0000DB4C0000}"/>
    <cellStyle name="Percent 10 21 23 2" xfId="19682" xr:uid="{00000000-0005-0000-0000-0000DC4C0000}"/>
    <cellStyle name="Percent 10 21 24" xfId="19683" xr:uid="{00000000-0005-0000-0000-0000DD4C0000}"/>
    <cellStyle name="Percent 10 21 24 2" xfId="19684" xr:uid="{00000000-0005-0000-0000-0000DE4C0000}"/>
    <cellStyle name="Percent 10 21 25" xfId="19685" xr:uid="{00000000-0005-0000-0000-0000DF4C0000}"/>
    <cellStyle name="Percent 10 21 25 2" xfId="19686" xr:uid="{00000000-0005-0000-0000-0000E04C0000}"/>
    <cellStyle name="Percent 10 21 26" xfId="19687" xr:uid="{00000000-0005-0000-0000-0000E14C0000}"/>
    <cellStyle name="Percent 10 21 26 2" xfId="19688" xr:uid="{00000000-0005-0000-0000-0000E24C0000}"/>
    <cellStyle name="Percent 10 21 27" xfId="19689" xr:uid="{00000000-0005-0000-0000-0000E34C0000}"/>
    <cellStyle name="Percent 10 21 27 2" xfId="19690" xr:uid="{00000000-0005-0000-0000-0000E44C0000}"/>
    <cellStyle name="Percent 10 21 28" xfId="19691" xr:uid="{00000000-0005-0000-0000-0000E54C0000}"/>
    <cellStyle name="Percent 10 21 28 2" xfId="19692" xr:uid="{00000000-0005-0000-0000-0000E64C0000}"/>
    <cellStyle name="Percent 10 21 29" xfId="19693" xr:uid="{00000000-0005-0000-0000-0000E74C0000}"/>
    <cellStyle name="Percent 10 21 29 2" xfId="19694" xr:uid="{00000000-0005-0000-0000-0000E84C0000}"/>
    <cellStyle name="Percent 10 21 3" xfId="19695" xr:uid="{00000000-0005-0000-0000-0000E94C0000}"/>
    <cellStyle name="Percent 10 21 3 2" xfId="19696" xr:uid="{00000000-0005-0000-0000-0000EA4C0000}"/>
    <cellStyle name="Percent 10 21 30" xfId="19697" xr:uid="{00000000-0005-0000-0000-0000EB4C0000}"/>
    <cellStyle name="Percent 10 21 30 2" xfId="19698" xr:uid="{00000000-0005-0000-0000-0000EC4C0000}"/>
    <cellStyle name="Percent 10 21 31" xfId="19699" xr:uid="{00000000-0005-0000-0000-0000ED4C0000}"/>
    <cellStyle name="Percent 10 21 31 2" xfId="19700" xr:uid="{00000000-0005-0000-0000-0000EE4C0000}"/>
    <cellStyle name="Percent 10 21 32" xfId="19701" xr:uid="{00000000-0005-0000-0000-0000EF4C0000}"/>
    <cellStyle name="Percent 10 21 32 2" xfId="19702" xr:uid="{00000000-0005-0000-0000-0000F04C0000}"/>
    <cellStyle name="Percent 10 21 33" xfId="19703" xr:uid="{00000000-0005-0000-0000-0000F14C0000}"/>
    <cellStyle name="Percent 10 21 33 2" xfId="19704" xr:uid="{00000000-0005-0000-0000-0000F24C0000}"/>
    <cellStyle name="Percent 10 21 34" xfId="19705" xr:uid="{00000000-0005-0000-0000-0000F34C0000}"/>
    <cellStyle name="Percent 10 21 34 2" xfId="19706" xr:uid="{00000000-0005-0000-0000-0000F44C0000}"/>
    <cellStyle name="Percent 10 21 35" xfId="19707" xr:uid="{00000000-0005-0000-0000-0000F54C0000}"/>
    <cellStyle name="Percent 10 21 35 2" xfId="19708" xr:uid="{00000000-0005-0000-0000-0000F64C0000}"/>
    <cellStyle name="Percent 10 21 36" xfId="19709" xr:uid="{00000000-0005-0000-0000-0000F74C0000}"/>
    <cellStyle name="Percent 10 21 36 2" xfId="19710" xr:uid="{00000000-0005-0000-0000-0000F84C0000}"/>
    <cellStyle name="Percent 10 21 37" xfId="19711" xr:uid="{00000000-0005-0000-0000-0000F94C0000}"/>
    <cellStyle name="Percent 10 21 37 2" xfId="19712" xr:uid="{00000000-0005-0000-0000-0000FA4C0000}"/>
    <cellStyle name="Percent 10 21 38" xfId="19713" xr:uid="{00000000-0005-0000-0000-0000FB4C0000}"/>
    <cellStyle name="Percent 10 21 38 2" xfId="19714" xr:uid="{00000000-0005-0000-0000-0000FC4C0000}"/>
    <cellStyle name="Percent 10 21 39" xfId="19715" xr:uid="{00000000-0005-0000-0000-0000FD4C0000}"/>
    <cellStyle name="Percent 10 21 4" xfId="19716" xr:uid="{00000000-0005-0000-0000-0000FE4C0000}"/>
    <cellStyle name="Percent 10 21 4 2" xfId="19717" xr:uid="{00000000-0005-0000-0000-0000FF4C0000}"/>
    <cellStyle name="Percent 10 21 5" xfId="19718" xr:uid="{00000000-0005-0000-0000-0000004D0000}"/>
    <cellStyle name="Percent 10 21 5 2" xfId="19719" xr:uid="{00000000-0005-0000-0000-0000014D0000}"/>
    <cellStyle name="Percent 10 21 6" xfId="19720" xr:uid="{00000000-0005-0000-0000-0000024D0000}"/>
    <cellStyle name="Percent 10 21 6 2" xfId="19721" xr:uid="{00000000-0005-0000-0000-0000034D0000}"/>
    <cellStyle name="Percent 10 21 7" xfId="19722" xr:uid="{00000000-0005-0000-0000-0000044D0000}"/>
    <cellStyle name="Percent 10 21 7 2" xfId="19723" xr:uid="{00000000-0005-0000-0000-0000054D0000}"/>
    <cellStyle name="Percent 10 21 8" xfId="19724" xr:uid="{00000000-0005-0000-0000-0000064D0000}"/>
    <cellStyle name="Percent 10 21 8 2" xfId="19725" xr:uid="{00000000-0005-0000-0000-0000074D0000}"/>
    <cellStyle name="Percent 10 21 9" xfId="19726" xr:uid="{00000000-0005-0000-0000-0000084D0000}"/>
    <cellStyle name="Percent 10 21 9 2" xfId="19727" xr:uid="{00000000-0005-0000-0000-0000094D0000}"/>
    <cellStyle name="Percent 10 22" xfId="19728" xr:uid="{00000000-0005-0000-0000-00000A4D0000}"/>
    <cellStyle name="Percent 10 22 10" xfId="19729" xr:uid="{00000000-0005-0000-0000-00000B4D0000}"/>
    <cellStyle name="Percent 10 22 10 2" xfId="19730" xr:uid="{00000000-0005-0000-0000-00000C4D0000}"/>
    <cellStyle name="Percent 10 22 11" xfId="19731" xr:uid="{00000000-0005-0000-0000-00000D4D0000}"/>
    <cellStyle name="Percent 10 22 11 2" xfId="19732" xr:uid="{00000000-0005-0000-0000-00000E4D0000}"/>
    <cellStyle name="Percent 10 22 12" xfId="19733" xr:uid="{00000000-0005-0000-0000-00000F4D0000}"/>
    <cellStyle name="Percent 10 22 12 2" xfId="19734" xr:uid="{00000000-0005-0000-0000-0000104D0000}"/>
    <cellStyle name="Percent 10 22 13" xfId="19735" xr:uid="{00000000-0005-0000-0000-0000114D0000}"/>
    <cellStyle name="Percent 10 22 13 2" xfId="19736" xr:uid="{00000000-0005-0000-0000-0000124D0000}"/>
    <cellStyle name="Percent 10 22 14" xfId="19737" xr:uid="{00000000-0005-0000-0000-0000134D0000}"/>
    <cellStyle name="Percent 10 22 14 2" xfId="19738" xr:uid="{00000000-0005-0000-0000-0000144D0000}"/>
    <cellStyle name="Percent 10 22 15" xfId="19739" xr:uid="{00000000-0005-0000-0000-0000154D0000}"/>
    <cellStyle name="Percent 10 22 15 2" xfId="19740" xr:uid="{00000000-0005-0000-0000-0000164D0000}"/>
    <cellStyle name="Percent 10 22 16" xfId="19741" xr:uid="{00000000-0005-0000-0000-0000174D0000}"/>
    <cellStyle name="Percent 10 22 16 2" xfId="19742" xr:uid="{00000000-0005-0000-0000-0000184D0000}"/>
    <cellStyle name="Percent 10 22 17" xfId="19743" xr:uid="{00000000-0005-0000-0000-0000194D0000}"/>
    <cellStyle name="Percent 10 22 17 2" xfId="19744" xr:uid="{00000000-0005-0000-0000-00001A4D0000}"/>
    <cellStyle name="Percent 10 22 18" xfId="19745" xr:uid="{00000000-0005-0000-0000-00001B4D0000}"/>
    <cellStyle name="Percent 10 22 18 2" xfId="19746" xr:uid="{00000000-0005-0000-0000-00001C4D0000}"/>
    <cellStyle name="Percent 10 22 19" xfId="19747" xr:uid="{00000000-0005-0000-0000-00001D4D0000}"/>
    <cellStyle name="Percent 10 22 19 2" xfId="19748" xr:uid="{00000000-0005-0000-0000-00001E4D0000}"/>
    <cellStyle name="Percent 10 22 2" xfId="19749" xr:uid="{00000000-0005-0000-0000-00001F4D0000}"/>
    <cellStyle name="Percent 10 22 2 2" xfId="19750" xr:uid="{00000000-0005-0000-0000-0000204D0000}"/>
    <cellStyle name="Percent 10 22 20" xfId="19751" xr:uid="{00000000-0005-0000-0000-0000214D0000}"/>
    <cellStyle name="Percent 10 22 20 2" xfId="19752" xr:uid="{00000000-0005-0000-0000-0000224D0000}"/>
    <cellStyle name="Percent 10 22 21" xfId="19753" xr:uid="{00000000-0005-0000-0000-0000234D0000}"/>
    <cellStyle name="Percent 10 22 21 2" xfId="19754" xr:uid="{00000000-0005-0000-0000-0000244D0000}"/>
    <cellStyle name="Percent 10 22 22" xfId="19755" xr:uid="{00000000-0005-0000-0000-0000254D0000}"/>
    <cellStyle name="Percent 10 22 22 2" xfId="19756" xr:uid="{00000000-0005-0000-0000-0000264D0000}"/>
    <cellStyle name="Percent 10 22 23" xfId="19757" xr:uid="{00000000-0005-0000-0000-0000274D0000}"/>
    <cellStyle name="Percent 10 22 23 2" xfId="19758" xr:uid="{00000000-0005-0000-0000-0000284D0000}"/>
    <cellStyle name="Percent 10 22 24" xfId="19759" xr:uid="{00000000-0005-0000-0000-0000294D0000}"/>
    <cellStyle name="Percent 10 22 24 2" xfId="19760" xr:uid="{00000000-0005-0000-0000-00002A4D0000}"/>
    <cellStyle name="Percent 10 22 25" xfId="19761" xr:uid="{00000000-0005-0000-0000-00002B4D0000}"/>
    <cellStyle name="Percent 10 22 25 2" xfId="19762" xr:uid="{00000000-0005-0000-0000-00002C4D0000}"/>
    <cellStyle name="Percent 10 22 26" xfId="19763" xr:uid="{00000000-0005-0000-0000-00002D4D0000}"/>
    <cellStyle name="Percent 10 22 26 2" xfId="19764" xr:uid="{00000000-0005-0000-0000-00002E4D0000}"/>
    <cellStyle name="Percent 10 22 27" xfId="19765" xr:uid="{00000000-0005-0000-0000-00002F4D0000}"/>
    <cellStyle name="Percent 10 22 27 2" xfId="19766" xr:uid="{00000000-0005-0000-0000-0000304D0000}"/>
    <cellStyle name="Percent 10 22 28" xfId="19767" xr:uid="{00000000-0005-0000-0000-0000314D0000}"/>
    <cellStyle name="Percent 10 22 28 2" xfId="19768" xr:uid="{00000000-0005-0000-0000-0000324D0000}"/>
    <cellStyle name="Percent 10 22 29" xfId="19769" xr:uid="{00000000-0005-0000-0000-0000334D0000}"/>
    <cellStyle name="Percent 10 22 29 2" xfId="19770" xr:uid="{00000000-0005-0000-0000-0000344D0000}"/>
    <cellStyle name="Percent 10 22 3" xfId="19771" xr:uid="{00000000-0005-0000-0000-0000354D0000}"/>
    <cellStyle name="Percent 10 22 3 2" xfId="19772" xr:uid="{00000000-0005-0000-0000-0000364D0000}"/>
    <cellStyle name="Percent 10 22 30" xfId="19773" xr:uid="{00000000-0005-0000-0000-0000374D0000}"/>
    <cellStyle name="Percent 10 22 30 2" xfId="19774" xr:uid="{00000000-0005-0000-0000-0000384D0000}"/>
    <cellStyle name="Percent 10 22 31" xfId="19775" xr:uid="{00000000-0005-0000-0000-0000394D0000}"/>
    <cellStyle name="Percent 10 22 31 2" xfId="19776" xr:uid="{00000000-0005-0000-0000-00003A4D0000}"/>
    <cellStyle name="Percent 10 22 32" xfId="19777" xr:uid="{00000000-0005-0000-0000-00003B4D0000}"/>
    <cellStyle name="Percent 10 22 32 2" xfId="19778" xr:uid="{00000000-0005-0000-0000-00003C4D0000}"/>
    <cellStyle name="Percent 10 22 33" xfId="19779" xr:uid="{00000000-0005-0000-0000-00003D4D0000}"/>
    <cellStyle name="Percent 10 22 33 2" xfId="19780" xr:uid="{00000000-0005-0000-0000-00003E4D0000}"/>
    <cellStyle name="Percent 10 22 34" xfId="19781" xr:uid="{00000000-0005-0000-0000-00003F4D0000}"/>
    <cellStyle name="Percent 10 22 34 2" xfId="19782" xr:uid="{00000000-0005-0000-0000-0000404D0000}"/>
    <cellStyle name="Percent 10 22 35" xfId="19783" xr:uid="{00000000-0005-0000-0000-0000414D0000}"/>
    <cellStyle name="Percent 10 22 35 2" xfId="19784" xr:uid="{00000000-0005-0000-0000-0000424D0000}"/>
    <cellStyle name="Percent 10 22 36" xfId="19785" xr:uid="{00000000-0005-0000-0000-0000434D0000}"/>
    <cellStyle name="Percent 10 22 36 2" xfId="19786" xr:uid="{00000000-0005-0000-0000-0000444D0000}"/>
    <cellStyle name="Percent 10 22 37" xfId="19787" xr:uid="{00000000-0005-0000-0000-0000454D0000}"/>
    <cellStyle name="Percent 10 22 37 2" xfId="19788" xr:uid="{00000000-0005-0000-0000-0000464D0000}"/>
    <cellStyle name="Percent 10 22 38" xfId="19789" xr:uid="{00000000-0005-0000-0000-0000474D0000}"/>
    <cellStyle name="Percent 10 22 38 2" xfId="19790" xr:uid="{00000000-0005-0000-0000-0000484D0000}"/>
    <cellStyle name="Percent 10 22 39" xfId="19791" xr:uid="{00000000-0005-0000-0000-0000494D0000}"/>
    <cellStyle name="Percent 10 22 4" xfId="19792" xr:uid="{00000000-0005-0000-0000-00004A4D0000}"/>
    <cellStyle name="Percent 10 22 4 2" xfId="19793" xr:uid="{00000000-0005-0000-0000-00004B4D0000}"/>
    <cellStyle name="Percent 10 22 5" xfId="19794" xr:uid="{00000000-0005-0000-0000-00004C4D0000}"/>
    <cellStyle name="Percent 10 22 5 2" xfId="19795" xr:uid="{00000000-0005-0000-0000-00004D4D0000}"/>
    <cellStyle name="Percent 10 22 6" xfId="19796" xr:uid="{00000000-0005-0000-0000-00004E4D0000}"/>
    <cellStyle name="Percent 10 22 6 2" xfId="19797" xr:uid="{00000000-0005-0000-0000-00004F4D0000}"/>
    <cellStyle name="Percent 10 22 7" xfId="19798" xr:uid="{00000000-0005-0000-0000-0000504D0000}"/>
    <cellStyle name="Percent 10 22 7 2" xfId="19799" xr:uid="{00000000-0005-0000-0000-0000514D0000}"/>
    <cellStyle name="Percent 10 22 8" xfId="19800" xr:uid="{00000000-0005-0000-0000-0000524D0000}"/>
    <cellStyle name="Percent 10 22 8 2" xfId="19801" xr:uid="{00000000-0005-0000-0000-0000534D0000}"/>
    <cellStyle name="Percent 10 22 9" xfId="19802" xr:uid="{00000000-0005-0000-0000-0000544D0000}"/>
    <cellStyle name="Percent 10 22 9 2" xfId="19803" xr:uid="{00000000-0005-0000-0000-0000554D0000}"/>
    <cellStyle name="Percent 10 23" xfId="19804" xr:uid="{00000000-0005-0000-0000-0000564D0000}"/>
    <cellStyle name="Percent 10 23 10" xfId="19805" xr:uid="{00000000-0005-0000-0000-0000574D0000}"/>
    <cellStyle name="Percent 10 23 10 2" xfId="19806" xr:uid="{00000000-0005-0000-0000-0000584D0000}"/>
    <cellStyle name="Percent 10 23 11" xfId="19807" xr:uid="{00000000-0005-0000-0000-0000594D0000}"/>
    <cellStyle name="Percent 10 23 11 2" xfId="19808" xr:uid="{00000000-0005-0000-0000-00005A4D0000}"/>
    <cellStyle name="Percent 10 23 12" xfId="19809" xr:uid="{00000000-0005-0000-0000-00005B4D0000}"/>
    <cellStyle name="Percent 10 23 12 2" xfId="19810" xr:uid="{00000000-0005-0000-0000-00005C4D0000}"/>
    <cellStyle name="Percent 10 23 13" xfId="19811" xr:uid="{00000000-0005-0000-0000-00005D4D0000}"/>
    <cellStyle name="Percent 10 23 13 2" xfId="19812" xr:uid="{00000000-0005-0000-0000-00005E4D0000}"/>
    <cellStyle name="Percent 10 23 14" xfId="19813" xr:uid="{00000000-0005-0000-0000-00005F4D0000}"/>
    <cellStyle name="Percent 10 23 14 2" xfId="19814" xr:uid="{00000000-0005-0000-0000-0000604D0000}"/>
    <cellStyle name="Percent 10 23 15" xfId="19815" xr:uid="{00000000-0005-0000-0000-0000614D0000}"/>
    <cellStyle name="Percent 10 23 15 2" xfId="19816" xr:uid="{00000000-0005-0000-0000-0000624D0000}"/>
    <cellStyle name="Percent 10 23 16" xfId="19817" xr:uid="{00000000-0005-0000-0000-0000634D0000}"/>
    <cellStyle name="Percent 10 23 16 2" xfId="19818" xr:uid="{00000000-0005-0000-0000-0000644D0000}"/>
    <cellStyle name="Percent 10 23 17" xfId="19819" xr:uid="{00000000-0005-0000-0000-0000654D0000}"/>
    <cellStyle name="Percent 10 23 17 2" xfId="19820" xr:uid="{00000000-0005-0000-0000-0000664D0000}"/>
    <cellStyle name="Percent 10 23 18" xfId="19821" xr:uid="{00000000-0005-0000-0000-0000674D0000}"/>
    <cellStyle name="Percent 10 23 18 2" xfId="19822" xr:uid="{00000000-0005-0000-0000-0000684D0000}"/>
    <cellStyle name="Percent 10 23 19" xfId="19823" xr:uid="{00000000-0005-0000-0000-0000694D0000}"/>
    <cellStyle name="Percent 10 23 19 2" xfId="19824" xr:uid="{00000000-0005-0000-0000-00006A4D0000}"/>
    <cellStyle name="Percent 10 23 2" xfId="19825" xr:uid="{00000000-0005-0000-0000-00006B4D0000}"/>
    <cellStyle name="Percent 10 23 2 2" xfId="19826" xr:uid="{00000000-0005-0000-0000-00006C4D0000}"/>
    <cellStyle name="Percent 10 23 20" xfId="19827" xr:uid="{00000000-0005-0000-0000-00006D4D0000}"/>
    <cellStyle name="Percent 10 23 20 2" xfId="19828" xr:uid="{00000000-0005-0000-0000-00006E4D0000}"/>
    <cellStyle name="Percent 10 23 21" xfId="19829" xr:uid="{00000000-0005-0000-0000-00006F4D0000}"/>
    <cellStyle name="Percent 10 23 21 2" xfId="19830" xr:uid="{00000000-0005-0000-0000-0000704D0000}"/>
    <cellStyle name="Percent 10 23 22" xfId="19831" xr:uid="{00000000-0005-0000-0000-0000714D0000}"/>
    <cellStyle name="Percent 10 23 22 2" xfId="19832" xr:uid="{00000000-0005-0000-0000-0000724D0000}"/>
    <cellStyle name="Percent 10 23 23" xfId="19833" xr:uid="{00000000-0005-0000-0000-0000734D0000}"/>
    <cellStyle name="Percent 10 23 23 2" xfId="19834" xr:uid="{00000000-0005-0000-0000-0000744D0000}"/>
    <cellStyle name="Percent 10 23 24" xfId="19835" xr:uid="{00000000-0005-0000-0000-0000754D0000}"/>
    <cellStyle name="Percent 10 23 24 2" xfId="19836" xr:uid="{00000000-0005-0000-0000-0000764D0000}"/>
    <cellStyle name="Percent 10 23 25" xfId="19837" xr:uid="{00000000-0005-0000-0000-0000774D0000}"/>
    <cellStyle name="Percent 10 23 25 2" xfId="19838" xr:uid="{00000000-0005-0000-0000-0000784D0000}"/>
    <cellStyle name="Percent 10 23 26" xfId="19839" xr:uid="{00000000-0005-0000-0000-0000794D0000}"/>
    <cellStyle name="Percent 10 23 26 2" xfId="19840" xr:uid="{00000000-0005-0000-0000-00007A4D0000}"/>
    <cellStyle name="Percent 10 23 27" xfId="19841" xr:uid="{00000000-0005-0000-0000-00007B4D0000}"/>
    <cellStyle name="Percent 10 23 27 2" xfId="19842" xr:uid="{00000000-0005-0000-0000-00007C4D0000}"/>
    <cellStyle name="Percent 10 23 28" xfId="19843" xr:uid="{00000000-0005-0000-0000-00007D4D0000}"/>
    <cellStyle name="Percent 10 23 28 2" xfId="19844" xr:uid="{00000000-0005-0000-0000-00007E4D0000}"/>
    <cellStyle name="Percent 10 23 29" xfId="19845" xr:uid="{00000000-0005-0000-0000-00007F4D0000}"/>
    <cellStyle name="Percent 10 23 29 2" xfId="19846" xr:uid="{00000000-0005-0000-0000-0000804D0000}"/>
    <cellStyle name="Percent 10 23 3" xfId="19847" xr:uid="{00000000-0005-0000-0000-0000814D0000}"/>
    <cellStyle name="Percent 10 23 3 2" xfId="19848" xr:uid="{00000000-0005-0000-0000-0000824D0000}"/>
    <cellStyle name="Percent 10 23 30" xfId="19849" xr:uid="{00000000-0005-0000-0000-0000834D0000}"/>
    <cellStyle name="Percent 10 23 30 2" xfId="19850" xr:uid="{00000000-0005-0000-0000-0000844D0000}"/>
    <cellStyle name="Percent 10 23 31" xfId="19851" xr:uid="{00000000-0005-0000-0000-0000854D0000}"/>
    <cellStyle name="Percent 10 23 31 2" xfId="19852" xr:uid="{00000000-0005-0000-0000-0000864D0000}"/>
    <cellStyle name="Percent 10 23 32" xfId="19853" xr:uid="{00000000-0005-0000-0000-0000874D0000}"/>
    <cellStyle name="Percent 10 23 32 2" xfId="19854" xr:uid="{00000000-0005-0000-0000-0000884D0000}"/>
    <cellStyle name="Percent 10 23 33" xfId="19855" xr:uid="{00000000-0005-0000-0000-0000894D0000}"/>
    <cellStyle name="Percent 10 23 33 2" xfId="19856" xr:uid="{00000000-0005-0000-0000-00008A4D0000}"/>
    <cellStyle name="Percent 10 23 34" xfId="19857" xr:uid="{00000000-0005-0000-0000-00008B4D0000}"/>
    <cellStyle name="Percent 10 23 34 2" xfId="19858" xr:uid="{00000000-0005-0000-0000-00008C4D0000}"/>
    <cellStyle name="Percent 10 23 35" xfId="19859" xr:uid="{00000000-0005-0000-0000-00008D4D0000}"/>
    <cellStyle name="Percent 10 23 35 2" xfId="19860" xr:uid="{00000000-0005-0000-0000-00008E4D0000}"/>
    <cellStyle name="Percent 10 23 36" xfId="19861" xr:uid="{00000000-0005-0000-0000-00008F4D0000}"/>
    <cellStyle name="Percent 10 23 36 2" xfId="19862" xr:uid="{00000000-0005-0000-0000-0000904D0000}"/>
    <cellStyle name="Percent 10 23 37" xfId="19863" xr:uid="{00000000-0005-0000-0000-0000914D0000}"/>
    <cellStyle name="Percent 10 23 37 2" xfId="19864" xr:uid="{00000000-0005-0000-0000-0000924D0000}"/>
    <cellStyle name="Percent 10 23 38" xfId="19865" xr:uid="{00000000-0005-0000-0000-0000934D0000}"/>
    <cellStyle name="Percent 10 23 38 2" xfId="19866" xr:uid="{00000000-0005-0000-0000-0000944D0000}"/>
    <cellStyle name="Percent 10 23 39" xfId="19867" xr:uid="{00000000-0005-0000-0000-0000954D0000}"/>
    <cellStyle name="Percent 10 23 4" xfId="19868" xr:uid="{00000000-0005-0000-0000-0000964D0000}"/>
    <cellStyle name="Percent 10 23 4 2" xfId="19869" xr:uid="{00000000-0005-0000-0000-0000974D0000}"/>
    <cellStyle name="Percent 10 23 5" xfId="19870" xr:uid="{00000000-0005-0000-0000-0000984D0000}"/>
    <cellStyle name="Percent 10 23 5 2" xfId="19871" xr:uid="{00000000-0005-0000-0000-0000994D0000}"/>
    <cellStyle name="Percent 10 23 6" xfId="19872" xr:uid="{00000000-0005-0000-0000-00009A4D0000}"/>
    <cellStyle name="Percent 10 23 6 2" xfId="19873" xr:uid="{00000000-0005-0000-0000-00009B4D0000}"/>
    <cellStyle name="Percent 10 23 7" xfId="19874" xr:uid="{00000000-0005-0000-0000-00009C4D0000}"/>
    <cellStyle name="Percent 10 23 7 2" xfId="19875" xr:uid="{00000000-0005-0000-0000-00009D4D0000}"/>
    <cellStyle name="Percent 10 23 8" xfId="19876" xr:uid="{00000000-0005-0000-0000-00009E4D0000}"/>
    <cellStyle name="Percent 10 23 8 2" xfId="19877" xr:uid="{00000000-0005-0000-0000-00009F4D0000}"/>
    <cellStyle name="Percent 10 23 9" xfId="19878" xr:uid="{00000000-0005-0000-0000-0000A04D0000}"/>
    <cellStyle name="Percent 10 23 9 2" xfId="19879" xr:uid="{00000000-0005-0000-0000-0000A14D0000}"/>
    <cellStyle name="Percent 10 24" xfId="19880" xr:uid="{00000000-0005-0000-0000-0000A24D0000}"/>
    <cellStyle name="Percent 10 24 10" xfId="19881" xr:uid="{00000000-0005-0000-0000-0000A34D0000}"/>
    <cellStyle name="Percent 10 24 10 2" xfId="19882" xr:uid="{00000000-0005-0000-0000-0000A44D0000}"/>
    <cellStyle name="Percent 10 24 11" xfId="19883" xr:uid="{00000000-0005-0000-0000-0000A54D0000}"/>
    <cellStyle name="Percent 10 24 11 2" xfId="19884" xr:uid="{00000000-0005-0000-0000-0000A64D0000}"/>
    <cellStyle name="Percent 10 24 12" xfId="19885" xr:uid="{00000000-0005-0000-0000-0000A74D0000}"/>
    <cellStyle name="Percent 10 24 12 2" xfId="19886" xr:uid="{00000000-0005-0000-0000-0000A84D0000}"/>
    <cellStyle name="Percent 10 24 13" xfId="19887" xr:uid="{00000000-0005-0000-0000-0000A94D0000}"/>
    <cellStyle name="Percent 10 24 13 2" xfId="19888" xr:uid="{00000000-0005-0000-0000-0000AA4D0000}"/>
    <cellStyle name="Percent 10 24 14" xfId="19889" xr:uid="{00000000-0005-0000-0000-0000AB4D0000}"/>
    <cellStyle name="Percent 10 24 14 2" xfId="19890" xr:uid="{00000000-0005-0000-0000-0000AC4D0000}"/>
    <cellStyle name="Percent 10 24 15" xfId="19891" xr:uid="{00000000-0005-0000-0000-0000AD4D0000}"/>
    <cellStyle name="Percent 10 24 15 2" xfId="19892" xr:uid="{00000000-0005-0000-0000-0000AE4D0000}"/>
    <cellStyle name="Percent 10 24 16" xfId="19893" xr:uid="{00000000-0005-0000-0000-0000AF4D0000}"/>
    <cellStyle name="Percent 10 24 16 2" xfId="19894" xr:uid="{00000000-0005-0000-0000-0000B04D0000}"/>
    <cellStyle name="Percent 10 24 17" xfId="19895" xr:uid="{00000000-0005-0000-0000-0000B14D0000}"/>
    <cellStyle name="Percent 10 24 17 2" xfId="19896" xr:uid="{00000000-0005-0000-0000-0000B24D0000}"/>
    <cellStyle name="Percent 10 24 18" xfId="19897" xr:uid="{00000000-0005-0000-0000-0000B34D0000}"/>
    <cellStyle name="Percent 10 24 18 2" xfId="19898" xr:uid="{00000000-0005-0000-0000-0000B44D0000}"/>
    <cellStyle name="Percent 10 24 19" xfId="19899" xr:uid="{00000000-0005-0000-0000-0000B54D0000}"/>
    <cellStyle name="Percent 10 24 19 2" xfId="19900" xr:uid="{00000000-0005-0000-0000-0000B64D0000}"/>
    <cellStyle name="Percent 10 24 2" xfId="19901" xr:uid="{00000000-0005-0000-0000-0000B74D0000}"/>
    <cellStyle name="Percent 10 24 2 2" xfId="19902" xr:uid="{00000000-0005-0000-0000-0000B84D0000}"/>
    <cellStyle name="Percent 10 24 20" xfId="19903" xr:uid="{00000000-0005-0000-0000-0000B94D0000}"/>
    <cellStyle name="Percent 10 24 20 2" xfId="19904" xr:uid="{00000000-0005-0000-0000-0000BA4D0000}"/>
    <cellStyle name="Percent 10 24 21" xfId="19905" xr:uid="{00000000-0005-0000-0000-0000BB4D0000}"/>
    <cellStyle name="Percent 10 24 21 2" xfId="19906" xr:uid="{00000000-0005-0000-0000-0000BC4D0000}"/>
    <cellStyle name="Percent 10 24 22" xfId="19907" xr:uid="{00000000-0005-0000-0000-0000BD4D0000}"/>
    <cellStyle name="Percent 10 24 22 2" xfId="19908" xr:uid="{00000000-0005-0000-0000-0000BE4D0000}"/>
    <cellStyle name="Percent 10 24 23" xfId="19909" xr:uid="{00000000-0005-0000-0000-0000BF4D0000}"/>
    <cellStyle name="Percent 10 24 23 2" xfId="19910" xr:uid="{00000000-0005-0000-0000-0000C04D0000}"/>
    <cellStyle name="Percent 10 24 24" xfId="19911" xr:uid="{00000000-0005-0000-0000-0000C14D0000}"/>
    <cellStyle name="Percent 10 24 24 2" xfId="19912" xr:uid="{00000000-0005-0000-0000-0000C24D0000}"/>
    <cellStyle name="Percent 10 24 25" xfId="19913" xr:uid="{00000000-0005-0000-0000-0000C34D0000}"/>
    <cellStyle name="Percent 10 24 25 2" xfId="19914" xr:uid="{00000000-0005-0000-0000-0000C44D0000}"/>
    <cellStyle name="Percent 10 24 26" xfId="19915" xr:uid="{00000000-0005-0000-0000-0000C54D0000}"/>
    <cellStyle name="Percent 10 24 26 2" xfId="19916" xr:uid="{00000000-0005-0000-0000-0000C64D0000}"/>
    <cellStyle name="Percent 10 24 27" xfId="19917" xr:uid="{00000000-0005-0000-0000-0000C74D0000}"/>
    <cellStyle name="Percent 10 24 27 2" xfId="19918" xr:uid="{00000000-0005-0000-0000-0000C84D0000}"/>
    <cellStyle name="Percent 10 24 28" xfId="19919" xr:uid="{00000000-0005-0000-0000-0000C94D0000}"/>
    <cellStyle name="Percent 10 24 28 2" xfId="19920" xr:uid="{00000000-0005-0000-0000-0000CA4D0000}"/>
    <cellStyle name="Percent 10 24 29" xfId="19921" xr:uid="{00000000-0005-0000-0000-0000CB4D0000}"/>
    <cellStyle name="Percent 10 24 29 2" xfId="19922" xr:uid="{00000000-0005-0000-0000-0000CC4D0000}"/>
    <cellStyle name="Percent 10 24 3" xfId="19923" xr:uid="{00000000-0005-0000-0000-0000CD4D0000}"/>
    <cellStyle name="Percent 10 24 3 2" xfId="19924" xr:uid="{00000000-0005-0000-0000-0000CE4D0000}"/>
    <cellStyle name="Percent 10 24 30" xfId="19925" xr:uid="{00000000-0005-0000-0000-0000CF4D0000}"/>
    <cellStyle name="Percent 10 24 30 2" xfId="19926" xr:uid="{00000000-0005-0000-0000-0000D04D0000}"/>
    <cellStyle name="Percent 10 24 31" xfId="19927" xr:uid="{00000000-0005-0000-0000-0000D14D0000}"/>
    <cellStyle name="Percent 10 24 31 2" xfId="19928" xr:uid="{00000000-0005-0000-0000-0000D24D0000}"/>
    <cellStyle name="Percent 10 24 32" xfId="19929" xr:uid="{00000000-0005-0000-0000-0000D34D0000}"/>
    <cellStyle name="Percent 10 24 32 2" xfId="19930" xr:uid="{00000000-0005-0000-0000-0000D44D0000}"/>
    <cellStyle name="Percent 10 24 33" xfId="19931" xr:uid="{00000000-0005-0000-0000-0000D54D0000}"/>
    <cellStyle name="Percent 10 24 33 2" xfId="19932" xr:uid="{00000000-0005-0000-0000-0000D64D0000}"/>
    <cellStyle name="Percent 10 24 34" xfId="19933" xr:uid="{00000000-0005-0000-0000-0000D74D0000}"/>
    <cellStyle name="Percent 10 24 34 2" xfId="19934" xr:uid="{00000000-0005-0000-0000-0000D84D0000}"/>
    <cellStyle name="Percent 10 24 35" xfId="19935" xr:uid="{00000000-0005-0000-0000-0000D94D0000}"/>
    <cellStyle name="Percent 10 24 35 2" xfId="19936" xr:uid="{00000000-0005-0000-0000-0000DA4D0000}"/>
    <cellStyle name="Percent 10 24 36" xfId="19937" xr:uid="{00000000-0005-0000-0000-0000DB4D0000}"/>
    <cellStyle name="Percent 10 24 36 2" xfId="19938" xr:uid="{00000000-0005-0000-0000-0000DC4D0000}"/>
    <cellStyle name="Percent 10 24 37" xfId="19939" xr:uid="{00000000-0005-0000-0000-0000DD4D0000}"/>
    <cellStyle name="Percent 10 24 37 2" xfId="19940" xr:uid="{00000000-0005-0000-0000-0000DE4D0000}"/>
    <cellStyle name="Percent 10 24 38" xfId="19941" xr:uid="{00000000-0005-0000-0000-0000DF4D0000}"/>
    <cellStyle name="Percent 10 24 38 2" xfId="19942" xr:uid="{00000000-0005-0000-0000-0000E04D0000}"/>
    <cellStyle name="Percent 10 24 39" xfId="19943" xr:uid="{00000000-0005-0000-0000-0000E14D0000}"/>
    <cellStyle name="Percent 10 24 4" xfId="19944" xr:uid="{00000000-0005-0000-0000-0000E24D0000}"/>
    <cellStyle name="Percent 10 24 4 2" xfId="19945" xr:uid="{00000000-0005-0000-0000-0000E34D0000}"/>
    <cellStyle name="Percent 10 24 5" xfId="19946" xr:uid="{00000000-0005-0000-0000-0000E44D0000}"/>
    <cellStyle name="Percent 10 24 5 2" xfId="19947" xr:uid="{00000000-0005-0000-0000-0000E54D0000}"/>
    <cellStyle name="Percent 10 24 6" xfId="19948" xr:uid="{00000000-0005-0000-0000-0000E64D0000}"/>
    <cellStyle name="Percent 10 24 6 2" xfId="19949" xr:uid="{00000000-0005-0000-0000-0000E74D0000}"/>
    <cellStyle name="Percent 10 24 7" xfId="19950" xr:uid="{00000000-0005-0000-0000-0000E84D0000}"/>
    <cellStyle name="Percent 10 24 7 2" xfId="19951" xr:uid="{00000000-0005-0000-0000-0000E94D0000}"/>
    <cellStyle name="Percent 10 24 8" xfId="19952" xr:uid="{00000000-0005-0000-0000-0000EA4D0000}"/>
    <cellStyle name="Percent 10 24 8 2" xfId="19953" xr:uid="{00000000-0005-0000-0000-0000EB4D0000}"/>
    <cellStyle name="Percent 10 24 9" xfId="19954" xr:uid="{00000000-0005-0000-0000-0000EC4D0000}"/>
    <cellStyle name="Percent 10 24 9 2" xfId="19955" xr:uid="{00000000-0005-0000-0000-0000ED4D0000}"/>
    <cellStyle name="Percent 10 25" xfId="19956" xr:uid="{00000000-0005-0000-0000-0000EE4D0000}"/>
    <cellStyle name="Percent 10 25 10" xfId="19957" xr:uid="{00000000-0005-0000-0000-0000EF4D0000}"/>
    <cellStyle name="Percent 10 25 10 2" xfId="19958" xr:uid="{00000000-0005-0000-0000-0000F04D0000}"/>
    <cellStyle name="Percent 10 25 11" xfId="19959" xr:uid="{00000000-0005-0000-0000-0000F14D0000}"/>
    <cellStyle name="Percent 10 25 11 2" xfId="19960" xr:uid="{00000000-0005-0000-0000-0000F24D0000}"/>
    <cellStyle name="Percent 10 25 12" xfId="19961" xr:uid="{00000000-0005-0000-0000-0000F34D0000}"/>
    <cellStyle name="Percent 10 25 12 2" xfId="19962" xr:uid="{00000000-0005-0000-0000-0000F44D0000}"/>
    <cellStyle name="Percent 10 25 13" xfId="19963" xr:uid="{00000000-0005-0000-0000-0000F54D0000}"/>
    <cellStyle name="Percent 10 25 13 2" xfId="19964" xr:uid="{00000000-0005-0000-0000-0000F64D0000}"/>
    <cellStyle name="Percent 10 25 14" xfId="19965" xr:uid="{00000000-0005-0000-0000-0000F74D0000}"/>
    <cellStyle name="Percent 10 25 14 2" xfId="19966" xr:uid="{00000000-0005-0000-0000-0000F84D0000}"/>
    <cellStyle name="Percent 10 25 15" xfId="19967" xr:uid="{00000000-0005-0000-0000-0000F94D0000}"/>
    <cellStyle name="Percent 10 25 15 2" xfId="19968" xr:uid="{00000000-0005-0000-0000-0000FA4D0000}"/>
    <cellStyle name="Percent 10 25 16" xfId="19969" xr:uid="{00000000-0005-0000-0000-0000FB4D0000}"/>
    <cellStyle name="Percent 10 25 16 2" xfId="19970" xr:uid="{00000000-0005-0000-0000-0000FC4D0000}"/>
    <cellStyle name="Percent 10 25 17" xfId="19971" xr:uid="{00000000-0005-0000-0000-0000FD4D0000}"/>
    <cellStyle name="Percent 10 25 17 2" xfId="19972" xr:uid="{00000000-0005-0000-0000-0000FE4D0000}"/>
    <cellStyle name="Percent 10 25 18" xfId="19973" xr:uid="{00000000-0005-0000-0000-0000FF4D0000}"/>
    <cellStyle name="Percent 10 25 18 2" xfId="19974" xr:uid="{00000000-0005-0000-0000-0000004E0000}"/>
    <cellStyle name="Percent 10 25 19" xfId="19975" xr:uid="{00000000-0005-0000-0000-0000014E0000}"/>
    <cellStyle name="Percent 10 25 19 2" xfId="19976" xr:uid="{00000000-0005-0000-0000-0000024E0000}"/>
    <cellStyle name="Percent 10 25 2" xfId="19977" xr:uid="{00000000-0005-0000-0000-0000034E0000}"/>
    <cellStyle name="Percent 10 25 2 2" xfId="19978" xr:uid="{00000000-0005-0000-0000-0000044E0000}"/>
    <cellStyle name="Percent 10 25 20" xfId="19979" xr:uid="{00000000-0005-0000-0000-0000054E0000}"/>
    <cellStyle name="Percent 10 25 20 2" xfId="19980" xr:uid="{00000000-0005-0000-0000-0000064E0000}"/>
    <cellStyle name="Percent 10 25 21" xfId="19981" xr:uid="{00000000-0005-0000-0000-0000074E0000}"/>
    <cellStyle name="Percent 10 25 21 2" xfId="19982" xr:uid="{00000000-0005-0000-0000-0000084E0000}"/>
    <cellStyle name="Percent 10 25 22" xfId="19983" xr:uid="{00000000-0005-0000-0000-0000094E0000}"/>
    <cellStyle name="Percent 10 25 22 2" xfId="19984" xr:uid="{00000000-0005-0000-0000-00000A4E0000}"/>
    <cellStyle name="Percent 10 25 23" xfId="19985" xr:uid="{00000000-0005-0000-0000-00000B4E0000}"/>
    <cellStyle name="Percent 10 25 23 2" xfId="19986" xr:uid="{00000000-0005-0000-0000-00000C4E0000}"/>
    <cellStyle name="Percent 10 25 24" xfId="19987" xr:uid="{00000000-0005-0000-0000-00000D4E0000}"/>
    <cellStyle name="Percent 10 25 24 2" xfId="19988" xr:uid="{00000000-0005-0000-0000-00000E4E0000}"/>
    <cellStyle name="Percent 10 25 25" xfId="19989" xr:uid="{00000000-0005-0000-0000-00000F4E0000}"/>
    <cellStyle name="Percent 10 25 25 2" xfId="19990" xr:uid="{00000000-0005-0000-0000-0000104E0000}"/>
    <cellStyle name="Percent 10 25 26" xfId="19991" xr:uid="{00000000-0005-0000-0000-0000114E0000}"/>
    <cellStyle name="Percent 10 25 26 2" xfId="19992" xr:uid="{00000000-0005-0000-0000-0000124E0000}"/>
    <cellStyle name="Percent 10 25 27" xfId="19993" xr:uid="{00000000-0005-0000-0000-0000134E0000}"/>
    <cellStyle name="Percent 10 25 27 2" xfId="19994" xr:uid="{00000000-0005-0000-0000-0000144E0000}"/>
    <cellStyle name="Percent 10 25 28" xfId="19995" xr:uid="{00000000-0005-0000-0000-0000154E0000}"/>
    <cellStyle name="Percent 10 25 28 2" xfId="19996" xr:uid="{00000000-0005-0000-0000-0000164E0000}"/>
    <cellStyle name="Percent 10 25 29" xfId="19997" xr:uid="{00000000-0005-0000-0000-0000174E0000}"/>
    <cellStyle name="Percent 10 25 29 2" xfId="19998" xr:uid="{00000000-0005-0000-0000-0000184E0000}"/>
    <cellStyle name="Percent 10 25 3" xfId="19999" xr:uid="{00000000-0005-0000-0000-0000194E0000}"/>
    <cellStyle name="Percent 10 25 3 2" xfId="20000" xr:uid="{00000000-0005-0000-0000-00001A4E0000}"/>
    <cellStyle name="Percent 10 25 30" xfId="20001" xr:uid="{00000000-0005-0000-0000-00001B4E0000}"/>
    <cellStyle name="Percent 10 25 30 2" xfId="20002" xr:uid="{00000000-0005-0000-0000-00001C4E0000}"/>
    <cellStyle name="Percent 10 25 31" xfId="20003" xr:uid="{00000000-0005-0000-0000-00001D4E0000}"/>
    <cellStyle name="Percent 10 25 31 2" xfId="20004" xr:uid="{00000000-0005-0000-0000-00001E4E0000}"/>
    <cellStyle name="Percent 10 25 32" xfId="20005" xr:uid="{00000000-0005-0000-0000-00001F4E0000}"/>
    <cellStyle name="Percent 10 25 32 2" xfId="20006" xr:uid="{00000000-0005-0000-0000-0000204E0000}"/>
    <cellStyle name="Percent 10 25 33" xfId="20007" xr:uid="{00000000-0005-0000-0000-0000214E0000}"/>
    <cellStyle name="Percent 10 25 33 2" xfId="20008" xr:uid="{00000000-0005-0000-0000-0000224E0000}"/>
    <cellStyle name="Percent 10 25 34" xfId="20009" xr:uid="{00000000-0005-0000-0000-0000234E0000}"/>
    <cellStyle name="Percent 10 25 34 2" xfId="20010" xr:uid="{00000000-0005-0000-0000-0000244E0000}"/>
    <cellStyle name="Percent 10 25 35" xfId="20011" xr:uid="{00000000-0005-0000-0000-0000254E0000}"/>
    <cellStyle name="Percent 10 25 35 2" xfId="20012" xr:uid="{00000000-0005-0000-0000-0000264E0000}"/>
    <cellStyle name="Percent 10 25 36" xfId="20013" xr:uid="{00000000-0005-0000-0000-0000274E0000}"/>
    <cellStyle name="Percent 10 25 36 2" xfId="20014" xr:uid="{00000000-0005-0000-0000-0000284E0000}"/>
    <cellStyle name="Percent 10 25 37" xfId="20015" xr:uid="{00000000-0005-0000-0000-0000294E0000}"/>
    <cellStyle name="Percent 10 25 37 2" xfId="20016" xr:uid="{00000000-0005-0000-0000-00002A4E0000}"/>
    <cellStyle name="Percent 10 25 38" xfId="20017" xr:uid="{00000000-0005-0000-0000-00002B4E0000}"/>
    <cellStyle name="Percent 10 25 38 2" xfId="20018" xr:uid="{00000000-0005-0000-0000-00002C4E0000}"/>
    <cellStyle name="Percent 10 25 39" xfId="20019" xr:uid="{00000000-0005-0000-0000-00002D4E0000}"/>
    <cellStyle name="Percent 10 25 4" xfId="20020" xr:uid="{00000000-0005-0000-0000-00002E4E0000}"/>
    <cellStyle name="Percent 10 25 4 2" xfId="20021" xr:uid="{00000000-0005-0000-0000-00002F4E0000}"/>
    <cellStyle name="Percent 10 25 5" xfId="20022" xr:uid="{00000000-0005-0000-0000-0000304E0000}"/>
    <cellStyle name="Percent 10 25 5 2" xfId="20023" xr:uid="{00000000-0005-0000-0000-0000314E0000}"/>
    <cellStyle name="Percent 10 25 6" xfId="20024" xr:uid="{00000000-0005-0000-0000-0000324E0000}"/>
    <cellStyle name="Percent 10 25 6 2" xfId="20025" xr:uid="{00000000-0005-0000-0000-0000334E0000}"/>
    <cellStyle name="Percent 10 25 7" xfId="20026" xr:uid="{00000000-0005-0000-0000-0000344E0000}"/>
    <cellStyle name="Percent 10 25 7 2" xfId="20027" xr:uid="{00000000-0005-0000-0000-0000354E0000}"/>
    <cellStyle name="Percent 10 25 8" xfId="20028" xr:uid="{00000000-0005-0000-0000-0000364E0000}"/>
    <cellStyle name="Percent 10 25 8 2" xfId="20029" xr:uid="{00000000-0005-0000-0000-0000374E0000}"/>
    <cellStyle name="Percent 10 25 9" xfId="20030" xr:uid="{00000000-0005-0000-0000-0000384E0000}"/>
    <cellStyle name="Percent 10 25 9 2" xfId="20031" xr:uid="{00000000-0005-0000-0000-0000394E0000}"/>
    <cellStyle name="Percent 10 26" xfId="20032" xr:uid="{00000000-0005-0000-0000-00003A4E0000}"/>
    <cellStyle name="Percent 10 26 2" xfId="20033" xr:uid="{00000000-0005-0000-0000-00003B4E0000}"/>
    <cellStyle name="Percent 10 27" xfId="20034" xr:uid="{00000000-0005-0000-0000-00003C4E0000}"/>
    <cellStyle name="Percent 10 27 2" xfId="20035" xr:uid="{00000000-0005-0000-0000-00003D4E0000}"/>
    <cellStyle name="Percent 10 28" xfId="20036" xr:uid="{00000000-0005-0000-0000-00003E4E0000}"/>
    <cellStyle name="Percent 10 29" xfId="18739" xr:uid="{00000000-0005-0000-0000-00003F4E0000}"/>
    <cellStyle name="Percent 10 3" xfId="20037" xr:uid="{00000000-0005-0000-0000-0000404E0000}"/>
    <cellStyle name="Percent 10 3 10" xfId="20038" xr:uid="{00000000-0005-0000-0000-0000414E0000}"/>
    <cellStyle name="Percent 10 3 10 2" xfId="20039" xr:uid="{00000000-0005-0000-0000-0000424E0000}"/>
    <cellStyle name="Percent 10 3 11" xfId="20040" xr:uid="{00000000-0005-0000-0000-0000434E0000}"/>
    <cellStyle name="Percent 10 3 11 2" xfId="20041" xr:uid="{00000000-0005-0000-0000-0000444E0000}"/>
    <cellStyle name="Percent 10 3 12" xfId="20042" xr:uid="{00000000-0005-0000-0000-0000454E0000}"/>
    <cellStyle name="Percent 10 3 12 2" xfId="20043" xr:uid="{00000000-0005-0000-0000-0000464E0000}"/>
    <cellStyle name="Percent 10 3 13" xfId="20044" xr:uid="{00000000-0005-0000-0000-0000474E0000}"/>
    <cellStyle name="Percent 10 3 13 2" xfId="20045" xr:uid="{00000000-0005-0000-0000-0000484E0000}"/>
    <cellStyle name="Percent 10 3 14" xfId="20046" xr:uid="{00000000-0005-0000-0000-0000494E0000}"/>
    <cellStyle name="Percent 10 3 14 2" xfId="20047" xr:uid="{00000000-0005-0000-0000-00004A4E0000}"/>
    <cellStyle name="Percent 10 3 15" xfId="20048" xr:uid="{00000000-0005-0000-0000-00004B4E0000}"/>
    <cellStyle name="Percent 10 3 15 2" xfId="20049" xr:uid="{00000000-0005-0000-0000-00004C4E0000}"/>
    <cellStyle name="Percent 10 3 16" xfId="20050" xr:uid="{00000000-0005-0000-0000-00004D4E0000}"/>
    <cellStyle name="Percent 10 3 16 2" xfId="20051" xr:uid="{00000000-0005-0000-0000-00004E4E0000}"/>
    <cellStyle name="Percent 10 3 17" xfId="20052" xr:uid="{00000000-0005-0000-0000-00004F4E0000}"/>
    <cellStyle name="Percent 10 3 17 2" xfId="20053" xr:uid="{00000000-0005-0000-0000-0000504E0000}"/>
    <cellStyle name="Percent 10 3 18" xfId="20054" xr:uid="{00000000-0005-0000-0000-0000514E0000}"/>
    <cellStyle name="Percent 10 3 18 2" xfId="20055" xr:uid="{00000000-0005-0000-0000-0000524E0000}"/>
    <cellStyle name="Percent 10 3 19" xfId="20056" xr:uid="{00000000-0005-0000-0000-0000534E0000}"/>
    <cellStyle name="Percent 10 3 19 2" xfId="20057" xr:uid="{00000000-0005-0000-0000-0000544E0000}"/>
    <cellStyle name="Percent 10 3 2" xfId="20058" xr:uid="{00000000-0005-0000-0000-0000554E0000}"/>
    <cellStyle name="Percent 10 3 2 2" xfId="20059" xr:uid="{00000000-0005-0000-0000-0000564E0000}"/>
    <cellStyle name="Percent 10 3 20" xfId="20060" xr:uid="{00000000-0005-0000-0000-0000574E0000}"/>
    <cellStyle name="Percent 10 3 20 2" xfId="20061" xr:uid="{00000000-0005-0000-0000-0000584E0000}"/>
    <cellStyle name="Percent 10 3 21" xfId="20062" xr:uid="{00000000-0005-0000-0000-0000594E0000}"/>
    <cellStyle name="Percent 10 3 21 2" xfId="20063" xr:uid="{00000000-0005-0000-0000-00005A4E0000}"/>
    <cellStyle name="Percent 10 3 22" xfId="20064" xr:uid="{00000000-0005-0000-0000-00005B4E0000}"/>
    <cellStyle name="Percent 10 3 22 2" xfId="20065" xr:uid="{00000000-0005-0000-0000-00005C4E0000}"/>
    <cellStyle name="Percent 10 3 23" xfId="20066" xr:uid="{00000000-0005-0000-0000-00005D4E0000}"/>
    <cellStyle name="Percent 10 3 23 2" xfId="20067" xr:uid="{00000000-0005-0000-0000-00005E4E0000}"/>
    <cellStyle name="Percent 10 3 24" xfId="20068" xr:uid="{00000000-0005-0000-0000-00005F4E0000}"/>
    <cellStyle name="Percent 10 3 24 2" xfId="20069" xr:uid="{00000000-0005-0000-0000-0000604E0000}"/>
    <cellStyle name="Percent 10 3 25" xfId="20070" xr:uid="{00000000-0005-0000-0000-0000614E0000}"/>
    <cellStyle name="Percent 10 3 25 2" xfId="20071" xr:uid="{00000000-0005-0000-0000-0000624E0000}"/>
    <cellStyle name="Percent 10 3 26" xfId="20072" xr:uid="{00000000-0005-0000-0000-0000634E0000}"/>
    <cellStyle name="Percent 10 3 26 2" xfId="20073" xr:uid="{00000000-0005-0000-0000-0000644E0000}"/>
    <cellStyle name="Percent 10 3 27" xfId="20074" xr:uid="{00000000-0005-0000-0000-0000654E0000}"/>
    <cellStyle name="Percent 10 3 27 2" xfId="20075" xr:uid="{00000000-0005-0000-0000-0000664E0000}"/>
    <cellStyle name="Percent 10 3 28" xfId="20076" xr:uid="{00000000-0005-0000-0000-0000674E0000}"/>
    <cellStyle name="Percent 10 3 28 2" xfId="20077" xr:uid="{00000000-0005-0000-0000-0000684E0000}"/>
    <cellStyle name="Percent 10 3 29" xfId="20078" xr:uid="{00000000-0005-0000-0000-0000694E0000}"/>
    <cellStyle name="Percent 10 3 29 2" xfId="20079" xr:uid="{00000000-0005-0000-0000-00006A4E0000}"/>
    <cellStyle name="Percent 10 3 3" xfId="20080" xr:uid="{00000000-0005-0000-0000-00006B4E0000}"/>
    <cellStyle name="Percent 10 3 3 2" xfId="20081" xr:uid="{00000000-0005-0000-0000-00006C4E0000}"/>
    <cellStyle name="Percent 10 3 30" xfId="20082" xr:uid="{00000000-0005-0000-0000-00006D4E0000}"/>
    <cellStyle name="Percent 10 3 30 2" xfId="20083" xr:uid="{00000000-0005-0000-0000-00006E4E0000}"/>
    <cellStyle name="Percent 10 3 31" xfId="20084" xr:uid="{00000000-0005-0000-0000-00006F4E0000}"/>
    <cellStyle name="Percent 10 3 31 2" xfId="20085" xr:uid="{00000000-0005-0000-0000-0000704E0000}"/>
    <cellStyle name="Percent 10 3 32" xfId="20086" xr:uid="{00000000-0005-0000-0000-0000714E0000}"/>
    <cellStyle name="Percent 10 3 32 2" xfId="20087" xr:uid="{00000000-0005-0000-0000-0000724E0000}"/>
    <cellStyle name="Percent 10 3 33" xfId="20088" xr:uid="{00000000-0005-0000-0000-0000734E0000}"/>
    <cellStyle name="Percent 10 3 33 2" xfId="20089" xr:uid="{00000000-0005-0000-0000-0000744E0000}"/>
    <cellStyle name="Percent 10 3 34" xfId="20090" xr:uid="{00000000-0005-0000-0000-0000754E0000}"/>
    <cellStyle name="Percent 10 3 34 2" xfId="20091" xr:uid="{00000000-0005-0000-0000-0000764E0000}"/>
    <cellStyle name="Percent 10 3 35" xfId="20092" xr:uid="{00000000-0005-0000-0000-0000774E0000}"/>
    <cellStyle name="Percent 10 3 35 2" xfId="20093" xr:uid="{00000000-0005-0000-0000-0000784E0000}"/>
    <cellStyle name="Percent 10 3 36" xfId="20094" xr:uid="{00000000-0005-0000-0000-0000794E0000}"/>
    <cellStyle name="Percent 10 3 36 2" xfId="20095" xr:uid="{00000000-0005-0000-0000-00007A4E0000}"/>
    <cellStyle name="Percent 10 3 37" xfId="20096" xr:uid="{00000000-0005-0000-0000-00007B4E0000}"/>
    <cellStyle name="Percent 10 3 37 2" xfId="20097" xr:uid="{00000000-0005-0000-0000-00007C4E0000}"/>
    <cellStyle name="Percent 10 3 38" xfId="20098" xr:uid="{00000000-0005-0000-0000-00007D4E0000}"/>
    <cellStyle name="Percent 10 3 38 2" xfId="20099" xr:uid="{00000000-0005-0000-0000-00007E4E0000}"/>
    <cellStyle name="Percent 10 3 39" xfId="20100" xr:uid="{00000000-0005-0000-0000-00007F4E0000}"/>
    <cellStyle name="Percent 10 3 4" xfId="20101" xr:uid="{00000000-0005-0000-0000-0000804E0000}"/>
    <cellStyle name="Percent 10 3 4 2" xfId="20102" xr:uid="{00000000-0005-0000-0000-0000814E0000}"/>
    <cellStyle name="Percent 10 3 5" xfId="20103" xr:uid="{00000000-0005-0000-0000-0000824E0000}"/>
    <cellStyle name="Percent 10 3 5 2" xfId="20104" xr:uid="{00000000-0005-0000-0000-0000834E0000}"/>
    <cellStyle name="Percent 10 3 6" xfId="20105" xr:uid="{00000000-0005-0000-0000-0000844E0000}"/>
    <cellStyle name="Percent 10 3 6 2" xfId="20106" xr:uid="{00000000-0005-0000-0000-0000854E0000}"/>
    <cellStyle name="Percent 10 3 7" xfId="20107" xr:uid="{00000000-0005-0000-0000-0000864E0000}"/>
    <cellStyle name="Percent 10 3 7 2" xfId="20108" xr:uid="{00000000-0005-0000-0000-0000874E0000}"/>
    <cellStyle name="Percent 10 3 8" xfId="20109" xr:uid="{00000000-0005-0000-0000-0000884E0000}"/>
    <cellStyle name="Percent 10 3 8 2" xfId="20110" xr:uid="{00000000-0005-0000-0000-0000894E0000}"/>
    <cellStyle name="Percent 10 3 9" xfId="20111" xr:uid="{00000000-0005-0000-0000-00008A4E0000}"/>
    <cellStyle name="Percent 10 3 9 2" xfId="20112" xr:uid="{00000000-0005-0000-0000-00008B4E0000}"/>
    <cellStyle name="Percent 10 4" xfId="20113" xr:uid="{00000000-0005-0000-0000-00008C4E0000}"/>
    <cellStyle name="Percent 10 4 10" xfId="20114" xr:uid="{00000000-0005-0000-0000-00008D4E0000}"/>
    <cellStyle name="Percent 10 4 10 2" xfId="20115" xr:uid="{00000000-0005-0000-0000-00008E4E0000}"/>
    <cellStyle name="Percent 10 4 11" xfId="20116" xr:uid="{00000000-0005-0000-0000-00008F4E0000}"/>
    <cellStyle name="Percent 10 4 11 2" xfId="20117" xr:uid="{00000000-0005-0000-0000-0000904E0000}"/>
    <cellStyle name="Percent 10 4 12" xfId="20118" xr:uid="{00000000-0005-0000-0000-0000914E0000}"/>
    <cellStyle name="Percent 10 4 12 2" xfId="20119" xr:uid="{00000000-0005-0000-0000-0000924E0000}"/>
    <cellStyle name="Percent 10 4 13" xfId="20120" xr:uid="{00000000-0005-0000-0000-0000934E0000}"/>
    <cellStyle name="Percent 10 4 13 2" xfId="20121" xr:uid="{00000000-0005-0000-0000-0000944E0000}"/>
    <cellStyle name="Percent 10 4 14" xfId="20122" xr:uid="{00000000-0005-0000-0000-0000954E0000}"/>
    <cellStyle name="Percent 10 4 14 2" xfId="20123" xr:uid="{00000000-0005-0000-0000-0000964E0000}"/>
    <cellStyle name="Percent 10 4 15" xfId="20124" xr:uid="{00000000-0005-0000-0000-0000974E0000}"/>
    <cellStyle name="Percent 10 4 15 2" xfId="20125" xr:uid="{00000000-0005-0000-0000-0000984E0000}"/>
    <cellStyle name="Percent 10 4 16" xfId="20126" xr:uid="{00000000-0005-0000-0000-0000994E0000}"/>
    <cellStyle name="Percent 10 4 16 2" xfId="20127" xr:uid="{00000000-0005-0000-0000-00009A4E0000}"/>
    <cellStyle name="Percent 10 4 17" xfId="20128" xr:uid="{00000000-0005-0000-0000-00009B4E0000}"/>
    <cellStyle name="Percent 10 4 17 2" xfId="20129" xr:uid="{00000000-0005-0000-0000-00009C4E0000}"/>
    <cellStyle name="Percent 10 4 18" xfId="20130" xr:uid="{00000000-0005-0000-0000-00009D4E0000}"/>
    <cellStyle name="Percent 10 4 18 2" xfId="20131" xr:uid="{00000000-0005-0000-0000-00009E4E0000}"/>
    <cellStyle name="Percent 10 4 19" xfId="20132" xr:uid="{00000000-0005-0000-0000-00009F4E0000}"/>
    <cellStyle name="Percent 10 4 19 2" xfId="20133" xr:uid="{00000000-0005-0000-0000-0000A04E0000}"/>
    <cellStyle name="Percent 10 4 2" xfId="20134" xr:uid="{00000000-0005-0000-0000-0000A14E0000}"/>
    <cellStyle name="Percent 10 4 2 2" xfId="20135" xr:uid="{00000000-0005-0000-0000-0000A24E0000}"/>
    <cellStyle name="Percent 10 4 20" xfId="20136" xr:uid="{00000000-0005-0000-0000-0000A34E0000}"/>
    <cellStyle name="Percent 10 4 20 2" xfId="20137" xr:uid="{00000000-0005-0000-0000-0000A44E0000}"/>
    <cellStyle name="Percent 10 4 21" xfId="20138" xr:uid="{00000000-0005-0000-0000-0000A54E0000}"/>
    <cellStyle name="Percent 10 4 21 2" xfId="20139" xr:uid="{00000000-0005-0000-0000-0000A64E0000}"/>
    <cellStyle name="Percent 10 4 22" xfId="20140" xr:uid="{00000000-0005-0000-0000-0000A74E0000}"/>
    <cellStyle name="Percent 10 4 22 2" xfId="20141" xr:uid="{00000000-0005-0000-0000-0000A84E0000}"/>
    <cellStyle name="Percent 10 4 23" xfId="20142" xr:uid="{00000000-0005-0000-0000-0000A94E0000}"/>
    <cellStyle name="Percent 10 4 23 2" xfId="20143" xr:uid="{00000000-0005-0000-0000-0000AA4E0000}"/>
    <cellStyle name="Percent 10 4 24" xfId="20144" xr:uid="{00000000-0005-0000-0000-0000AB4E0000}"/>
    <cellStyle name="Percent 10 4 24 2" xfId="20145" xr:uid="{00000000-0005-0000-0000-0000AC4E0000}"/>
    <cellStyle name="Percent 10 4 25" xfId="20146" xr:uid="{00000000-0005-0000-0000-0000AD4E0000}"/>
    <cellStyle name="Percent 10 4 25 2" xfId="20147" xr:uid="{00000000-0005-0000-0000-0000AE4E0000}"/>
    <cellStyle name="Percent 10 4 26" xfId="20148" xr:uid="{00000000-0005-0000-0000-0000AF4E0000}"/>
    <cellStyle name="Percent 10 4 26 2" xfId="20149" xr:uid="{00000000-0005-0000-0000-0000B04E0000}"/>
    <cellStyle name="Percent 10 4 27" xfId="20150" xr:uid="{00000000-0005-0000-0000-0000B14E0000}"/>
    <cellStyle name="Percent 10 4 27 2" xfId="20151" xr:uid="{00000000-0005-0000-0000-0000B24E0000}"/>
    <cellStyle name="Percent 10 4 28" xfId="20152" xr:uid="{00000000-0005-0000-0000-0000B34E0000}"/>
    <cellStyle name="Percent 10 4 28 2" xfId="20153" xr:uid="{00000000-0005-0000-0000-0000B44E0000}"/>
    <cellStyle name="Percent 10 4 29" xfId="20154" xr:uid="{00000000-0005-0000-0000-0000B54E0000}"/>
    <cellStyle name="Percent 10 4 29 2" xfId="20155" xr:uid="{00000000-0005-0000-0000-0000B64E0000}"/>
    <cellStyle name="Percent 10 4 3" xfId="20156" xr:uid="{00000000-0005-0000-0000-0000B74E0000}"/>
    <cellStyle name="Percent 10 4 3 2" xfId="20157" xr:uid="{00000000-0005-0000-0000-0000B84E0000}"/>
    <cellStyle name="Percent 10 4 30" xfId="20158" xr:uid="{00000000-0005-0000-0000-0000B94E0000}"/>
    <cellStyle name="Percent 10 4 30 2" xfId="20159" xr:uid="{00000000-0005-0000-0000-0000BA4E0000}"/>
    <cellStyle name="Percent 10 4 31" xfId="20160" xr:uid="{00000000-0005-0000-0000-0000BB4E0000}"/>
    <cellStyle name="Percent 10 4 31 2" xfId="20161" xr:uid="{00000000-0005-0000-0000-0000BC4E0000}"/>
    <cellStyle name="Percent 10 4 32" xfId="20162" xr:uid="{00000000-0005-0000-0000-0000BD4E0000}"/>
    <cellStyle name="Percent 10 4 32 2" xfId="20163" xr:uid="{00000000-0005-0000-0000-0000BE4E0000}"/>
    <cellStyle name="Percent 10 4 33" xfId="20164" xr:uid="{00000000-0005-0000-0000-0000BF4E0000}"/>
    <cellStyle name="Percent 10 4 33 2" xfId="20165" xr:uid="{00000000-0005-0000-0000-0000C04E0000}"/>
    <cellStyle name="Percent 10 4 34" xfId="20166" xr:uid="{00000000-0005-0000-0000-0000C14E0000}"/>
    <cellStyle name="Percent 10 4 34 2" xfId="20167" xr:uid="{00000000-0005-0000-0000-0000C24E0000}"/>
    <cellStyle name="Percent 10 4 35" xfId="20168" xr:uid="{00000000-0005-0000-0000-0000C34E0000}"/>
    <cellStyle name="Percent 10 4 35 2" xfId="20169" xr:uid="{00000000-0005-0000-0000-0000C44E0000}"/>
    <cellStyle name="Percent 10 4 36" xfId="20170" xr:uid="{00000000-0005-0000-0000-0000C54E0000}"/>
    <cellStyle name="Percent 10 4 36 2" xfId="20171" xr:uid="{00000000-0005-0000-0000-0000C64E0000}"/>
    <cellStyle name="Percent 10 4 37" xfId="20172" xr:uid="{00000000-0005-0000-0000-0000C74E0000}"/>
    <cellStyle name="Percent 10 4 37 2" xfId="20173" xr:uid="{00000000-0005-0000-0000-0000C84E0000}"/>
    <cellStyle name="Percent 10 4 38" xfId="20174" xr:uid="{00000000-0005-0000-0000-0000C94E0000}"/>
    <cellStyle name="Percent 10 4 38 2" xfId="20175" xr:uid="{00000000-0005-0000-0000-0000CA4E0000}"/>
    <cellStyle name="Percent 10 4 39" xfId="20176" xr:uid="{00000000-0005-0000-0000-0000CB4E0000}"/>
    <cellStyle name="Percent 10 4 4" xfId="20177" xr:uid="{00000000-0005-0000-0000-0000CC4E0000}"/>
    <cellStyle name="Percent 10 4 4 2" xfId="20178" xr:uid="{00000000-0005-0000-0000-0000CD4E0000}"/>
    <cellStyle name="Percent 10 4 5" xfId="20179" xr:uid="{00000000-0005-0000-0000-0000CE4E0000}"/>
    <cellStyle name="Percent 10 4 5 2" xfId="20180" xr:uid="{00000000-0005-0000-0000-0000CF4E0000}"/>
    <cellStyle name="Percent 10 4 6" xfId="20181" xr:uid="{00000000-0005-0000-0000-0000D04E0000}"/>
    <cellStyle name="Percent 10 4 6 2" xfId="20182" xr:uid="{00000000-0005-0000-0000-0000D14E0000}"/>
    <cellStyle name="Percent 10 4 7" xfId="20183" xr:uid="{00000000-0005-0000-0000-0000D24E0000}"/>
    <cellStyle name="Percent 10 4 7 2" xfId="20184" xr:uid="{00000000-0005-0000-0000-0000D34E0000}"/>
    <cellStyle name="Percent 10 4 8" xfId="20185" xr:uid="{00000000-0005-0000-0000-0000D44E0000}"/>
    <cellStyle name="Percent 10 4 8 2" xfId="20186" xr:uid="{00000000-0005-0000-0000-0000D54E0000}"/>
    <cellStyle name="Percent 10 4 9" xfId="20187" xr:uid="{00000000-0005-0000-0000-0000D64E0000}"/>
    <cellStyle name="Percent 10 4 9 2" xfId="20188" xr:uid="{00000000-0005-0000-0000-0000D74E0000}"/>
    <cellStyle name="Percent 10 5" xfId="20189" xr:uid="{00000000-0005-0000-0000-0000D84E0000}"/>
    <cellStyle name="Percent 10 5 10" xfId="20190" xr:uid="{00000000-0005-0000-0000-0000D94E0000}"/>
    <cellStyle name="Percent 10 5 10 2" xfId="20191" xr:uid="{00000000-0005-0000-0000-0000DA4E0000}"/>
    <cellStyle name="Percent 10 5 11" xfId="20192" xr:uid="{00000000-0005-0000-0000-0000DB4E0000}"/>
    <cellStyle name="Percent 10 5 11 2" xfId="20193" xr:uid="{00000000-0005-0000-0000-0000DC4E0000}"/>
    <cellStyle name="Percent 10 5 12" xfId="20194" xr:uid="{00000000-0005-0000-0000-0000DD4E0000}"/>
    <cellStyle name="Percent 10 5 12 2" xfId="20195" xr:uid="{00000000-0005-0000-0000-0000DE4E0000}"/>
    <cellStyle name="Percent 10 5 13" xfId="20196" xr:uid="{00000000-0005-0000-0000-0000DF4E0000}"/>
    <cellStyle name="Percent 10 5 13 2" xfId="20197" xr:uid="{00000000-0005-0000-0000-0000E04E0000}"/>
    <cellStyle name="Percent 10 5 14" xfId="20198" xr:uid="{00000000-0005-0000-0000-0000E14E0000}"/>
    <cellStyle name="Percent 10 5 14 2" xfId="20199" xr:uid="{00000000-0005-0000-0000-0000E24E0000}"/>
    <cellStyle name="Percent 10 5 15" xfId="20200" xr:uid="{00000000-0005-0000-0000-0000E34E0000}"/>
    <cellStyle name="Percent 10 5 15 2" xfId="20201" xr:uid="{00000000-0005-0000-0000-0000E44E0000}"/>
    <cellStyle name="Percent 10 5 16" xfId="20202" xr:uid="{00000000-0005-0000-0000-0000E54E0000}"/>
    <cellStyle name="Percent 10 5 16 2" xfId="20203" xr:uid="{00000000-0005-0000-0000-0000E64E0000}"/>
    <cellStyle name="Percent 10 5 17" xfId="20204" xr:uid="{00000000-0005-0000-0000-0000E74E0000}"/>
    <cellStyle name="Percent 10 5 17 2" xfId="20205" xr:uid="{00000000-0005-0000-0000-0000E84E0000}"/>
    <cellStyle name="Percent 10 5 18" xfId="20206" xr:uid="{00000000-0005-0000-0000-0000E94E0000}"/>
    <cellStyle name="Percent 10 5 18 2" xfId="20207" xr:uid="{00000000-0005-0000-0000-0000EA4E0000}"/>
    <cellStyle name="Percent 10 5 19" xfId="20208" xr:uid="{00000000-0005-0000-0000-0000EB4E0000}"/>
    <cellStyle name="Percent 10 5 19 2" xfId="20209" xr:uid="{00000000-0005-0000-0000-0000EC4E0000}"/>
    <cellStyle name="Percent 10 5 2" xfId="20210" xr:uid="{00000000-0005-0000-0000-0000ED4E0000}"/>
    <cellStyle name="Percent 10 5 2 2" xfId="20211" xr:uid="{00000000-0005-0000-0000-0000EE4E0000}"/>
    <cellStyle name="Percent 10 5 20" xfId="20212" xr:uid="{00000000-0005-0000-0000-0000EF4E0000}"/>
    <cellStyle name="Percent 10 5 20 2" xfId="20213" xr:uid="{00000000-0005-0000-0000-0000F04E0000}"/>
    <cellStyle name="Percent 10 5 21" xfId="20214" xr:uid="{00000000-0005-0000-0000-0000F14E0000}"/>
    <cellStyle name="Percent 10 5 21 2" xfId="20215" xr:uid="{00000000-0005-0000-0000-0000F24E0000}"/>
    <cellStyle name="Percent 10 5 22" xfId="20216" xr:uid="{00000000-0005-0000-0000-0000F34E0000}"/>
    <cellStyle name="Percent 10 5 22 2" xfId="20217" xr:uid="{00000000-0005-0000-0000-0000F44E0000}"/>
    <cellStyle name="Percent 10 5 23" xfId="20218" xr:uid="{00000000-0005-0000-0000-0000F54E0000}"/>
    <cellStyle name="Percent 10 5 23 2" xfId="20219" xr:uid="{00000000-0005-0000-0000-0000F64E0000}"/>
    <cellStyle name="Percent 10 5 24" xfId="20220" xr:uid="{00000000-0005-0000-0000-0000F74E0000}"/>
    <cellStyle name="Percent 10 5 24 2" xfId="20221" xr:uid="{00000000-0005-0000-0000-0000F84E0000}"/>
    <cellStyle name="Percent 10 5 25" xfId="20222" xr:uid="{00000000-0005-0000-0000-0000F94E0000}"/>
    <cellStyle name="Percent 10 5 25 2" xfId="20223" xr:uid="{00000000-0005-0000-0000-0000FA4E0000}"/>
    <cellStyle name="Percent 10 5 26" xfId="20224" xr:uid="{00000000-0005-0000-0000-0000FB4E0000}"/>
    <cellStyle name="Percent 10 5 26 2" xfId="20225" xr:uid="{00000000-0005-0000-0000-0000FC4E0000}"/>
    <cellStyle name="Percent 10 5 27" xfId="20226" xr:uid="{00000000-0005-0000-0000-0000FD4E0000}"/>
    <cellStyle name="Percent 10 5 27 2" xfId="20227" xr:uid="{00000000-0005-0000-0000-0000FE4E0000}"/>
    <cellStyle name="Percent 10 5 28" xfId="20228" xr:uid="{00000000-0005-0000-0000-0000FF4E0000}"/>
    <cellStyle name="Percent 10 5 28 2" xfId="20229" xr:uid="{00000000-0005-0000-0000-0000004F0000}"/>
    <cellStyle name="Percent 10 5 29" xfId="20230" xr:uid="{00000000-0005-0000-0000-0000014F0000}"/>
    <cellStyle name="Percent 10 5 29 2" xfId="20231" xr:uid="{00000000-0005-0000-0000-0000024F0000}"/>
    <cellStyle name="Percent 10 5 3" xfId="20232" xr:uid="{00000000-0005-0000-0000-0000034F0000}"/>
    <cellStyle name="Percent 10 5 3 2" xfId="20233" xr:uid="{00000000-0005-0000-0000-0000044F0000}"/>
    <cellStyle name="Percent 10 5 30" xfId="20234" xr:uid="{00000000-0005-0000-0000-0000054F0000}"/>
    <cellStyle name="Percent 10 5 30 2" xfId="20235" xr:uid="{00000000-0005-0000-0000-0000064F0000}"/>
    <cellStyle name="Percent 10 5 31" xfId="20236" xr:uid="{00000000-0005-0000-0000-0000074F0000}"/>
    <cellStyle name="Percent 10 5 31 2" xfId="20237" xr:uid="{00000000-0005-0000-0000-0000084F0000}"/>
    <cellStyle name="Percent 10 5 32" xfId="20238" xr:uid="{00000000-0005-0000-0000-0000094F0000}"/>
    <cellStyle name="Percent 10 5 32 2" xfId="20239" xr:uid="{00000000-0005-0000-0000-00000A4F0000}"/>
    <cellStyle name="Percent 10 5 33" xfId="20240" xr:uid="{00000000-0005-0000-0000-00000B4F0000}"/>
    <cellStyle name="Percent 10 5 33 2" xfId="20241" xr:uid="{00000000-0005-0000-0000-00000C4F0000}"/>
    <cellStyle name="Percent 10 5 34" xfId="20242" xr:uid="{00000000-0005-0000-0000-00000D4F0000}"/>
    <cellStyle name="Percent 10 5 34 2" xfId="20243" xr:uid="{00000000-0005-0000-0000-00000E4F0000}"/>
    <cellStyle name="Percent 10 5 35" xfId="20244" xr:uid="{00000000-0005-0000-0000-00000F4F0000}"/>
    <cellStyle name="Percent 10 5 35 2" xfId="20245" xr:uid="{00000000-0005-0000-0000-0000104F0000}"/>
    <cellStyle name="Percent 10 5 36" xfId="20246" xr:uid="{00000000-0005-0000-0000-0000114F0000}"/>
    <cellStyle name="Percent 10 5 36 2" xfId="20247" xr:uid="{00000000-0005-0000-0000-0000124F0000}"/>
    <cellStyle name="Percent 10 5 37" xfId="20248" xr:uid="{00000000-0005-0000-0000-0000134F0000}"/>
    <cellStyle name="Percent 10 5 37 2" xfId="20249" xr:uid="{00000000-0005-0000-0000-0000144F0000}"/>
    <cellStyle name="Percent 10 5 38" xfId="20250" xr:uid="{00000000-0005-0000-0000-0000154F0000}"/>
    <cellStyle name="Percent 10 5 38 2" xfId="20251" xr:uid="{00000000-0005-0000-0000-0000164F0000}"/>
    <cellStyle name="Percent 10 5 39" xfId="20252" xr:uid="{00000000-0005-0000-0000-0000174F0000}"/>
    <cellStyle name="Percent 10 5 4" xfId="20253" xr:uid="{00000000-0005-0000-0000-0000184F0000}"/>
    <cellStyle name="Percent 10 5 4 2" xfId="20254" xr:uid="{00000000-0005-0000-0000-0000194F0000}"/>
    <cellStyle name="Percent 10 5 5" xfId="20255" xr:uid="{00000000-0005-0000-0000-00001A4F0000}"/>
    <cellStyle name="Percent 10 5 5 2" xfId="20256" xr:uid="{00000000-0005-0000-0000-00001B4F0000}"/>
    <cellStyle name="Percent 10 5 6" xfId="20257" xr:uid="{00000000-0005-0000-0000-00001C4F0000}"/>
    <cellStyle name="Percent 10 5 6 2" xfId="20258" xr:uid="{00000000-0005-0000-0000-00001D4F0000}"/>
    <cellStyle name="Percent 10 5 7" xfId="20259" xr:uid="{00000000-0005-0000-0000-00001E4F0000}"/>
    <cellStyle name="Percent 10 5 7 2" xfId="20260" xr:uid="{00000000-0005-0000-0000-00001F4F0000}"/>
    <cellStyle name="Percent 10 5 8" xfId="20261" xr:uid="{00000000-0005-0000-0000-0000204F0000}"/>
    <cellStyle name="Percent 10 5 8 2" xfId="20262" xr:uid="{00000000-0005-0000-0000-0000214F0000}"/>
    <cellStyle name="Percent 10 5 9" xfId="20263" xr:uid="{00000000-0005-0000-0000-0000224F0000}"/>
    <cellStyle name="Percent 10 5 9 2" xfId="20264" xr:uid="{00000000-0005-0000-0000-0000234F0000}"/>
    <cellStyle name="Percent 10 6" xfId="20265" xr:uid="{00000000-0005-0000-0000-0000244F0000}"/>
    <cellStyle name="Percent 10 6 10" xfId="20266" xr:uid="{00000000-0005-0000-0000-0000254F0000}"/>
    <cellStyle name="Percent 10 6 10 2" xfId="20267" xr:uid="{00000000-0005-0000-0000-0000264F0000}"/>
    <cellStyle name="Percent 10 6 11" xfId="20268" xr:uid="{00000000-0005-0000-0000-0000274F0000}"/>
    <cellStyle name="Percent 10 6 11 2" xfId="20269" xr:uid="{00000000-0005-0000-0000-0000284F0000}"/>
    <cellStyle name="Percent 10 6 12" xfId="20270" xr:uid="{00000000-0005-0000-0000-0000294F0000}"/>
    <cellStyle name="Percent 10 6 12 2" xfId="20271" xr:uid="{00000000-0005-0000-0000-00002A4F0000}"/>
    <cellStyle name="Percent 10 6 13" xfId="20272" xr:uid="{00000000-0005-0000-0000-00002B4F0000}"/>
    <cellStyle name="Percent 10 6 13 2" xfId="20273" xr:uid="{00000000-0005-0000-0000-00002C4F0000}"/>
    <cellStyle name="Percent 10 6 14" xfId="20274" xr:uid="{00000000-0005-0000-0000-00002D4F0000}"/>
    <cellStyle name="Percent 10 6 14 2" xfId="20275" xr:uid="{00000000-0005-0000-0000-00002E4F0000}"/>
    <cellStyle name="Percent 10 6 15" xfId="20276" xr:uid="{00000000-0005-0000-0000-00002F4F0000}"/>
    <cellStyle name="Percent 10 6 15 2" xfId="20277" xr:uid="{00000000-0005-0000-0000-0000304F0000}"/>
    <cellStyle name="Percent 10 6 16" xfId="20278" xr:uid="{00000000-0005-0000-0000-0000314F0000}"/>
    <cellStyle name="Percent 10 6 16 2" xfId="20279" xr:uid="{00000000-0005-0000-0000-0000324F0000}"/>
    <cellStyle name="Percent 10 6 17" xfId="20280" xr:uid="{00000000-0005-0000-0000-0000334F0000}"/>
    <cellStyle name="Percent 10 6 17 2" xfId="20281" xr:uid="{00000000-0005-0000-0000-0000344F0000}"/>
    <cellStyle name="Percent 10 6 18" xfId="20282" xr:uid="{00000000-0005-0000-0000-0000354F0000}"/>
    <cellStyle name="Percent 10 6 18 2" xfId="20283" xr:uid="{00000000-0005-0000-0000-0000364F0000}"/>
    <cellStyle name="Percent 10 6 19" xfId="20284" xr:uid="{00000000-0005-0000-0000-0000374F0000}"/>
    <cellStyle name="Percent 10 6 19 2" xfId="20285" xr:uid="{00000000-0005-0000-0000-0000384F0000}"/>
    <cellStyle name="Percent 10 6 2" xfId="20286" xr:uid="{00000000-0005-0000-0000-0000394F0000}"/>
    <cellStyle name="Percent 10 6 2 2" xfId="20287" xr:uid="{00000000-0005-0000-0000-00003A4F0000}"/>
    <cellStyle name="Percent 10 6 20" xfId="20288" xr:uid="{00000000-0005-0000-0000-00003B4F0000}"/>
    <cellStyle name="Percent 10 6 20 2" xfId="20289" xr:uid="{00000000-0005-0000-0000-00003C4F0000}"/>
    <cellStyle name="Percent 10 6 21" xfId="20290" xr:uid="{00000000-0005-0000-0000-00003D4F0000}"/>
    <cellStyle name="Percent 10 6 21 2" xfId="20291" xr:uid="{00000000-0005-0000-0000-00003E4F0000}"/>
    <cellStyle name="Percent 10 6 22" xfId="20292" xr:uid="{00000000-0005-0000-0000-00003F4F0000}"/>
    <cellStyle name="Percent 10 6 22 2" xfId="20293" xr:uid="{00000000-0005-0000-0000-0000404F0000}"/>
    <cellStyle name="Percent 10 6 23" xfId="20294" xr:uid="{00000000-0005-0000-0000-0000414F0000}"/>
    <cellStyle name="Percent 10 6 23 2" xfId="20295" xr:uid="{00000000-0005-0000-0000-0000424F0000}"/>
    <cellStyle name="Percent 10 6 24" xfId="20296" xr:uid="{00000000-0005-0000-0000-0000434F0000}"/>
    <cellStyle name="Percent 10 6 24 2" xfId="20297" xr:uid="{00000000-0005-0000-0000-0000444F0000}"/>
    <cellStyle name="Percent 10 6 25" xfId="20298" xr:uid="{00000000-0005-0000-0000-0000454F0000}"/>
    <cellStyle name="Percent 10 6 25 2" xfId="20299" xr:uid="{00000000-0005-0000-0000-0000464F0000}"/>
    <cellStyle name="Percent 10 6 26" xfId="20300" xr:uid="{00000000-0005-0000-0000-0000474F0000}"/>
    <cellStyle name="Percent 10 6 26 2" xfId="20301" xr:uid="{00000000-0005-0000-0000-0000484F0000}"/>
    <cellStyle name="Percent 10 6 27" xfId="20302" xr:uid="{00000000-0005-0000-0000-0000494F0000}"/>
    <cellStyle name="Percent 10 6 27 2" xfId="20303" xr:uid="{00000000-0005-0000-0000-00004A4F0000}"/>
    <cellStyle name="Percent 10 6 28" xfId="20304" xr:uid="{00000000-0005-0000-0000-00004B4F0000}"/>
    <cellStyle name="Percent 10 6 28 2" xfId="20305" xr:uid="{00000000-0005-0000-0000-00004C4F0000}"/>
    <cellStyle name="Percent 10 6 29" xfId="20306" xr:uid="{00000000-0005-0000-0000-00004D4F0000}"/>
    <cellStyle name="Percent 10 6 29 2" xfId="20307" xr:uid="{00000000-0005-0000-0000-00004E4F0000}"/>
    <cellStyle name="Percent 10 6 3" xfId="20308" xr:uid="{00000000-0005-0000-0000-00004F4F0000}"/>
    <cellStyle name="Percent 10 6 3 2" xfId="20309" xr:uid="{00000000-0005-0000-0000-0000504F0000}"/>
    <cellStyle name="Percent 10 6 30" xfId="20310" xr:uid="{00000000-0005-0000-0000-0000514F0000}"/>
    <cellStyle name="Percent 10 6 30 2" xfId="20311" xr:uid="{00000000-0005-0000-0000-0000524F0000}"/>
    <cellStyle name="Percent 10 6 31" xfId="20312" xr:uid="{00000000-0005-0000-0000-0000534F0000}"/>
    <cellStyle name="Percent 10 6 31 2" xfId="20313" xr:uid="{00000000-0005-0000-0000-0000544F0000}"/>
    <cellStyle name="Percent 10 6 32" xfId="20314" xr:uid="{00000000-0005-0000-0000-0000554F0000}"/>
    <cellStyle name="Percent 10 6 32 2" xfId="20315" xr:uid="{00000000-0005-0000-0000-0000564F0000}"/>
    <cellStyle name="Percent 10 6 33" xfId="20316" xr:uid="{00000000-0005-0000-0000-0000574F0000}"/>
    <cellStyle name="Percent 10 6 33 2" xfId="20317" xr:uid="{00000000-0005-0000-0000-0000584F0000}"/>
    <cellStyle name="Percent 10 6 34" xfId="20318" xr:uid="{00000000-0005-0000-0000-0000594F0000}"/>
    <cellStyle name="Percent 10 6 34 2" xfId="20319" xr:uid="{00000000-0005-0000-0000-00005A4F0000}"/>
    <cellStyle name="Percent 10 6 35" xfId="20320" xr:uid="{00000000-0005-0000-0000-00005B4F0000}"/>
    <cellStyle name="Percent 10 6 35 2" xfId="20321" xr:uid="{00000000-0005-0000-0000-00005C4F0000}"/>
    <cellStyle name="Percent 10 6 36" xfId="20322" xr:uid="{00000000-0005-0000-0000-00005D4F0000}"/>
    <cellStyle name="Percent 10 6 36 2" xfId="20323" xr:uid="{00000000-0005-0000-0000-00005E4F0000}"/>
    <cellStyle name="Percent 10 6 37" xfId="20324" xr:uid="{00000000-0005-0000-0000-00005F4F0000}"/>
    <cellStyle name="Percent 10 6 37 2" xfId="20325" xr:uid="{00000000-0005-0000-0000-0000604F0000}"/>
    <cellStyle name="Percent 10 6 38" xfId="20326" xr:uid="{00000000-0005-0000-0000-0000614F0000}"/>
    <cellStyle name="Percent 10 6 38 2" xfId="20327" xr:uid="{00000000-0005-0000-0000-0000624F0000}"/>
    <cellStyle name="Percent 10 6 39" xfId="20328" xr:uid="{00000000-0005-0000-0000-0000634F0000}"/>
    <cellStyle name="Percent 10 6 4" xfId="20329" xr:uid="{00000000-0005-0000-0000-0000644F0000}"/>
    <cellStyle name="Percent 10 6 4 2" xfId="20330" xr:uid="{00000000-0005-0000-0000-0000654F0000}"/>
    <cellStyle name="Percent 10 6 5" xfId="20331" xr:uid="{00000000-0005-0000-0000-0000664F0000}"/>
    <cellStyle name="Percent 10 6 5 2" xfId="20332" xr:uid="{00000000-0005-0000-0000-0000674F0000}"/>
    <cellStyle name="Percent 10 6 6" xfId="20333" xr:uid="{00000000-0005-0000-0000-0000684F0000}"/>
    <cellStyle name="Percent 10 6 6 2" xfId="20334" xr:uid="{00000000-0005-0000-0000-0000694F0000}"/>
    <cellStyle name="Percent 10 6 7" xfId="20335" xr:uid="{00000000-0005-0000-0000-00006A4F0000}"/>
    <cellStyle name="Percent 10 6 7 2" xfId="20336" xr:uid="{00000000-0005-0000-0000-00006B4F0000}"/>
    <cellStyle name="Percent 10 6 8" xfId="20337" xr:uid="{00000000-0005-0000-0000-00006C4F0000}"/>
    <cellStyle name="Percent 10 6 8 2" xfId="20338" xr:uid="{00000000-0005-0000-0000-00006D4F0000}"/>
    <cellStyle name="Percent 10 6 9" xfId="20339" xr:uid="{00000000-0005-0000-0000-00006E4F0000}"/>
    <cellStyle name="Percent 10 6 9 2" xfId="20340" xr:uid="{00000000-0005-0000-0000-00006F4F0000}"/>
    <cellStyle name="Percent 10 7" xfId="20341" xr:uid="{00000000-0005-0000-0000-0000704F0000}"/>
    <cellStyle name="Percent 10 7 10" xfId="20342" xr:uid="{00000000-0005-0000-0000-0000714F0000}"/>
    <cellStyle name="Percent 10 7 10 2" xfId="20343" xr:uid="{00000000-0005-0000-0000-0000724F0000}"/>
    <cellStyle name="Percent 10 7 11" xfId="20344" xr:uid="{00000000-0005-0000-0000-0000734F0000}"/>
    <cellStyle name="Percent 10 7 11 2" xfId="20345" xr:uid="{00000000-0005-0000-0000-0000744F0000}"/>
    <cellStyle name="Percent 10 7 12" xfId="20346" xr:uid="{00000000-0005-0000-0000-0000754F0000}"/>
    <cellStyle name="Percent 10 7 12 2" xfId="20347" xr:uid="{00000000-0005-0000-0000-0000764F0000}"/>
    <cellStyle name="Percent 10 7 13" xfId="20348" xr:uid="{00000000-0005-0000-0000-0000774F0000}"/>
    <cellStyle name="Percent 10 7 13 2" xfId="20349" xr:uid="{00000000-0005-0000-0000-0000784F0000}"/>
    <cellStyle name="Percent 10 7 14" xfId="20350" xr:uid="{00000000-0005-0000-0000-0000794F0000}"/>
    <cellStyle name="Percent 10 7 14 2" xfId="20351" xr:uid="{00000000-0005-0000-0000-00007A4F0000}"/>
    <cellStyle name="Percent 10 7 15" xfId="20352" xr:uid="{00000000-0005-0000-0000-00007B4F0000}"/>
    <cellStyle name="Percent 10 7 15 2" xfId="20353" xr:uid="{00000000-0005-0000-0000-00007C4F0000}"/>
    <cellStyle name="Percent 10 7 16" xfId="20354" xr:uid="{00000000-0005-0000-0000-00007D4F0000}"/>
    <cellStyle name="Percent 10 7 16 2" xfId="20355" xr:uid="{00000000-0005-0000-0000-00007E4F0000}"/>
    <cellStyle name="Percent 10 7 17" xfId="20356" xr:uid="{00000000-0005-0000-0000-00007F4F0000}"/>
    <cellStyle name="Percent 10 7 17 2" xfId="20357" xr:uid="{00000000-0005-0000-0000-0000804F0000}"/>
    <cellStyle name="Percent 10 7 18" xfId="20358" xr:uid="{00000000-0005-0000-0000-0000814F0000}"/>
    <cellStyle name="Percent 10 7 18 2" xfId="20359" xr:uid="{00000000-0005-0000-0000-0000824F0000}"/>
    <cellStyle name="Percent 10 7 19" xfId="20360" xr:uid="{00000000-0005-0000-0000-0000834F0000}"/>
    <cellStyle name="Percent 10 7 19 2" xfId="20361" xr:uid="{00000000-0005-0000-0000-0000844F0000}"/>
    <cellStyle name="Percent 10 7 2" xfId="20362" xr:uid="{00000000-0005-0000-0000-0000854F0000}"/>
    <cellStyle name="Percent 10 7 2 2" xfId="20363" xr:uid="{00000000-0005-0000-0000-0000864F0000}"/>
    <cellStyle name="Percent 10 7 20" xfId="20364" xr:uid="{00000000-0005-0000-0000-0000874F0000}"/>
    <cellStyle name="Percent 10 7 20 2" xfId="20365" xr:uid="{00000000-0005-0000-0000-0000884F0000}"/>
    <cellStyle name="Percent 10 7 21" xfId="20366" xr:uid="{00000000-0005-0000-0000-0000894F0000}"/>
    <cellStyle name="Percent 10 7 21 2" xfId="20367" xr:uid="{00000000-0005-0000-0000-00008A4F0000}"/>
    <cellStyle name="Percent 10 7 22" xfId="20368" xr:uid="{00000000-0005-0000-0000-00008B4F0000}"/>
    <cellStyle name="Percent 10 7 22 2" xfId="20369" xr:uid="{00000000-0005-0000-0000-00008C4F0000}"/>
    <cellStyle name="Percent 10 7 23" xfId="20370" xr:uid="{00000000-0005-0000-0000-00008D4F0000}"/>
    <cellStyle name="Percent 10 7 23 2" xfId="20371" xr:uid="{00000000-0005-0000-0000-00008E4F0000}"/>
    <cellStyle name="Percent 10 7 24" xfId="20372" xr:uid="{00000000-0005-0000-0000-00008F4F0000}"/>
    <cellStyle name="Percent 10 7 24 2" xfId="20373" xr:uid="{00000000-0005-0000-0000-0000904F0000}"/>
    <cellStyle name="Percent 10 7 25" xfId="20374" xr:uid="{00000000-0005-0000-0000-0000914F0000}"/>
    <cellStyle name="Percent 10 7 25 2" xfId="20375" xr:uid="{00000000-0005-0000-0000-0000924F0000}"/>
    <cellStyle name="Percent 10 7 26" xfId="20376" xr:uid="{00000000-0005-0000-0000-0000934F0000}"/>
    <cellStyle name="Percent 10 7 26 2" xfId="20377" xr:uid="{00000000-0005-0000-0000-0000944F0000}"/>
    <cellStyle name="Percent 10 7 27" xfId="20378" xr:uid="{00000000-0005-0000-0000-0000954F0000}"/>
    <cellStyle name="Percent 10 7 27 2" xfId="20379" xr:uid="{00000000-0005-0000-0000-0000964F0000}"/>
    <cellStyle name="Percent 10 7 28" xfId="20380" xr:uid="{00000000-0005-0000-0000-0000974F0000}"/>
    <cellStyle name="Percent 10 7 28 2" xfId="20381" xr:uid="{00000000-0005-0000-0000-0000984F0000}"/>
    <cellStyle name="Percent 10 7 29" xfId="20382" xr:uid="{00000000-0005-0000-0000-0000994F0000}"/>
    <cellStyle name="Percent 10 7 29 2" xfId="20383" xr:uid="{00000000-0005-0000-0000-00009A4F0000}"/>
    <cellStyle name="Percent 10 7 3" xfId="20384" xr:uid="{00000000-0005-0000-0000-00009B4F0000}"/>
    <cellStyle name="Percent 10 7 3 2" xfId="20385" xr:uid="{00000000-0005-0000-0000-00009C4F0000}"/>
    <cellStyle name="Percent 10 7 30" xfId="20386" xr:uid="{00000000-0005-0000-0000-00009D4F0000}"/>
    <cellStyle name="Percent 10 7 30 2" xfId="20387" xr:uid="{00000000-0005-0000-0000-00009E4F0000}"/>
    <cellStyle name="Percent 10 7 31" xfId="20388" xr:uid="{00000000-0005-0000-0000-00009F4F0000}"/>
    <cellStyle name="Percent 10 7 31 2" xfId="20389" xr:uid="{00000000-0005-0000-0000-0000A04F0000}"/>
    <cellStyle name="Percent 10 7 32" xfId="20390" xr:uid="{00000000-0005-0000-0000-0000A14F0000}"/>
    <cellStyle name="Percent 10 7 32 2" xfId="20391" xr:uid="{00000000-0005-0000-0000-0000A24F0000}"/>
    <cellStyle name="Percent 10 7 33" xfId="20392" xr:uid="{00000000-0005-0000-0000-0000A34F0000}"/>
    <cellStyle name="Percent 10 7 33 2" xfId="20393" xr:uid="{00000000-0005-0000-0000-0000A44F0000}"/>
    <cellStyle name="Percent 10 7 34" xfId="20394" xr:uid="{00000000-0005-0000-0000-0000A54F0000}"/>
    <cellStyle name="Percent 10 7 34 2" xfId="20395" xr:uid="{00000000-0005-0000-0000-0000A64F0000}"/>
    <cellStyle name="Percent 10 7 35" xfId="20396" xr:uid="{00000000-0005-0000-0000-0000A74F0000}"/>
    <cellStyle name="Percent 10 7 35 2" xfId="20397" xr:uid="{00000000-0005-0000-0000-0000A84F0000}"/>
    <cellStyle name="Percent 10 7 36" xfId="20398" xr:uid="{00000000-0005-0000-0000-0000A94F0000}"/>
    <cellStyle name="Percent 10 7 36 2" xfId="20399" xr:uid="{00000000-0005-0000-0000-0000AA4F0000}"/>
    <cellStyle name="Percent 10 7 37" xfId="20400" xr:uid="{00000000-0005-0000-0000-0000AB4F0000}"/>
    <cellStyle name="Percent 10 7 37 2" xfId="20401" xr:uid="{00000000-0005-0000-0000-0000AC4F0000}"/>
    <cellStyle name="Percent 10 7 38" xfId="20402" xr:uid="{00000000-0005-0000-0000-0000AD4F0000}"/>
    <cellStyle name="Percent 10 7 38 2" xfId="20403" xr:uid="{00000000-0005-0000-0000-0000AE4F0000}"/>
    <cellStyle name="Percent 10 7 39" xfId="20404" xr:uid="{00000000-0005-0000-0000-0000AF4F0000}"/>
    <cellStyle name="Percent 10 7 4" xfId="20405" xr:uid="{00000000-0005-0000-0000-0000B04F0000}"/>
    <cellStyle name="Percent 10 7 4 2" xfId="20406" xr:uid="{00000000-0005-0000-0000-0000B14F0000}"/>
    <cellStyle name="Percent 10 7 5" xfId="20407" xr:uid="{00000000-0005-0000-0000-0000B24F0000}"/>
    <cellStyle name="Percent 10 7 5 2" xfId="20408" xr:uid="{00000000-0005-0000-0000-0000B34F0000}"/>
    <cellStyle name="Percent 10 7 6" xfId="20409" xr:uid="{00000000-0005-0000-0000-0000B44F0000}"/>
    <cellStyle name="Percent 10 7 6 2" xfId="20410" xr:uid="{00000000-0005-0000-0000-0000B54F0000}"/>
    <cellStyle name="Percent 10 7 7" xfId="20411" xr:uid="{00000000-0005-0000-0000-0000B64F0000}"/>
    <cellStyle name="Percent 10 7 7 2" xfId="20412" xr:uid="{00000000-0005-0000-0000-0000B74F0000}"/>
    <cellStyle name="Percent 10 7 8" xfId="20413" xr:uid="{00000000-0005-0000-0000-0000B84F0000}"/>
    <cellStyle name="Percent 10 7 8 2" xfId="20414" xr:uid="{00000000-0005-0000-0000-0000B94F0000}"/>
    <cellStyle name="Percent 10 7 9" xfId="20415" xr:uid="{00000000-0005-0000-0000-0000BA4F0000}"/>
    <cellStyle name="Percent 10 7 9 2" xfId="20416" xr:uid="{00000000-0005-0000-0000-0000BB4F0000}"/>
    <cellStyle name="Percent 10 8" xfId="20417" xr:uid="{00000000-0005-0000-0000-0000BC4F0000}"/>
    <cellStyle name="Percent 10 8 10" xfId="20418" xr:uid="{00000000-0005-0000-0000-0000BD4F0000}"/>
    <cellStyle name="Percent 10 8 10 2" xfId="20419" xr:uid="{00000000-0005-0000-0000-0000BE4F0000}"/>
    <cellStyle name="Percent 10 8 11" xfId="20420" xr:uid="{00000000-0005-0000-0000-0000BF4F0000}"/>
    <cellStyle name="Percent 10 8 11 2" xfId="20421" xr:uid="{00000000-0005-0000-0000-0000C04F0000}"/>
    <cellStyle name="Percent 10 8 12" xfId="20422" xr:uid="{00000000-0005-0000-0000-0000C14F0000}"/>
    <cellStyle name="Percent 10 8 12 2" xfId="20423" xr:uid="{00000000-0005-0000-0000-0000C24F0000}"/>
    <cellStyle name="Percent 10 8 13" xfId="20424" xr:uid="{00000000-0005-0000-0000-0000C34F0000}"/>
    <cellStyle name="Percent 10 8 13 2" xfId="20425" xr:uid="{00000000-0005-0000-0000-0000C44F0000}"/>
    <cellStyle name="Percent 10 8 14" xfId="20426" xr:uid="{00000000-0005-0000-0000-0000C54F0000}"/>
    <cellStyle name="Percent 10 8 14 2" xfId="20427" xr:uid="{00000000-0005-0000-0000-0000C64F0000}"/>
    <cellStyle name="Percent 10 8 15" xfId="20428" xr:uid="{00000000-0005-0000-0000-0000C74F0000}"/>
    <cellStyle name="Percent 10 8 15 2" xfId="20429" xr:uid="{00000000-0005-0000-0000-0000C84F0000}"/>
    <cellStyle name="Percent 10 8 16" xfId="20430" xr:uid="{00000000-0005-0000-0000-0000C94F0000}"/>
    <cellStyle name="Percent 10 8 16 2" xfId="20431" xr:uid="{00000000-0005-0000-0000-0000CA4F0000}"/>
    <cellStyle name="Percent 10 8 17" xfId="20432" xr:uid="{00000000-0005-0000-0000-0000CB4F0000}"/>
    <cellStyle name="Percent 10 8 17 2" xfId="20433" xr:uid="{00000000-0005-0000-0000-0000CC4F0000}"/>
    <cellStyle name="Percent 10 8 18" xfId="20434" xr:uid="{00000000-0005-0000-0000-0000CD4F0000}"/>
    <cellStyle name="Percent 10 8 18 2" xfId="20435" xr:uid="{00000000-0005-0000-0000-0000CE4F0000}"/>
    <cellStyle name="Percent 10 8 19" xfId="20436" xr:uid="{00000000-0005-0000-0000-0000CF4F0000}"/>
    <cellStyle name="Percent 10 8 19 2" xfId="20437" xr:uid="{00000000-0005-0000-0000-0000D04F0000}"/>
    <cellStyle name="Percent 10 8 2" xfId="20438" xr:uid="{00000000-0005-0000-0000-0000D14F0000}"/>
    <cellStyle name="Percent 10 8 2 2" xfId="20439" xr:uid="{00000000-0005-0000-0000-0000D24F0000}"/>
    <cellStyle name="Percent 10 8 20" xfId="20440" xr:uid="{00000000-0005-0000-0000-0000D34F0000}"/>
    <cellStyle name="Percent 10 8 20 2" xfId="20441" xr:uid="{00000000-0005-0000-0000-0000D44F0000}"/>
    <cellStyle name="Percent 10 8 21" xfId="20442" xr:uid="{00000000-0005-0000-0000-0000D54F0000}"/>
    <cellStyle name="Percent 10 8 21 2" xfId="20443" xr:uid="{00000000-0005-0000-0000-0000D64F0000}"/>
    <cellStyle name="Percent 10 8 22" xfId="20444" xr:uid="{00000000-0005-0000-0000-0000D74F0000}"/>
    <cellStyle name="Percent 10 8 22 2" xfId="20445" xr:uid="{00000000-0005-0000-0000-0000D84F0000}"/>
    <cellStyle name="Percent 10 8 23" xfId="20446" xr:uid="{00000000-0005-0000-0000-0000D94F0000}"/>
    <cellStyle name="Percent 10 8 23 2" xfId="20447" xr:uid="{00000000-0005-0000-0000-0000DA4F0000}"/>
    <cellStyle name="Percent 10 8 24" xfId="20448" xr:uid="{00000000-0005-0000-0000-0000DB4F0000}"/>
    <cellStyle name="Percent 10 8 24 2" xfId="20449" xr:uid="{00000000-0005-0000-0000-0000DC4F0000}"/>
    <cellStyle name="Percent 10 8 25" xfId="20450" xr:uid="{00000000-0005-0000-0000-0000DD4F0000}"/>
    <cellStyle name="Percent 10 8 25 2" xfId="20451" xr:uid="{00000000-0005-0000-0000-0000DE4F0000}"/>
    <cellStyle name="Percent 10 8 26" xfId="20452" xr:uid="{00000000-0005-0000-0000-0000DF4F0000}"/>
    <cellStyle name="Percent 10 8 26 2" xfId="20453" xr:uid="{00000000-0005-0000-0000-0000E04F0000}"/>
    <cellStyle name="Percent 10 8 27" xfId="20454" xr:uid="{00000000-0005-0000-0000-0000E14F0000}"/>
    <cellStyle name="Percent 10 8 27 2" xfId="20455" xr:uid="{00000000-0005-0000-0000-0000E24F0000}"/>
    <cellStyle name="Percent 10 8 28" xfId="20456" xr:uid="{00000000-0005-0000-0000-0000E34F0000}"/>
    <cellStyle name="Percent 10 8 28 2" xfId="20457" xr:uid="{00000000-0005-0000-0000-0000E44F0000}"/>
    <cellStyle name="Percent 10 8 29" xfId="20458" xr:uid="{00000000-0005-0000-0000-0000E54F0000}"/>
    <cellStyle name="Percent 10 8 29 2" xfId="20459" xr:uid="{00000000-0005-0000-0000-0000E64F0000}"/>
    <cellStyle name="Percent 10 8 3" xfId="20460" xr:uid="{00000000-0005-0000-0000-0000E74F0000}"/>
    <cellStyle name="Percent 10 8 3 2" xfId="20461" xr:uid="{00000000-0005-0000-0000-0000E84F0000}"/>
    <cellStyle name="Percent 10 8 30" xfId="20462" xr:uid="{00000000-0005-0000-0000-0000E94F0000}"/>
    <cellStyle name="Percent 10 8 30 2" xfId="20463" xr:uid="{00000000-0005-0000-0000-0000EA4F0000}"/>
    <cellStyle name="Percent 10 8 31" xfId="20464" xr:uid="{00000000-0005-0000-0000-0000EB4F0000}"/>
    <cellStyle name="Percent 10 8 31 2" xfId="20465" xr:uid="{00000000-0005-0000-0000-0000EC4F0000}"/>
    <cellStyle name="Percent 10 8 32" xfId="20466" xr:uid="{00000000-0005-0000-0000-0000ED4F0000}"/>
    <cellStyle name="Percent 10 8 32 2" xfId="20467" xr:uid="{00000000-0005-0000-0000-0000EE4F0000}"/>
    <cellStyle name="Percent 10 8 33" xfId="20468" xr:uid="{00000000-0005-0000-0000-0000EF4F0000}"/>
    <cellStyle name="Percent 10 8 33 2" xfId="20469" xr:uid="{00000000-0005-0000-0000-0000F04F0000}"/>
    <cellStyle name="Percent 10 8 34" xfId="20470" xr:uid="{00000000-0005-0000-0000-0000F14F0000}"/>
    <cellStyle name="Percent 10 8 34 2" xfId="20471" xr:uid="{00000000-0005-0000-0000-0000F24F0000}"/>
    <cellStyle name="Percent 10 8 35" xfId="20472" xr:uid="{00000000-0005-0000-0000-0000F34F0000}"/>
    <cellStyle name="Percent 10 8 35 2" xfId="20473" xr:uid="{00000000-0005-0000-0000-0000F44F0000}"/>
    <cellStyle name="Percent 10 8 36" xfId="20474" xr:uid="{00000000-0005-0000-0000-0000F54F0000}"/>
    <cellStyle name="Percent 10 8 36 2" xfId="20475" xr:uid="{00000000-0005-0000-0000-0000F64F0000}"/>
    <cellStyle name="Percent 10 8 37" xfId="20476" xr:uid="{00000000-0005-0000-0000-0000F74F0000}"/>
    <cellStyle name="Percent 10 8 37 2" xfId="20477" xr:uid="{00000000-0005-0000-0000-0000F84F0000}"/>
    <cellStyle name="Percent 10 8 38" xfId="20478" xr:uid="{00000000-0005-0000-0000-0000F94F0000}"/>
    <cellStyle name="Percent 10 8 38 2" xfId="20479" xr:uid="{00000000-0005-0000-0000-0000FA4F0000}"/>
    <cellStyle name="Percent 10 8 39" xfId="20480" xr:uid="{00000000-0005-0000-0000-0000FB4F0000}"/>
    <cellStyle name="Percent 10 8 4" xfId="20481" xr:uid="{00000000-0005-0000-0000-0000FC4F0000}"/>
    <cellStyle name="Percent 10 8 4 2" xfId="20482" xr:uid="{00000000-0005-0000-0000-0000FD4F0000}"/>
    <cellStyle name="Percent 10 8 5" xfId="20483" xr:uid="{00000000-0005-0000-0000-0000FE4F0000}"/>
    <cellStyle name="Percent 10 8 5 2" xfId="20484" xr:uid="{00000000-0005-0000-0000-0000FF4F0000}"/>
    <cellStyle name="Percent 10 8 6" xfId="20485" xr:uid="{00000000-0005-0000-0000-000000500000}"/>
    <cellStyle name="Percent 10 8 6 2" xfId="20486" xr:uid="{00000000-0005-0000-0000-000001500000}"/>
    <cellStyle name="Percent 10 8 7" xfId="20487" xr:uid="{00000000-0005-0000-0000-000002500000}"/>
    <cellStyle name="Percent 10 8 7 2" xfId="20488" xr:uid="{00000000-0005-0000-0000-000003500000}"/>
    <cellStyle name="Percent 10 8 8" xfId="20489" xr:uid="{00000000-0005-0000-0000-000004500000}"/>
    <cellStyle name="Percent 10 8 8 2" xfId="20490" xr:uid="{00000000-0005-0000-0000-000005500000}"/>
    <cellStyle name="Percent 10 8 9" xfId="20491" xr:uid="{00000000-0005-0000-0000-000006500000}"/>
    <cellStyle name="Percent 10 8 9 2" xfId="20492" xr:uid="{00000000-0005-0000-0000-000007500000}"/>
    <cellStyle name="Percent 10 9" xfId="20493" xr:uid="{00000000-0005-0000-0000-000008500000}"/>
    <cellStyle name="Percent 10 9 10" xfId="20494" xr:uid="{00000000-0005-0000-0000-000009500000}"/>
    <cellStyle name="Percent 10 9 10 2" xfId="20495" xr:uid="{00000000-0005-0000-0000-00000A500000}"/>
    <cellStyle name="Percent 10 9 11" xfId="20496" xr:uid="{00000000-0005-0000-0000-00000B500000}"/>
    <cellStyle name="Percent 10 9 11 2" xfId="20497" xr:uid="{00000000-0005-0000-0000-00000C500000}"/>
    <cellStyle name="Percent 10 9 12" xfId="20498" xr:uid="{00000000-0005-0000-0000-00000D500000}"/>
    <cellStyle name="Percent 10 9 12 2" xfId="20499" xr:uid="{00000000-0005-0000-0000-00000E500000}"/>
    <cellStyle name="Percent 10 9 13" xfId="20500" xr:uid="{00000000-0005-0000-0000-00000F500000}"/>
    <cellStyle name="Percent 10 9 13 2" xfId="20501" xr:uid="{00000000-0005-0000-0000-000010500000}"/>
    <cellStyle name="Percent 10 9 14" xfId="20502" xr:uid="{00000000-0005-0000-0000-000011500000}"/>
    <cellStyle name="Percent 10 9 14 2" xfId="20503" xr:uid="{00000000-0005-0000-0000-000012500000}"/>
    <cellStyle name="Percent 10 9 15" xfId="20504" xr:uid="{00000000-0005-0000-0000-000013500000}"/>
    <cellStyle name="Percent 10 9 15 2" xfId="20505" xr:uid="{00000000-0005-0000-0000-000014500000}"/>
    <cellStyle name="Percent 10 9 16" xfId="20506" xr:uid="{00000000-0005-0000-0000-000015500000}"/>
    <cellStyle name="Percent 10 9 16 2" xfId="20507" xr:uid="{00000000-0005-0000-0000-000016500000}"/>
    <cellStyle name="Percent 10 9 17" xfId="20508" xr:uid="{00000000-0005-0000-0000-000017500000}"/>
    <cellStyle name="Percent 10 9 17 2" xfId="20509" xr:uid="{00000000-0005-0000-0000-000018500000}"/>
    <cellStyle name="Percent 10 9 18" xfId="20510" xr:uid="{00000000-0005-0000-0000-000019500000}"/>
    <cellStyle name="Percent 10 9 18 2" xfId="20511" xr:uid="{00000000-0005-0000-0000-00001A500000}"/>
    <cellStyle name="Percent 10 9 19" xfId="20512" xr:uid="{00000000-0005-0000-0000-00001B500000}"/>
    <cellStyle name="Percent 10 9 19 2" xfId="20513" xr:uid="{00000000-0005-0000-0000-00001C500000}"/>
    <cellStyle name="Percent 10 9 2" xfId="20514" xr:uid="{00000000-0005-0000-0000-00001D500000}"/>
    <cellStyle name="Percent 10 9 2 2" xfId="20515" xr:uid="{00000000-0005-0000-0000-00001E500000}"/>
    <cellStyle name="Percent 10 9 20" xfId="20516" xr:uid="{00000000-0005-0000-0000-00001F500000}"/>
    <cellStyle name="Percent 10 9 20 2" xfId="20517" xr:uid="{00000000-0005-0000-0000-000020500000}"/>
    <cellStyle name="Percent 10 9 21" xfId="20518" xr:uid="{00000000-0005-0000-0000-000021500000}"/>
    <cellStyle name="Percent 10 9 21 2" xfId="20519" xr:uid="{00000000-0005-0000-0000-000022500000}"/>
    <cellStyle name="Percent 10 9 22" xfId="20520" xr:uid="{00000000-0005-0000-0000-000023500000}"/>
    <cellStyle name="Percent 10 9 22 2" xfId="20521" xr:uid="{00000000-0005-0000-0000-000024500000}"/>
    <cellStyle name="Percent 10 9 23" xfId="20522" xr:uid="{00000000-0005-0000-0000-000025500000}"/>
    <cellStyle name="Percent 10 9 23 2" xfId="20523" xr:uid="{00000000-0005-0000-0000-000026500000}"/>
    <cellStyle name="Percent 10 9 24" xfId="20524" xr:uid="{00000000-0005-0000-0000-000027500000}"/>
    <cellStyle name="Percent 10 9 24 2" xfId="20525" xr:uid="{00000000-0005-0000-0000-000028500000}"/>
    <cellStyle name="Percent 10 9 25" xfId="20526" xr:uid="{00000000-0005-0000-0000-000029500000}"/>
    <cellStyle name="Percent 10 9 25 2" xfId="20527" xr:uid="{00000000-0005-0000-0000-00002A500000}"/>
    <cellStyle name="Percent 10 9 26" xfId="20528" xr:uid="{00000000-0005-0000-0000-00002B500000}"/>
    <cellStyle name="Percent 10 9 26 2" xfId="20529" xr:uid="{00000000-0005-0000-0000-00002C500000}"/>
    <cellStyle name="Percent 10 9 27" xfId="20530" xr:uid="{00000000-0005-0000-0000-00002D500000}"/>
    <cellStyle name="Percent 10 9 27 2" xfId="20531" xr:uid="{00000000-0005-0000-0000-00002E500000}"/>
    <cellStyle name="Percent 10 9 28" xfId="20532" xr:uid="{00000000-0005-0000-0000-00002F500000}"/>
    <cellStyle name="Percent 10 9 28 2" xfId="20533" xr:uid="{00000000-0005-0000-0000-000030500000}"/>
    <cellStyle name="Percent 10 9 29" xfId="20534" xr:uid="{00000000-0005-0000-0000-000031500000}"/>
    <cellStyle name="Percent 10 9 29 2" xfId="20535" xr:uid="{00000000-0005-0000-0000-000032500000}"/>
    <cellStyle name="Percent 10 9 3" xfId="20536" xr:uid="{00000000-0005-0000-0000-000033500000}"/>
    <cellStyle name="Percent 10 9 3 2" xfId="20537" xr:uid="{00000000-0005-0000-0000-000034500000}"/>
    <cellStyle name="Percent 10 9 30" xfId="20538" xr:uid="{00000000-0005-0000-0000-000035500000}"/>
    <cellStyle name="Percent 10 9 30 2" xfId="20539" xr:uid="{00000000-0005-0000-0000-000036500000}"/>
    <cellStyle name="Percent 10 9 31" xfId="20540" xr:uid="{00000000-0005-0000-0000-000037500000}"/>
    <cellStyle name="Percent 10 9 31 2" xfId="20541" xr:uid="{00000000-0005-0000-0000-000038500000}"/>
    <cellStyle name="Percent 10 9 32" xfId="20542" xr:uid="{00000000-0005-0000-0000-000039500000}"/>
    <cellStyle name="Percent 10 9 32 2" xfId="20543" xr:uid="{00000000-0005-0000-0000-00003A500000}"/>
    <cellStyle name="Percent 10 9 33" xfId="20544" xr:uid="{00000000-0005-0000-0000-00003B500000}"/>
    <cellStyle name="Percent 10 9 33 2" xfId="20545" xr:uid="{00000000-0005-0000-0000-00003C500000}"/>
    <cellStyle name="Percent 10 9 34" xfId="20546" xr:uid="{00000000-0005-0000-0000-00003D500000}"/>
    <cellStyle name="Percent 10 9 34 2" xfId="20547" xr:uid="{00000000-0005-0000-0000-00003E500000}"/>
    <cellStyle name="Percent 10 9 35" xfId="20548" xr:uid="{00000000-0005-0000-0000-00003F500000}"/>
    <cellStyle name="Percent 10 9 35 2" xfId="20549" xr:uid="{00000000-0005-0000-0000-000040500000}"/>
    <cellStyle name="Percent 10 9 36" xfId="20550" xr:uid="{00000000-0005-0000-0000-000041500000}"/>
    <cellStyle name="Percent 10 9 36 2" xfId="20551" xr:uid="{00000000-0005-0000-0000-000042500000}"/>
    <cellStyle name="Percent 10 9 37" xfId="20552" xr:uid="{00000000-0005-0000-0000-000043500000}"/>
    <cellStyle name="Percent 10 9 37 2" xfId="20553" xr:uid="{00000000-0005-0000-0000-000044500000}"/>
    <cellStyle name="Percent 10 9 38" xfId="20554" xr:uid="{00000000-0005-0000-0000-000045500000}"/>
    <cellStyle name="Percent 10 9 38 2" xfId="20555" xr:uid="{00000000-0005-0000-0000-000046500000}"/>
    <cellStyle name="Percent 10 9 39" xfId="20556" xr:uid="{00000000-0005-0000-0000-000047500000}"/>
    <cellStyle name="Percent 10 9 4" xfId="20557" xr:uid="{00000000-0005-0000-0000-000048500000}"/>
    <cellStyle name="Percent 10 9 4 2" xfId="20558" xr:uid="{00000000-0005-0000-0000-000049500000}"/>
    <cellStyle name="Percent 10 9 5" xfId="20559" xr:uid="{00000000-0005-0000-0000-00004A500000}"/>
    <cellStyle name="Percent 10 9 5 2" xfId="20560" xr:uid="{00000000-0005-0000-0000-00004B500000}"/>
    <cellStyle name="Percent 10 9 6" xfId="20561" xr:uid="{00000000-0005-0000-0000-00004C500000}"/>
    <cellStyle name="Percent 10 9 6 2" xfId="20562" xr:uid="{00000000-0005-0000-0000-00004D500000}"/>
    <cellStyle name="Percent 10 9 7" xfId="20563" xr:uid="{00000000-0005-0000-0000-00004E500000}"/>
    <cellStyle name="Percent 10 9 7 2" xfId="20564" xr:uid="{00000000-0005-0000-0000-00004F500000}"/>
    <cellStyle name="Percent 10 9 8" xfId="20565" xr:uid="{00000000-0005-0000-0000-000050500000}"/>
    <cellStyle name="Percent 10 9 8 2" xfId="20566" xr:uid="{00000000-0005-0000-0000-000051500000}"/>
    <cellStyle name="Percent 10 9 9" xfId="20567" xr:uid="{00000000-0005-0000-0000-000052500000}"/>
    <cellStyle name="Percent 10 9 9 2" xfId="20568" xr:uid="{00000000-0005-0000-0000-000053500000}"/>
    <cellStyle name="Percent 12 10" xfId="20569" xr:uid="{00000000-0005-0000-0000-000054500000}"/>
    <cellStyle name="Percent 12 10 10" xfId="20570" xr:uid="{00000000-0005-0000-0000-000055500000}"/>
    <cellStyle name="Percent 12 10 10 2" xfId="20571" xr:uid="{00000000-0005-0000-0000-000056500000}"/>
    <cellStyle name="Percent 12 10 11" xfId="20572" xr:uid="{00000000-0005-0000-0000-000057500000}"/>
    <cellStyle name="Percent 12 10 11 2" xfId="20573" xr:uid="{00000000-0005-0000-0000-000058500000}"/>
    <cellStyle name="Percent 12 10 12" xfId="20574" xr:uid="{00000000-0005-0000-0000-000059500000}"/>
    <cellStyle name="Percent 12 10 12 2" xfId="20575" xr:uid="{00000000-0005-0000-0000-00005A500000}"/>
    <cellStyle name="Percent 12 10 13" xfId="20576" xr:uid="{00000000-0005-0000-0000-00005B500000}"/>
    <cellStyle name="Percent 12 10 13 2" xfId="20577" xr:uid="{00000000-0005-0000-0000-00005C500000}"/>
    <cellStyle name="Percent 12 10 14" xfId="20578" xr:uid="{00000000-0005-0000-0000-00005D500000}"/>
    <cellStyle name="Percent 12 10 14 2" xfId="20579" xr:uid="{00000000-0005-0000-0000-00005E500000}"/>
    <cellStyle name="Percent 12 10 15" xfId="20580" xr:uid="{00000000-0005-0000-0000-00005F500000}"/>
    <cellStyle name="Percent 12 10 15 2" xfId="20581" xr:uid="{00000000-0005-0000-0000-000060500000}"/>
    <cellStyle name="Percent 12 10 16" xfId="20582" xr:uid="{00000000-0005-0000-0000-000061500000}"/>
    <cellStyle name="Percent 12 10 16 2" xfId="20583" xr:uid="{00000000-0005-0000-0000-000062500000}"/>
    <cellStyle name="Percent 12 10 17" xfId="20584" xr:uid="{00000000-0005-0000-0000-000063500000}"/>
    <cellStyle name="Percent 12 10 17 2" xfId="20585" xr:uid="{00000000-0005-0000-0000-000064500000}"/>
    <cellStyle name="Percent 12 10 18" xfId="20586" xr:uid="{00000000-0005-0000-0000-000065500000}"/>
    <cellStyle name="Percent 12 10 18 2" xfId="20587" xr:uid="{00000000-0005-0000-0000-000066500000}"/>
    <cellStyle name="Percent 12 10 19" xfId="20588" xr:uid="{00000000-0005-0000-0000-000067500000}"/>
    <cellStyle name="Percent 12 10 19 2" xfId="20589" xr:uid="{00000000-0005-0000-0000-000068500000}"/>
    <cellStyle name="Percent 12 10 2" xfId="20590" xr:uid="{00000000-0005-0000-0000-000069500000}"/>
    <cellStyle name="Percent 12 10 2 2" xfId="20591" xr:uid="{00000000-0005-0000-0000-00006A500000}"/>
    <cellStyle name="Percent 12 10 20" xfId="20592" xr:uid="{00000000-0005-0000-0000-00006B500000}"/>
    <cellStyle name="Percent 12 10 20 2" xfId="20593" xr:uid="{00000000-0005-0000-0000-00006C500000}"/>
    <cellStyle name="Percent 12 10 21" xfId="20594" xr:uid="{00000000-0005-0000-0000-00006D500000}"/>
    <cellStyle name="Percent 12 10 21 2" xfId="20595" xr:uid="{00000000-0005-0000-0000-00006E500000}"/>
    <cellStyle name="Percent 12 10 22" xfId="20596" xr:uid="{00000000-0005-0000-0000-00006F500000}"/>
    <cellStyle name="Percent 12 10 22 2" xfId="20597" xr:uid="{00000000-0005-0000-0000-000070500000}"/>
    <cellStyle name="Percent 12 10 23" xfId="20598" xr:uid="{00000000-0005-0000-0000-000071500000}"/>
    <cellStyle name="Percent 12 10 23 2" xfId="20599" xr:uid="{00000000-0005-0000-0000-000072500000}"/>
    <cellStyle name="Percent 12 10 24" xfId="20600" xr:uid="{00000000-0005-0000-0000-000073500000}"/>
    <cellStyle name="Percent 12 10 24 2" xfId="20601" xr:uid="{00000000-0005-0000-0000-000074500000}"/>
    <cellStyle name="Percent 12 10 25" xfId="20602" xr:uid="{00000000-0005-0000-0000-000075500000}"/>
    <cellStyle name="Percent 12 10 25 2" xfId="20603" xr:uid="{00000000-0005-0000-0000-000076500000}"/>
    <cellStyle name="Percent 12 10 26" xfId="20604" xr:uid="{00000000-0005-0000-0000-000077500000}"/>
    <cellStyle name="Percent 12 10 26 2" xfId="20605" xr:uid="{00000000-0005-0000-0000-000078500000}"/>
    <cellStyle name="Percent 12 10 27" xfId="20606" xr:uid="{00000000-0005-0000-0000-000079500000}"/>
    <cellStyle name="Percent 12 10 27 2" xfId="20607" xr:uid="{00000000-0005-0000-0000-00007A500000}"/>
    <cellStyle name="Percent 12 10 28" xfId="20608" xr:uid="{00000000-0005-0000-0000-00007B500000}"/>
    <cellStyle name="Percent 12 10 28 2" xfId="20609" xr:uid="{00000000-0005-0000-0000-00007C500000}"/>
    <cellStyle name="Percent 12 10 29" xfId="20610" xr:uid="{00000000-0005-0000-0000-00007D500000}"/>
    <cellStyle name="Percent 12 10 29 2" xfId="20611" xr:uid="{00000000-0005-0000-0000-00007E500000}"/>
    <cellStyle name="Percent 12 10 3" xfId="20612" xr:uid="{00000000-0005-0000-0000-00007F500000}"/>
    <cellStyle name="Percent 12 10 3 2" xfId="20613" xr:uid="{00000000-0005-0000-0000-000080500000}"/>
    <cellStyle name="Percent 12 10 30" xfId="20614" xr:uid="{00000000-0005-0000-0000-000081500000}"/>
    <cellStyle name="Percent 12 10 30 2" xfId="20615" xr:uid="{00000000-0005-0000-0000-000082500000}"/>
    <cellStyle name="Percent 12 10 31" xfId="20616" xr:uid="{00000000-0005-0000-0000-000083500000}"/>
    <cellStyle name="Percent 12 10 31 2" xfId="20617" xr:uid="{00000000-0005-0000-0000-000084500000}"/>
    <cellStyle name="Percent 12 10 32" xfId="20618" xr:uid="{00000000-0005-0000-0000-000085500000}"/>
    <cellStyle name="Percent 12 10 32 2" xfId="20619" xr:uid="{00000000-0005-0000-0000-000086500000}"/>
    <cellStyle name="Percent 12 10 33" xfId="20620" xr:uid="{00000000-0005-0000-0000-000087500000}"/>
    <cellStyle name="Percent 12 10 33 2" xfId="20621" xr:uid="{00000000-0005-0000-0000-000088500000}"/>
    <cellStyle name="Percent 12 10 34" xfId="20622" xr:uid="{00000000-0005-0000-0000-000089500000}"/>
    <cellStyle name="Percent 12 10 34 2" xfId="20623" xr:uid="{00000000-0005-0000-0000-00008A500000}"/>
    <cellStyle name="Percent 12 10 35" xfId="20624" xr:uid="{00000000-0005-0000-0000-00008B500000}"/>
    <cellStyle name="Percent 12 10 35 2" xfId="20625" xr:uid="{00000000-0005-0000-0000-00008C500000}"/>
    <cellStyle name="Percent 12 10 36" xfId="20626" xr:uid="{00000000-0005-0000-0000-00008D500000}"/>
    <cellStyle name="Percent 12 10 36 2" xfId="20627" xr:uid="{00000000-0005-0000-0000-00008E500000}"/>
    <cellStyle name="Percent 12 10 37" xfId="20628" xr:uid="{00000000-0005-0000-0000-00008F500000}"/>
    <cellStyle name="Percent 12 10 37 2" xfId="20629" xr:uid="{00000000-0005-0000-0000-000090500000}"/>
    <cellStyle name="Percent 12 10 38" xfId="20630" xr:uid="{00000000-0005-0000-0000-000091500000}"/>
    <cellStyle name="Percent 12 10 38 2" xfId="20631" xr:uid="{00000000-0005-0000-0000-000092500000}"/>
    <cellStyle name="Percent 12 10 39" xfId="20632" xr:uid="{00000000-0005-0000-0000-000093500000}"/>
    <cellStyle name="Percent 12 10 4" xfId="20633" xr:uid="{00000000-0005-0000-0000-000094500000}"/>
    <cellStyle name="Percent 12 10 4 2" xfId="20634" xr:uid="{00000000-0005-0000-0000-000095500000}"/>
    <cellStyle name="Percent 12 10 5" xfId="20635" xr:uid="{00000000-0005-0000-0000-000096500000}"/>
    <cellStyle name="Percent 12 10 5 2" xfId="20636" xr:uid="{00000000-0005-0000-0000-000097500000}"/>
    <cellStyle name="Percent 12 10 6" xfId="20637" xr:uid="{00000000-0005-0000-0000-000098500000}"/>
    <cellStyle name="Percent 12 10 6 2" xfId="20638" xr:uid="{00000000-0005-0000-0000-000099500000}"/>
    <cellStyle name="Percent 12 10 7" xfId="20639" xr:uid="{00000000-0005-0000-0000-00009A500000}"/>
    <cellStyle name="Percent 12 10 7 2" xfId="20640" xr:uid="{00000000-0005-0000-0000-00009B500000}"/>
    <cellStyle name="Percent 12 10 8" xfId="20641" xr:uid="{00000000-0005-0000-0000-00009C500000}"/>
    <cellStyle name="Percent 12 10 8 2" xfId="20642" xr:uid="{00000000-0005-0000-0000-00009D500000}"/>
    <cellStyle name="Percent 12 10 9" xfId="20643" xr:uid="{00000000-0005-0000-0000-00009E500000}"/>
    <cellStyle name="Percent 12 10 9 2" xfId="20644" xr:uid="{00000000-0005-0000-0000-00009F500000}"/>
    <cellStyle name="Percent 12 11" xfId="20645" xr:uid="{00000000-0005-0000-0000-0000A0500000}"/>
    <cellStyle name="Percent 12 11 10" xfId="20646" xr:uid="{00000000-0005-0000-0000-0000A1500000}"/>
    <cellStyle name="Percent 12 11 10 2" xfId="20647" xr:uid="{00000000-0005-0000-0000-0000A2500000}"/>
    <cellStyle name="Percent 12 11 11" xfId="20648" xr:uid="{00000000-0005-0000-0000-0000A3500000}"/>
    <cellStyle name="Percent 12 11 11 2" xfId="20649" xr:uid="{00000000-0005-0000-0000-0000A4500000}"/>
    <cellStyle name="Percent 12 11 12" xfId="20650" xr:uid="{00000000-0005-0000-0000-0000A5500000}"/>
    <cellStyle name="Percent 12 11 12 2" xfId="20651" xr:uid="{00000000-0005-0000-0000-0000A6500000}"/>
    <cellStyle name="Percent 12 11 13" xfId="20652" xr:uid="{00000000-0005-0000-0000-0000A7500000}"/>
    <cellStyle name="Percent 12 11 13 2" xfId="20653" xr:uid="{00000000-0005-0000-0000-0000A8500000}"/>
    <cellStyle name="Percent 12 11 14" xfId="20654" xr:uid="{00000000-0005-0000-0000-0000A9500000}"/>
    <cellStyle name="Percent 12 11 14 2" xfId="20655" xr:uid="{00000000-0005-0000-0000-0000AA500000}"/>
    <cellStyle name="Percent 12 11 15" xfId="20656" xr:uid="{00000000-0005-0000-0000-0000AB500000}"/>
    <cellStyle name="Percent 12 11 15 2" xfId="20657" xr:uid="{00000000-0005-0000-0000-0000AC500000}"/>
    <cellStyle name="Percent 12 11 16" xfId="20658" xr:uid="{00000000-0005-0000-0000-0000AD500000}"/>
    <cellStyle name="Percent 12 11 16 2" xfId="20659" xr:uid="{00000000-0005-0000-0000-0000AE500000}"/>
    <cellStyle name="Percent 12 11 17" xfId="20660" xr:uid="{00000000-0005-0000-0000-0000AF500000}"/>
    <cellStyle name="Percent 12 11 17 2" xfId="20661" xr:uid="{00000000-0005-0000-0000-0000B0500000}"/>
    <cellStyle name="Percent 12 11 18" xfId="20662" xr:uid="{00000000-0005-0000-0000-0000B1500000}"/>
    <cellStyle name="Percent 12 11 18 2" xfId="20663" xr:uid="{00000000-0005-0000-0000-0000B2500000}"/>
    <cellStyle name="Percent 12 11 19" xfId="20664" xr:uid="{00000000-0005-0000-0000-0000B3500000}"/>
    <cellStyle name="Percent 12 11 19 2" xfId="20665" xr:uid="{00000000-0005-0000-0000-0000B4500000}"/>
    <cellStyle name="Percent 12 11 2" xfId="20666" xr:uid="{00000000-0005-0000-0000-0000B5500000}"/>
    <cellStyle name="Percent 12 11 2 2" xfId="20667" xr:uid="{00000000-0005-0000-0000-0000B6500000}"/>
    <cellStyle name="Percent 12 11 20" xfId="20668" xr:uid="{00000000-0005-0000-0000-0000B7500000}"/>
    <cellStyle name="Percent 12 11 20 2" xfId="20669" xr:uid="{00000000-0005-0000-0000-0000B8500000}"/>
    <cellStyle name="Percent 12 11 21" xfId="20670" xr:uid="{00000000-0005-0000-0000-0000B9500000}"/>
    <cellStyle name="Percent 12 11 21 2" xfId="20671" xr:uid="{00000000-0005-0000-0000-0000BA500000}"/>
    <cellStyle name="Percent 12 11 22" xfId="20672" xr:uid="{00000000-0005-0000-0000-0000BB500000}"/>
    <cellStyle name="Percent 12 11 22 2" xfId="20673" xr:uid="{00000000-0005-0000-0000-0000BC500000}"/>
    <cellStyle name="Percent 12 11 23" xfId="20674" xr:uid="{00000000-0005-0000-0000-0000BD500000}"/>
    <cellStyle name="Percent 12 11 23 2" xfId="20675" xr:uid="{00000000-0005-0000-0000-0000BE500000}"/>
    <cellStyle name="Percent 12 11 24" xfId="20676" xr:uid="{00000000-0005-0000-0000-0000BF500000}"/>
    <cellStyle name="Percent 12 11 24 2" xfId="20677" xr:uid="{00000000-0005-0000-0000-0000C0500000}"/>
    <cellStyle name="Percent 12 11 25" xfId="20678" xr:uid="{00000000-0005-0000-0000-0000C1500000}"/>
    <cellStyle name="Percent 12 11 25 2" xfId="20679" xr:uid="{00000000-0005-0000-0000-0000C2500000}"/>
    <cellStyle name="Percent 12 11 26" xfId="20680" xr:uid="{00000000-0005-0000-0000-0000C3500000}"/>
    <cellStyle name="Percent 12 11 26 2" xfId="20681" xr:uid="{00000000-0005-0000-0000-0000C4500000}"/>
    <cellStyle name="Percent 12 11 27" xfId="20682" xr:uid="{00000000-0005-0000-0000-0000C5500000}"/>
    <cellStyle name="Percent 12 11 27 2" xfId="20683" xr:uid="{00000000-0005-0000-0000-0000C6500000}"/>
    <cellStyle name="Percent 12 11 28" xfId="20684" xr:uid="{00000000-0005-0000-0000-0000C7500000}"/>
    <cellStyle name="Percent 12 11 28 2" xfId="20685" xr:uid="{00000000-0005-0000-0000-0000C8500000}"/>
    <cellStyle name="Percent 12 11 29" xfId="20686" xr:uid="{00000000-0005-0000-0000-0000C9500000}"/>
    <cellStyle name="Percent 12 11 29 2" xfId="20687" xr:uid="{00000000-0005-0000-0000-0000CA500000}"/>
    <cellStyle name="Percent 12 11 3" xfId="20688" xr:uid="{00000000-0005-0000-0000-0000CB500000}"/>
    <cellStyle name="Percent 12 11 3 2" xfId="20689" xr:uid="{00000000-0005-0000-0000-0000CC500000}"/>
    <cellStyle name="Percent 12 11 30" xfId="20690" xr:uid="{00000000-0005-0000-0000-0000CD500000}"/>
    <cellStyle name="Percent 12 11 30 2" xfId="20691" xr:uid="{00000000-0005-0000-0000-0000CE500000}"/>
    <cellStyle name="Percent 12 11 31" xfId="20692" xr:uid="{00000000-0005-0000-0000-0000CF500000}"/>
    <cellStyle name="Percent 12 11 31 2" xfId="20693" xr:uid="{00000000-0005-0000-0000-0000D0500000}"/>
    <cellStyle name="Percent 12 11 32" xfId="20694" xr:uid="{00000000-0005-0000-0000-0000D1500000}"/>
    <cellStyle name="Percent 12 11 32 2" xfId="20695" xr:uid="{00000000-0005-0000-0000-0000D2500000}"/>
    <cellStyle name="Percent 12 11 33" xfId="20696" xr:uid="{00000000-0005-0000-0000-0000D3500000}"/>
    <cellStyle name="Percent 12 11 33 2" xfId="20697" xr:uid="{00000000-0005-0000-0000-0000D4500000}"/>
    <cellStyle name="Percent 12 11 34" xfId="20698" xr:uid="{00000000-0005-0000-0000-0000D5500000}"/>
    <cellStyle name="Percent 12 11 34 2" xfId="20699" xr:uid="{00000000-0005-0000-0000-0000D6500000}"/>
    <cellStyle name="Percent 12 11 35" xfId="20700" xr:uid="{00000000-0005-0000-0000-0000D7500000}"/>
    <cellStyle name="Percent 12 11 35 2" xfId="20701" xr:uid="{00000000-0005-0000-0000-0000D8500000}"/>
    <cellStyle name="Percent 12 11 36" xfId="20702" xr:uid="{00000000-0005-0000-0000-0000D9500000}"/>
    <cellStyle name="Percent 12 11 36 2" xfId="20703" xr:uid="{00000000-0005-0000-0000-0000DA500000}"/>
    <cellStyle name="Percent 12 11 37" xfId="20704" xr:uid="{00000000-0005-0000-0000-0000DB500000}"/>
    <cellStyle name="Percent 12 11 37 2" xfId="20705" xr:uid="{00000000-0005-0000-0000-0000DC500000}"/>
    <cellStyle name="Percent 12 11 38" xfId="20706" xr:uid="{00000000-0005-0000-0000-0000DD500000}"/>
    <cellStyle name="Percent 12 11 38 2" xfId="20707" xr:uid="{00000000-0005-0000-0000-0000DE500000}"/>
    <cellStyle name="Percent 12 11 39" xfId="20708" xr:uid="{00000000-0005-0000-0000-0000DF500000}"/>
    <cellStyle name="Percent 12 11 4" xfId="20709" xr:uid="{00000000-0005-0000-0000-0000E0500000}"/>
    <cellStyle name="Percent 12 11 4 2" xfId="20710" xr:uid="{00000000-0005-0000-0000-0000E1500000}"/>
    <cellStyle name="Percent 12 11 5" xfId="20711" xr:uid="{00000000-0005-0000-0000-0000E2500000}"/>
    <cellStyle name="Percent 12 11 5 2" xfId="20712" xr:uid="{00000000-0005-0000-0000-0000E3500000}"/>
    <cellStyle name="Percent 12 11 6" xfId="20713" xr:uid="{00000000-0005-0000-0000-0000E4500000}"/>
    <cellStyle name="Percent 12 11 6 2" xfId="20714" xr:uid="{00000000-0005-0000-0000-0000E5500000}"/>
    <cellStyle name="Percent 12 11 7" xfId="20715" xr:uid="{00000000-0005-0000-0000-0000E6500000}"/>
    <cellStyle name="Percent 12 11 7 2" xfId="20716" xr:uid="{00000000-0005-0000-0000-0000E7500000}"/>
    <cellStyle name="Percent 12 11 8" xfId="20717" xr:uid="{00000000-0005-0000-0000-0000E8500000}"/>
    <cellStyle name="Percent 12 11 8 2" xfId="20718" xr:uid="{00000000-0005-0000-0000-0000E9500000}"/>
    <cellStyle name="Percent 12 11 9" xfId="20719" xr:uid="{00000000-0005-0000-0000-0000EA500000}"/>
    <cellStyle name="Percent 12 11 9 2" xfId="20720" xr:uid="{00000000-0005-0000-0000-0000EB500000}"/>
    <cellStyle name="Percent 12 12" xfId="20721" xr:uid="{00000000-0005-0000-0000-0000EC500000}"/>
    <cellStyle name="Percent 12 12 10" xfId="20722" xr:uid="{00000000-0005-0000-0000-0000ED500000}"/>
    <cellStyle name="Percent 12 12 10 2" xfId="20723" xr:uid="{00000000-0005-0000-0000-0000EE500000}"/>
    <cellStyle name="Percent 12 12 11" xfId="20724" xr:uid="{00000000-0005-0000-0000-0000EF500000}"/>
    <cellStyle name="Percent 12 12 11 2" xfId="20725" xr:uid="{00000000-0005-0000-0000-0000F0500000}"/>
    <cellStyle name="Percent 12 12 12" xfId="20726" xr:uid="{00000000-0005-0000-0000-0000F1500000}"/>
    <cellStyle name="Percent 12 12 12 2" xfId="20727" xr:uid="{00000000-0005-0000-0000-0000F2500000}"/>
    <cellStyle name="Percent 12 12 13" xfId="20728" xr:uid="{00000000-0005-0000-0000-0000F3500000}"/>
    <cellStyle name="Percent 12 12 13 2" xfId="20729" xr:uid="{00000000-0005-0000-0000-0000F4500000}"/>
    <cellStyle name="Percent 12 12 14" xfId="20730" xr:uid="{00000000-0005-0000-0000-0000F5500000}"/>
    <cellStyle name="Percent 12 12 14 2" xfId="20731" xr:uid="{00000000-0005-0000-0000-0000F6500000}"/>
    <cellStyle name="Percent 12 12 15" xfId="20732" xr:uid="{00000000-0005-0000-0000-0000F7500000}"/>
    <cellStyle name="Percent 12 12 15 2" xfId="20733" xr:uid="{00000000-0005-0000-0000-0000F8500000}"/>
    <cellStyle name="Percent 12 12 16" xfId="20734" xr:uid="{00000000-0005-0000-0000-0000F9500000}"/>
    <cellStyle name="Percent 12 12 16 2" xfId="20735" xr:uid="{00000000-0005-0000-0000-0000FA500000}"/>
    <cellStyle name="Percent 12 12 17" xfId="20736" xr:uid="{00000000-0005-0000-0000-0000FB500000}"/>
    <cellStyle name="Percent 12 12 17 2" xfId="20737" xr:uid="{00000000-0005-0000-0000-0000FC500000}"/>
    <cellStyle name="Percent 12 12 18" xfId="20738" xr:uid="{00000000-0005-0000-0000-0000FD500000}"/>
    <cellStyle name="Percent 12 12 18 2" xfId="20739" xr:uid="{00000000-0005-0000-0000-0000FE500000}"/>
    <cellStyle name="Percent 12 12 19" xfId="20740" xr:uid="{00000000-0005-0000-0000-0000FF500000}"/>
    <cellStyle name="Percent 12 12 19 2" xfId="20741" xr:uid="{00000000-0005-0000-0000-000000510000}"/>
    <cellStyle name="Percent 12 12 2" xfId="20742" xr:uid="{00000000-0005-0000-0000-000001510000}"/>
    <cellStyle name="Percent 12 12 2 2" xfId="20743" xr:uid="{00000000-0005-0000-0000-000002510000}"/>
    <cellStyle name="Percent 12 12 20" xfId="20744" xr:uid="{00000000-0005-0000-0000-000003510000}"/>
    <cellStyle name="Percent 12 12 20 2" xfId="20745" xr:uid="{00000000-0005-0000-0000-000004510000}"/>
    <cellStyle name="Percent 12 12 21" xfId="20746" xr:uid="{00000000-0005-0000-0000-000005510000}"/>
    <cellStyle name="Percent 12 12 21 2" xfId="20747" xr:uid="{00000000-0005-0000-0000-000006510000}"/>
    <cellStyle name="Percent 12 12 22" xfId="20748" xr:uid="{00000000-0005-0000-0000-000007510000}"/>
    <cellStyle name="Percent 12 12 22 2" xfId="20749" xr:uid="{00000000-0005-0000-0000-000008510000}"/>
    <cellStyle name="Percent 12 12 23" xfId="20750" xr:uid="{00000000-0005-0000-0000-000009510000}"/>
    <cellStyle name="Percent 12 12 23 2" xfId="20751" xr:uid="{00000000-0005-0000-0000-00000A510000}"/>
    <cellStyle name="Percent 12 12 24" xfId="20752" xr:uid="{00000000-0005-0000-0000-00000B510000}"/>
    <cellStyle name="Percent 12 12 24 2" xfId="20753" xr:uid="{00000000-0005-0000-0000-00000C510000}"/>
    <cellStyle name="Percent 12 12 25" xfId="20754" xr:uid="{00000000-0005-0000-0000-00000D510000}"/>
    <cellStyle name="Percent 12 12 25 2" xfId="20755" xr:uid="{00000000-0005-0000-0000-00000E510000}"/>
    <cellStyle name="Percent 12 12 26" xfId="20756" xr:uid="{00000000-0005-0000-0000-00000F510000}"/>
    <cellStyle name="Percent 12 12 26 2" xfId="20757" xr:uid="{00000000-0005-0000-0000-000010510000}"/>
    <cellStyle name="Percent 12 12 27" xfId="20758" xr:uid="{00000000-0005-0000-0000-000011510000}"/>
    <cellStyle name="Percent 12 12 27 2" xfId="20759" xr:uid="{00000000-0005-0000-0000-000012510000}"/>
    <cellStyle name="Percent 12 12 28" xfId="20760" xr:uid="{00000000-0005-0000-0000-000013510000}"/>
    <cellStyle name="Percent 12 12 28 2" xfId="20761" xr:uid="{00000000-0005-0000-0000-000014510000}"/>
    <cellStyle name="Percent 12 12 29" xfId="20762" xr:uid="{00000000-0005-0000-0000-000015510000}"/>
    <cellStyle name="Percent 12 12 29 2" xfId="20763" xr:uid="{00000000-0005-0000-0000-000016510000}"/>
    <cellStyle name="Percent 12 12 3" xfId="20764" xr:uid="{00000000-0005-0000-0000-000017510000}"/>
    <cellStyle name="Percent 12 12 3 2" xfId="20765" xr:uid="{00000000-0005-0000-0000-000018510000}"/>
    <cellStyle name="Percent 12 12 30" xfId="20766" xr:uid="{00000000-0005-0000-0000-000019510000}"/>
    <cellStyle name="Percent 12 12 30 2" xfId="20767" xr:uid="{00000000-0005-0000-0000-00001A510000}"/>
    <cellStyle name="Percent 12 12 31" xfId="20768" xr:uid="{00000000-0005-0000-0000-00001B510000}"/>
    <cellStyle name="Percent 12 12 31 2" xfId="20769" xr:uid="{00000000-0005-0000-0000-00001C510000}"/>
    <cellStyle name="Percent 12 12 32" xfId="20770" xr:uid="{00000000-0005-0000-0000-00001D510000}"/>
    <cellStyle name="Percent 12 12 32 2" xfId="20771" xr:uid="{00000000-0005-0000-0000-00001E510000}"/>
    <cellStyle name="Percent 12 12 33" xfId="20772" xr:uid="{00000000-0005-0000-0000-00001F510000}"/>
    <cellStyle name="Percent 12 12 33 2" xfId="20773" xr:uid="{00000000-0005-0000-0000-000020510000}"/>
    <cellStyle name="Percent 12 12 34" xfId="20774" xr:uid="{00000000-0005-0000-0000-000021510000}"/>
    <cellStyle name="Percent 12 12 34 2" xfId="20775" xr:uid="{00000000-0005-0000-0000-000022510000}"/>
    <cellStyle name="Percent 12 12 35" xfId="20776" xr:uid="{00000000-0005-0000-0000-000023510000}"/>
    <cellStyle name="Percent 12 12 35 2" xfId="20777" xr:uid="{00000000-0005-0000-0000-000024510000}"/>
    <cellStyle name="Percent 12 12 36" xfId="20778" xr:uid="{00000000-0005-0000-0000-000025510000}"/>
    <cellStyle name="Percent 12 12 36 2" xfId="20779" xr:uid="{00000000-0005-0000-0000-000026510000}"/>
    <cellStyle name="Percent 12 12 37" xfId="20780" xr:uid="{00000000-0005-0000-0000-000027510000}"/>
    <cellStyle name="Percent 12 12 37 2" xfId="20781" xr:uid="{00000000-0005-0000-0000-000028510000}"/>
    <cellStyle name="Percent 12 12 38" xfId="20782" xr:uid="{00000000-0005-0000-0000-000029510000}"/>
    <cellStyle name="Percent 12 12 38 2" xfId="20783" xr:uid="{00000000-0005-0000-0000-00002A510000}"/>
    <cellStyle name="Percent 12 12 39" xfId="20784" xr:uid="{00000000-0005-0000-0000-00002B510000}"/>
    <cellStyle name="Percent 12 12 4" xfId="20785" xr:uid="{00000000-0005-0000-0000-00002C510000}"/>
    <cellStyle name="Percent 12 12 4 2" xfId="20786" xr:uid="{00000000-0005-0000-0000-00002D510000}"/>
    <cellStyle name="Percent 12 12 5" xfId="20787" xr:uid="{00000000-0005-0000-0000-00002E510000}"/>
    <cellStyle name="Percent 12 12 5 2" xfId="20788" xr:uid="{00000000-0005-0000-0000-00002F510000}"/>
    <cellStyle name="Percent 12 12 6" xfId="20789" xr:uid="{00000000-0005-0000-0000-000030510000}"/>
    <cellStyle name="Percent 12 12 6 2" xfId="20790" xr:uid="{00000000-0005-0000-0000-000031510000}"/>
    <cellStyle name="Percent 12 12 7" xfId="20791" xr:uid="{00000000-0005-0000-0000-000032510000}"/>
    <cellStyle name="Percent 12 12 7 2" xfId="20792" xr:uid="{00000000-0005-0000-0000-000033510000}"/>
    <cellStyle name="Percent 12 12 8" xfId="20793" xr:uid="{00000000-0005-0000-0000-000034510000}"/>
    <cellStyle name="Percent 12 12 8 2" xfId="20794" xr:uid="{00000000-0005-0000-0000-000035510000}"/>
    <cellStyle name="Percent 12 12 9" xfId="20795" xr:uid="{00000000-0005-0000-0000-000036510000}"/>
    <cellStyle name="Percent 12 12 9 2" xfId="20796" xr:uid="{00000000-0005-0000-0000-000037510000}"/>
    <cellStyle name="Percent 12 13" xfId="20797" xr:uid="{00000000-0005-0000-0000-000038510000}"/>
    <cellStyle name="Percent 12 13 10" xfId="20798" xr:uid="{00000000-0005-0000-0000-000039510000}"/>
    <cellStyle name="Percent 12 13 10 2" xfId="20799" xr:uid="{00000000-0005-0000-0000-00003A510000}"/>
    <cellStyle name="Percent 12 13 11" xfId="20800" xr:uid="{00000000-0005-0000-0000-00003B510000}"/>
    <cellStyle name="Percent 12 13 11 2" xfId="20801" xr:uid="{00000000-0005-0000-0000-00003C510000}"/>
    <cellStyle name="Percent 12 13 12" xfId="20802" xr:uid="{00000000-0005-0000-0000-00003D510000}"/>
    <cellStyle name="Percent 12 13 12 2" xfId="20803" xr:uid="{00000000-0005-0000-0000-00003E510000}"/>
    <cellStyle name="Percent 12 13 13" xfId="20804" xr:uid="{00000000-0005-0000-0000-00003F510000}"/>
    <cellStyle name="Percent 12 13 13 2" xfId="20805" xr:uid="{00000000-0005-0000-0000-000040510000}"/>
    <cellStyle name="Percent 12 13 14" xfId="20806" xr:uid="{00000000-0005-0000-0000-000041510000}"/>
    <cellStyle name="Percent 12 13 14 2" xfId="20807" xr:uid="{00000000-0005-0000-0000-000042510000}"/>
    <cellStyle name="Percent 12 13 15" xfId="20808" xr:uid="{00000000-0005-0000-0000-000043510000}"/>
    <cellStyle name="Percent 12 13 15 2" xfId="20809" xr:uid="{00000000-0005-0000-0000-000044510000}"/>
    <cellStyle name="Percent 12 13 16" xfId="20810" xr:uid="{00000000-0005-0000-0000-000045510000}"/>
    <cellStyle name="Percent 12 13 16 2" xfId="20811" xr:uid="{00000000-0005-0000-0000-000046510000}"/>
    <cellStyle name="Percent 12 13 17" xfId="20812" xr:uid="{00000000-0005-0000-0000-000047510000}"/>
    <cellStyle name="Percent 12 13 17 2" xfId="20813" xr:uid="{00000000-0005-0000-0000-000048510000}"/>
    <cellStyle name="Percent 12 13 18" xfId="20814" xr:uid="{00000000-0005-0000-0000-000049510000}"/>
    <cellStyle name="Percent 12 13 18 2" xfId="20815" xr:uid="{00000000-0005-0000-0000-00004A510000}"/>
    <cellStyle name="Percent 12 13 19" xfId="20816" xr:uid="{00000000-0005-0000-0000-00004B510000}"/>
    <cellStyle name="Percent 12 13 19 2" xfId="20817" xr:uid="{00000000-0005-0000-0000-00004C510000}"/>
    <cellStyle name="Percent 12 13 2" xfId="20818" xr:uid="{00000000-0005-0000-0000-00004D510000}"/>
    <cellStyle name="Percent 12 13 2 2" xfId="20819" xr:uid="{00000000-0005-0000-0000-00004E510000}"/>
    <cellStyle name="Percent 12 13 20" xfId="20820" xr:uid="{00000000-0005-0000-0000-00004F510000}"/>
    <cellStyle name="Percent 12 13 20 2" xfId="20821" xr:uid="{00000000-0005-0000-0000-000050510000}"/>
    <cellStyle name="Percent 12 13 21" xfId="20822" xr:uid="{00000000-0005-0000-0000-000051510000}"/>
    <cellStyle name="Percent 12 13 21 2" xfId="20823" xr:uid="{00000000-0005-0000-0000-000052510000}"/>
    <cellStyle name="Percent 12 13 22" xfId="20824" xr:uid="{00000000-0005-0000-0000-000053510000}"/>
    <cellStyle name="Percent 12 13 22 2" xfId="20825" xr:uid="{00000000-0005-0000-0000-000054510000}"/>
    <cellStyle name="Percent 12 13 23" xfId="20826" xr:uid="{00000000-0005-0000-0000-000055510000}"/>
    <cellStyle name="Percent 12 13 23 2" xfId="20827" xr:uid="{00000000-0005-0000-0000-000056510000}"/>
    <cellStyle name="Percent 12 13 24" xfId="20828" xr:uid="{00000000-0005-0000-0000-000057510000}"/>
    <cellStyle name="Percent 12 13 24 2" xfId="20829" xr:uid="{00000000-0005-0000-0000-000058510000}"/>
    <cellStyle name="Percent 12 13 25" xfId="20830" xr:uid="{00000000-0005-0000-0000-000059510000}"/>
    <cellStyle name="Percent 12 13 25 2" xfId="20831" xr:uid="{00000000-0005-0000-0000-00005A510000}"/>
    <cellStyle name="Percent 12 13 26" xfId="20832" xr:uid="{00000000-0005-0000-0000-00005B510000}"/>
    <cellStyle name="Percent 12 13 26 2" xfId="20833" xr:uid="{00000000-0005-0000-0000-00005C510000}"/>
    <cellStyle name="Percent 12 13 27" xfId="20834" xr:uid="{00000000-0005-0000-0000-00005D510000}"/>
    <cellStyle name="Percent 12 13 27 2" xfId="20835" xr:uid="{00000000-0005-0000-0000-00005E510000}"/>
    <cellStyle name="Percent 12 13 28" xfId="20836" xr:uid="{00000000-0005-0000-0000-00005F510000}"/>
    <cellStyle name="Percent 12 13 28 2" xfId="20837" xr:uid="{00000000-0005-0000-0000-000060510000}"/>
    <cellStyle name="Percent 12 13 29" xfId="20838" xr:uid="{00000000-0005-0000-0000-000061510000}"/>
    <cellStyle name="Percent 12 13 29 2" xfId="20839" xr:uid="{00000000-0005-0000-0000-000062510000}"/>
    <cellStyle name="Percent 12 13 3" xfId="20840" xr:uid="{00000000-0005-0000-0000-000063510000}"/>
    <cellStyle name="Percent 12 13 3 2" xfId="20841" xr:uid="{00000000-0005-0000-0000-000064510000}"/>
    <cellStyle name="Percent 12 13 30" xfId="20842" xr:uid="{00000000-0005-0000-0000-000065510000}"/>
    <cellStyle name="Percent 12 13 30 2" xfId="20843" xr:uid="{00000000-0005-0000-0000-000066510000}"/>
    <cellStyle name="Percent 12 13 31" xfId="20844" xr:uid="{00000000-0005-0000-0000-000067510000}"/>
    <cellStyle name="Percent 12 13 31 2" xfId="20845" xr:uid="{00000000-0005-0000-0000-000068510000}"/>
    <cellStyle name="Percent 12 13 32" xfId="20846" xr:uid="{00000000-0005-0000-0000-000069510000}"/>
    <cellStyle name="Percent 12 13 32 2" xfId="20847" xr:uid="{00000000-0005-0000-0000-00006A510000}"/>
    <cellStyle name="Percent 12 13 33" xfId="20848" xr:uid="{00000000-0005-0000-0000-00006B510000}"/>
    <cellStyle name="Percent 12 13 33 2" xfId="20849" xr:uid="{00000000-0005-0000-0000-00006C510000}"/>
    <cellStyle name="Percent 12 13 34" xfId="20850" xr:uid="{00000000-0005-0000-0000-00006D510000}"/>
    <cellStyle name="Percent 12 13 34 2" xfId="20851" xr:uid="{00000000-0005-0000-0000-00006E510000}"/>
    <cellStyle name="Percent 12 13 35" xfId="20852" xr:uid="{00000000-0005-0000-0000-00006F510000}"/>
    <cellStyle name="Percent 12 13 35 2" xfId="20853" xr:uid="{00000000-0005-0000-0000-000070510000}"/>
    <cellStyle name="Percent 12 13 36" xfId="20854" xr:uid="{00000000-0005-0000-0000-000071510000}"/>
    <cellStyle name="Percent 12 13 36 2" xfId="20855" xr:uid="{00000000-0005-0000-0000-000072510000}"/>
    <cellStyle name="Percent 12 13 37" xfId="20856" xr:uid="{00000000-0005-0000-0000-000073510000}"/>
    <cellStyle name="Percent 12 13 37 2" xfId="20857" xr:uid="{00000000-0005-0000-0000-000074510000}"/>
    <cellStyle name="Percent 12 13 38" xfId="20858" xr:uid="{00000000-0005-0000-0000-000075510000}"/>
    <cellStyle name="Percent 12 13 38 2" xfId="20859" xr:uid="{00000000-0005-0000-0000-000076510000}"/>
    <cellStyle name="Percent 12 13 39" xfId="20860" xr:uid="{00000000-0005-0000-0000-000077510000}"/>
    <cellStyle name="Percent 12 13 4" xfId="20861" xr:uid="{00000000-0005-0000-0000-000078510000}"/>
    <cellStyle name="Percent 12 13 4 2" xfId="20862" xr:uid="{00000000-0005-0000-0000-000079510000}"/>
    <cellStyle name="Percent 12 13 5" xfId="20863" xr:uid="{00000000-0005-0000-0000-00007A510000}"/>
    <cellStyle name="Percent 12 13 5 2" xfId="20864" xr:uid="{00000000-0005-0000-0000-00007B510000}"/>
    <cellStyle name="Percent 12 13 6" xfId="20865" xr:uid="{00000000-0005-0000-0000-00007C510000}"/>
    <cellStyle name="Percent 12 13 6 2" xfId="20866" xr:uid="{00000000-0005-0000-0000-00007D510000}"/>
    <cellStyle name="Percent 12 13 7" xfId="20867" xr:uid="{00000000-0005-0000-0000-00007E510000}"/>
    <cellStyle name="Percent 12 13 7 2" xfId="20868" xr:uid="{00000000-0005-0000-0000-00007F510000}"/>
    <cellStyle name="Percent 12 13 8" xfId="20869" xr:uid="{00000000-0005-0000-0000-000080510000}"/>
    <cellStyle name="Percent 12 13 8 2" xfId="20870" xr:uid="{00000000-0005-0000-0000-000081510000}"/>
    <cellStyle name="Percent 12 13 9" xfId="20871" xr:uid="{00000000-0005-0000-0000-000082510000}"/>
    <cellStyle name="Percent 12 13 9 2" xfId="20872" xr:uid="{00000000-0005-0000-0000-000083510000}"/>
    <cellStyle name="Percent 12 14" xfId="20873" xr:uid="{00000000-0005-0000-0000-000084510000}"/>
    <cellStyle name="Percent 12 14 10" xfId="20874" xr:uid="{00000000-0005-0000-0000-000085510000}"/>
    <cellStyle name="Percent 12 14 10 2" xfId="20875" xr:uid="{00000000-0005-0000-0000-000086510000}"/>
    <cellStyle name="Percent 12 14 11" xfId="20876" xr:uid="{00000000-0005-0000-0000-000087510000}"/>
    <cellStyle name="Percent 12 14 11 2" xfId="20877" xr:uid="{00000000-0005-0000-0000-000088510000}"/>
    <cellStyle name="Percent 12 14 12" xfId="20878" xr:uid="{00000000-0005-0000-0000-000089510000}"/>
    <cellStyle name="Percent 12 14 12 2" xfId="20879" xr:uid="{00000000-0005-0000-0000-00008A510000}"/>
    <cellStyle name="Percent 12 14 13" xfId="20880" xr:uid="{00000000-0005-0000-0000-00008B510000}"/>
    <cellStyle name="Percent 12 14 13 2" xfId="20881" xr:uid="{00000000-0005-0000-0000-00008C510000}"/>
    <cellStyle name="Percent 12 14 14" xfId="20882" xr:uid="{00000000-0005-0000-0000-00008D510000}"/>
    <cellStyle name="Percent 12 14 14 2" xfId="20883" xr:uid="{00000000-0005-0000-0000-00008E510000}"/>
    <cellStyle name="Percent 12 14 15" xfId="20884" xr:uid="{00000000-0005-0000-0000-00008F510000}"/>
    <cellStyle name="Percent 12 14 15 2" xfId="20885" xr:uid="{00000000-0005-0000-0000-000090510000}"/>
    <cellStyle name="Percent 12 14 16" xfId="20886" xr:uid="{00000000-0005-0000-0000-000091510000}"/>
    <cellStyle name="Percent 12 14 16 2" xfId="20887" xr:uid="{00000000-0005-0000-0000-000092510000}"/>
    <cellStyle name="Percent 12 14 17" xfId="20888" xr:uid="{00000000-0005-0000-0000-000093510000}"/>
    <cellStyle name="Percent 12 14 17 2" xfId="20889" xr:uid="{00000000-0005-0000-0000-000094510000}"/>
    <cellStyle name="Percent 12 14 18" xfId="20890" xr:uid="{00000000-0005-0000-0000-000095510000}"/>
    <cellStyle name="Percent 12 14 18 2" xfId="20891" xr:uid="{00000000-0005-0000-0000-000096510000}"/>
    <cellStyle name="Percent 12 14 19" xfId="20892" xr:uid="{00000000-0005-0000-0000-000097510000}"/>
    <cellStyle name="Percent 12 14 19 2" xfId="20893" xr:uid="{00000000-0005-0000-0000-000098510000}"/>
    <cellStyle name="Percent 12 14 2" xfId="20894" xr:uid="{00000000-0005-0000-0000-000099510000}"/>
    <cellStyle name="Percent 12 14 2 2" xfId="20895" xr:uid="{00000000-0005-0000-0000-00009A510000}"/>
    <cellStyle name="Percent 12 14 20" xfId="20896" xr:uid="{00000000-0005-0000-0000-00009B510000}"/>
    <cellStyle name="Percent 12 14 20 2" xfId="20897" xr:uid="{00000000-0005-0000-0000-00009C510000}"/>
    <cellStyle name="Percent 12 14 21" xfId="20898" xr:uid="{00000000-0005-0000-0000-00009D510000}"/>
    <cellStyle name="Percent 12 14 21 2" xfId="20899" xr:uid="{00000000-0005-0000-0000-00009E510000}"/>
    <cellStyle name="Percent 12 14 22" xfId="20900" xr:uid="{00000000-0005-0000-0000-00009F510000}"/>
    <cellStyle name="Percent 12 14 22 2" xfId="20901" xr:uid="{00000000-0005-0000-0000-0000A0510000}"/>
    <cellStyle name="Percent 12 14 23" xfId="20902" xr:uid="{00000000-0005-0000-0000-0000A1510000}"/>
    <cellStyle name="Percent 12 14 23 2" xfId="20903" xr:uid="{00000000-0005-0000-0000-0000A2510000}"/>
    <cellStyle name="Percent 12 14 24" xfId="20904" xr:uid="{00000000-0005-0000-0000-0000A3510000}"/>
    <cellStyle name="Percent 12 14 24 2" xfId="20905" xr:uid="{00000000-0005-0000-0000-0000A4510000}"/>
    <cellStyle name="Percent 12 14 25" xfId="20906" xr:uid="{00000000-0005-0000-0000-0000A5510000}"/>
    <cellStyle name="Percent 12 14 25 2" xfId="20907" xr:uid="{00000000-0005-0000-0000-0000A6510000}"/>
    <cellStyle name="Percent 12 14 26" xfId="20908" xr:uid="{00000000-0005-0000-0000-0000A7510000}"/>
    <cellStyle name="Percent 12 14 26 2" xfId="20909" xr:uid="{00000000-0005-0000-0000-0000A8510000}"/>
    <cellStyle name="Percent 12 14 27" xfId="20910" xr:uid="{00000000-0005-0000-0000-0000A9510000}"/>
    <cellStyle name="Percent 12 14 27 2" xfId="20911" xr:uid="{00000000-0005-0000-0000-0000AA510000}"/>
    <cellStyle name="Percent 12 14 28" xfId="20912" xr:uid="{00000000-0005-0000-0000-0000AB510000}"/>
    <cellStyle name="Percent 12 14 28 2" xfId="20913" xr:uid="{00000000-0005-0000-0000-0000AC510000}"/>
    <cellStyle name="Percent 12 14 29" xfId="20914" xr:uid="{00000000-0005-0000-0000-0000AD510000}"/>
    <cellStyle name="Percent 12 14 29 2" xfId="20915" xr:uid="{00000000-0005-0000-0000-0000AE510000}"/>
    <cellStyle name="Percent 12 14 3" xfId="20916" xr:uid="{00000000-0005-0000-0000-0000AF510000}"/>
    <cellStyle name="Percent 12 14 3 2" xfId="20917" xr:uid="{00000000-0005-0000-0000-0000B0510000}"/>
    <cellStyle name="Percent 12 14 30" xfId="20918" xr:uid="{00000000-0005-0000-0000-0000B1510000}"/>
    <cellStyle name="Percent 12 14 30 2" xfId="20919" xr:uid="{00000000-0005-0000-0000-0000B2510000}"/>
    <cellStyle name="Percent 12 14 31" xfId="20920" xr:uid="{00000000-0005-0000-0000-0000B3510000}"/>
    <cellStyle name="Percent 12 14 31 2" xfId="20921" xr:uid="{00000000-0005-0000-0000-0000B4510000}"/>
    <cellStyle name="Percent 12 14 32" xfId="20922" xr:uid="{00000000-0005-0000-0000-0000B5510000}"/>
    <cellStyle name="Percent 12 14 32 2" xfId="20923" xr:uid="{00000000-0005-0000-0000-0000B6510000}"/>
    <cellStyle name="Percent 12 14 33" xfId="20924" xr:uid="{00000000-0005-0000-0000-0000B7510000}"/>
    <cellStyle name="Percent 12 14 33 2" xfId="20925" xr:uid="{00000000-0005-0000-0000-0000B8510000}"/>
    <cellStyle name="Percent 12 14 34" xfId="20926" xr:uid="{00000000-0005-0000-0000-0000B9510000}"/>
    <cellStyle name="Percent 12 14 34 2" xfId="20927" xr:uid="{00000000-0005-0000-0000-0000BA510000}"/>
    <cellStyle name="Percent 12 14 35" xfId="20928" xr:uid="{00000000-0005-0000-0000-0000BB510000}"/>
    <cellStyle name="Percent 12 14 35 2" xfId="20929" xr:uid="{00000000-0005-0000-0000-0000BC510000}"/>
    <cellStyle name="Percent 12 14 36" xfId="20930" xr:uid="{00000000-0005-0000-0000-0000BD510000}"/>
    <cellStyle name="Percent 12 14 36 2" xfId="20931" xr:uid="{00000000-0005-0000-0000-0000BE510000}"/>
    <cellStyle name="Percent 12 14 37" xfId="20932" xr:uid="{00000000-0005-0000-0000-0000BF510000}"/>
    <cellStyle name="Percent 12 14 37 2" xfId="20933" xr:uid="{00000000-0005-0000-0000-0000C0510000}"/>
    <cellStyle name="Percent 12 14 38" xfId="20934" xr:uid="{00000000-0005-0000-0000-0000C1510000}"/>
    <cellStyle name="Percent 12 14 38 2" xfId="20935" xr:uid="{00000000-0005-0000-0000-0000C2510000}"/>
    <cellStyle name="Percent 12 14 39" xfId="20936" xr:uid="{00000000-0005-0000-0000-0000C3510000}"/>
    <cellStyle name="Percent 12 14 4" xfId="20937" xr:uid="{00000000-0005-0000-0000-0000C4510000}"/>
    <cellStyle name="Percent 12 14 4 2" xfId="20938" xr:uid="{00000000-0005-0000-0000-0000C5510000}"/>
    <cellStyle name="Percent 12 14 5" xfId="20939" xr:uid="{00000000-0005-0000-0000-0000C6510000}"/>
    <cellStyle name="Percent 12 14 5 2" xfId="20940" xr:uid="{00000000-0005-0000-0000-0000C7510000}"/>
    <cellStyle name="Percent 12 14 6" xfId="20941" xr:uid="{00000000-0005-0000-0000-0000C8510000}"/>
    <cellStyle name="Percent 12 14 6 2" xfId="20942" xr:uid="{00000000-0005-0000-0000-0000C9510000}"/>
    <cellStyle name="Percent 12 14 7" xfId="20943" xr:uid="{00000000-0005-0000-0000-0000CA510000}"/>
    <cellStyle name="Percent 12 14 7 2" xfId="20944" xr:uid="{00000000-0005-0000-0000-0000CB510000}"/>
    <cellStyle name="Percent 12 14 8" xfId="20945" xr:uid="{00000000-0005-0000-0000-0000CC510000}"/>
    <cellStyle name="Percent 12 14 8 2" xfId="20946" xr:uid="{00000000-0005-0000-0000-0000CD510000}"/>
    <cellStyle name="Percent 12 14 9" xfId="20947" xr:uid="{00000000-0005-0000-0000-0000CE510000}"/>
    <cellStyle name="Percent 12 14 9 2" xfId="20948" xr:uid="{00000000-0005-0000-0000-0000CF510000}"/>
    <cellStyle name="Percent 12 15" xfId="20949" xr:uid="{00000000-0005-0000-0000-0000D0510000}"/>
    <cellStyle name="Percent 12 15 10" xfId="20950" xr:uid="{00000000-0005-0000-0000-0000D1510000}"/>
    <cellStyle name="Percent 12 15 10 2" xfId="20951" xr:uid="{00000000-0005-0000-0000-0000D2510000}"/>
    <cellStyle name="Percent 12 15 11" xfId="20952" xr:uid="{00000000-0005-0000-0000-0000D3510000}"/>
    <cellStyle name="Percent 12 15 11 2" xfId="20953" xr:uid="{00000000-0005-0000-0000-0000D4510000}"/>
    <cellStyle name="Percent 12 15 12" xfId="20954" xr:uid="{00000000-0005-0000-0000-0000D5510000}"/>
    <cellStyle name="Percent 12 15 12 2" xfId="20955" xr:uid="{00000000-0005-0000-0000-0000D6510000}"/>
    <cellStyle name="Percent 12 15 13" xfId="20956" xr:uid="{00000000-0005-0000-0000-0000D7510000}"/>
    <cellStyle name="Percent 12 15 13 2" xfId="20957" xr:uid="{00000000-0005-0000-0000-0000D8510000}"/>
    <cellStyle name="Percent 12 15 14" xfId="20958" xr:uid="{00000000-0005-0000-0000-0000D9510000}"/>
    <cellStyle name="Percent 12 15 14 2" xfId="20959" xr:uid="{00000000-0005-0000-0000-0000DA510000}"/>
    <cellStyle name="Percent 12 15 15" xfId="20960" xr:uid="{00000000-0005-0000-0000-0000DB510000}"/>
    <cellStyle name="Percent 12 15 15 2" xfId="20961" xr:uid="{00000000-0005-0000-0000-0000DC510000}"/>
    <cellStyle name="Percent 12 15 16" xfId="20962" xr:uid="{00000000-0005-0000-0000-0000DD510000}"/>
    <cellStyle name="Percent 12 15 16 2" xfId="20963" xr:uid="{00000000-0005-0000-0000-0000DE510000}"/>
    <cellStyle name="Percent 12 15 17" xfId="20964" xr:uid="{00000000-0005-0000-0000-0000DF510000}"/>
    <cellStyle name="Percent 12 15 17 2" xfId="20965" xr:uid="{00000000-0005-0000-0000-0000E0510000}"/>
    <cellStyle name="Percent 12 15 18" xfId="20966" xr:uid="{00000000-0005-0000-0000-0000E1510000}"/>
    <cellStyle name="Percent 12 15 18 2" xfId="20967" xr:uid="{00000000-0005-0000-0000-0000E2510000}"/>
    <cellStyle name="Percent 12 15 19" xfId="20968" xr:uid="{00000000-0005-0000-0000-0000E3510000}"/>
    <cellStyle name="Percent 12 15 19 2" xfId="20969" xr:uid="{00000000-0005-0000-0000-0000E4510000}"/>
    <cellStyle name="Percent 12 15 2" xfId="20970" xr:uid="{00000000-0005-0000-0000-0000E5510000}"/>
    <cellStyle name="Percent 12 15 2 2" xfId="20971" xr:uid="{00000000-0005-0000-0000-0000E6510000}"/>
    <cellStyle name="Percent 12 15 20" xfId="20972" xr:uid="{00000000-0005-0000-0000-0000E7510000}"/>
    <cellStyle name="Percent 12 15 20 2" xfId="20973" xr:uid="{00000000-0005-0000-0000-0000E8510000}"/>
    <cellStyle name="Percent 12 15 21" xfId="20974" xr:uid="{00000000-0005-0000-0000-0000E9510000}"/>
    <cellStyle name="Percent 12 15 21 2" xfId="20975" xr:uid="{00000000-0005-0000-0000-0000EA510000}"/>
    <cellStyle name="Percent 12 15 22" xfId="20976" xr:uid="{00000000-0005-0000-0000-0000EB510000}"/>
    <cellStyle name="Percent 12 15 22 2" xfId="20977" xr:uid="{00000000-0005-0000-0000-0000EC510000}"/>
    <cellStyle name="Percent 12 15 23" xfId="20978" xr:uid="{00000000-0005-0000-0000-0000ED510000}"/>
    <cellStyle name="Percent 12 15 23 2" xfId="20979" xr:uid="{00000000-0005-0000-0000-0000EE510000}"/>
    <cellStyle name="Percent 12 15 24" xfId="20980" xr:uid="{00000000-0005-0000-0000-0000EF510000}"/>
    <cellStyle name="Percent 12 15 24 2" xfId="20981" xr:uid="{00000000-0005-0000-0000-0000F0510000}"/>
    <cellStyle name="Percent 12 15 25" xfId="20982" xr:uid="{00000000-0005-0000-0000-0000F1510000}"/>
    <cellStyle name="Percent 12 15 25 2" xfId="20983" xr:uid="{00000000-0005-0000-0000-0000F2510000}"/>
    <cellStyle name="Percent 12 15 26" xfId="20984" xr:uid="{00000000-0005-0000-0000-0000F3510000}"/>
    <cellStyle name="Percent 12 15 26 2" xfId="20985" xr:uid="{00000000-0005-0000-0000-0000F4510000}"/>
    <cellStyle name="Percent 12 15 27" xfId="20986" xr:uid="{00000000-0005-0000-0000-0000F5510000}"/>
    <cellStyle name="Percent 12 15 27 2" xfId="20987" xr:uid="{00000000-0005-0000-0000-0000F6510000}"/>
    <cellStyle name="Percent 12 15 28" xfId="20988" xr:uid="{00000000-0005-0000-0000-0000F7510000}"/>
    <cellStyle name="Percent 12 15 28 2" xfId="20989" xr:uid="{00000000-0005-0000-0000-0000F8510000}"/>
    <cellStyle name="Percent 12 15 29" xfId="20990" xr:uid="{00000000-0005-0000-0000-0000F9510000}"/>
    <cellStyle name="Percent 12 15 29 2" xfId="20991" xr:uid="{00000000-0005-0000-0000-0000FA510000}"/>
    <cellStyle name="Percent 12 15 3" xfId="20992" xr:uid="{00000000-0005-0000-0000-0000FB510000}"/>
    <cellStyle name="Percent 12 15 3 2" xfId="20993" xr:uid="{00000000-0005-0000-0000-0000FC510000}"/>
    <cellStyle name="Percent 12 15 30" xfId="20994" xr:uid="{00000000-0005-0000-0000-0000FD510000}"/>
    <cellStyle name="Percent 12 15 30 2" xfId="20995" xr:uid="{00000000-0005-0000-0000-0000FE510000}"/>
    <cellStyle name="Percent 12 15 31" xfId="20996" xr:uid="{00000000-0005-0000-0000-0000FF510000}"/>
    <cellStyle name="Percent 12 15 31 2" xfId="20997" xr:uid="{00000000-0005-0000-0000-000000520000}"/>
    <cellStyle name="Percent 12 15 32" xfId="20998" xr:uid="{00000000-0005-0000-0000-000001520000}"/>
    <cellStyle name="Percent 12 15 32 2" xfId="20999" xr:uid="{00000000-0005-0000-0000-000002520000}"/>
    <cellStyle name="Percent 12 15 33" xfId="21000" xr:uid="{00000000-0005-0000-0000-000003520000}"/>
    <cellStyle name="Percent 12 15 33 2" xfId="21001" xr:uid="{00000000-0005-0000-0000-000004520000}"/>
    <cellStyle name="Percent 12 15 34" xfId="21002" xr:uid="{00000000-0005-0000-0000-000005520000}"/>
    <cellStyle name="Percent 12 15 34 2" xfId="21003" xr:uid="{00000000-0005-0000-0000-000006520000}"/>
    <cellStyle name="Percent 12 15 35" xfId="21004" xr:uid="{00000000-0005-0000-0000-000007520000}"/>
    <cellStyle name="Percent 12 15 35 2" xfId="21005" xr:uid="{00000000-0005-0000-0000-000008520000}"/>
    <cellStyle name="Percent 12 15 36" xfId="21006" xr:uid="{00000000-0005-0000-0000-000009520000}"/>
    <cellStyle name="Percent 12 15 36 2" xfId="21007" xr:uid="{00000000-0005-0000-0000-00000A520000}"/>
    <cellStyle name="Percent 12 15 37" xfId="21008" xr:uid="{00000000-0005-0000-0000-00000B520000}"/>
    <cellStyle name="Percent 12 15 37 2" xfId="21009" xr:uid="{00000000-0005-0000-0000-00000C520000}"/>
    <cellStyle name="Percent 12 15 38" xfId="21010" xr:uid="{00000000-0005-0000-0000-00000D520000}"/>
    <cellStyle name="Percent 12 15 38 2" xfId="21011" xr:uid="{00000000-0005-0000-0000-00000E520000}"/>
    <cellStyle name="Percent 12 15 39" xfId="21012" xr:uid="{00000000-0005-0000-0000-00000F520000}"/>
    <cellStyle name="Percent 12 15 4" xfId="21013" xr:uid="{00000000-0005-0000-0000-000010520000}"/>
    <cellStyle name="Percent 12 15 4 2" xfId="21014" xr:uid="{00000000-0005-0000-0000-000011520000}"/>
    <cellStyle name="Percent 12 15 5" xfId="21015" xr:uid="{00000000-0005-0000-0000-000012520000}"/>
    <cellStyle name="Percent 12 15 5 2" xfId="21016" xr:uid="{00000000-0005-0000-0000-000013520000}"/>
    <cellStyle name="Percent 12 15 6" xfId="21017" xr:uid="{00000000-0005-0000-0000-000014520000}"/>
    <cellStyle name="Percent 12 15 6 2" xfId="21018" xr:uid="{00000000-0005-0000-0000-000015520000}"/>
    <cellStyle name="Percent 12 15 7" xfId="21019" xr:uid="{00000000-0005-0000-0000-000016520000}"/>
    <cellStyle name="Percent 12 15 7 2" xfId="21020" xr:uid="{00000000-0005-0000-0000-000017520000}"/>
    <cellStyle name="Percent 12 15 8" xfId="21021" xr:uid="{00000000-0005-0000-0000-000018520000}"/>
    <cellStyle name="Percent 12 15 8 2" xfId="21022" xr:uid="{00000000-0005-0000-0000-000019520000}"/>
    <cellStyle name="Percent 12 15 9" xfId="21023" xr:uid="{00000000-0005-0000-0000-00001A520000}"/>
    <cellStyle name="Percent 12 15 9 2" xfId="21024" xr:uid="{00000000-0005-0000-0000-00001B520000}"/>
    <cellStyle name="Percent 12 16" xfId="21025" xr:uid="{00000000-0005-0000-0000-00001C520000}"/>
    <cellStyle name="Percent 12 16 10" xfId="21026" xr:uid="{00000000-0005-0000-0000-00001D520000}"/>
    <cellStyle name="Percent 12 16 10 2" xfId="21027" xr:uid="{00000000-0005-0000-0000-00001E520000}"/>
    <cellStyle name="Percent 12 16 11" xfId="21028" xr:uid="{00000000-0005-0000-0000-00001F520000}"/>
    <cellStyle name="Percent 12 16 11 2" xfId="21029" xr:uid="{00000000-0005-0000-0000-000020520000}"/>
    <cellStyle name="Percent 12 16 12" xfId="21030" xr:uid="{00000000-0005-0000-0000-000021520000}"/>
    <cellStyle name="Percent 12 16 12 2" xfId="21031" xr:uid="{00000000-0005-0000-0000-000022520000}"/>
    <cellStyle name="Percent 12 16 13" xfId="21032" xr:uid="{00000000-0005-0000-0000-000023520000}"/>
    <cellStyle name="Percent 12 16 13 2" xfId="21033" xr:uid="{00000000-0005-0000-0000-000024520000}"/>
    <cellStyle name="Percent 12 16 14" xfId="21034" xr:uid="{00000000-0005-0000-0000-000025520000}"/>
    <cellStyle name="Percent 12 16 14 2" xfId="21035" xr:uid="{00000000-0005-0000-0000-000026520000}"/>
    <cellStyle name="Percent 12 16 15" xfId="21036" xr:uid="{00000000-0005-0000-0000-000027520000}"/>
    <cellStyle name="Percent 12 16 15 2" xfId="21037" xr:uid="{00000000-0005-0000-0000-000028520000}"/>
    <cellStyle name="Percent 12 16 16" xfId="21038" xr:uid="{00000000-0005-0000-0000-000029520000}"/>
    <cellStyle name="Percent 12 16 16 2" xfId="21039" xr:uid="{00000000-0005-0000-0000-00002A520000}"/>
    <cellStyle name="Percent 12 16 17" xfId="21040" xr:uid="{00000000-0005-0000-0000-00002B520000}"/>
    <cellStyle name="Percent 12 16 17 2" xfId="21041" xr:uid="{00000000-0005-0000-0000-00002C520000}"/>
    <cellStyle name="Percent 12 16 18" xfId="21042" xr:uid="{00000000-0005-0000-0000-00002D520000}"/>
    <cellStyle name="Percent 12 16 18 2" xfId="21043" xr:uid="{00000000-0005-0000-0000-00002E520000}"/>
    <cellStyle name="Percent 12 16 19" xfId="21044" xr:uid="{00000000-0005-0000-0000-00002F520000}"/>
    <cellStyle name="Percent 12 16 19 2" xfId="21045" xr:uid="{00000000-0005-0000-0000-000030520000}"/>
    <cellStyle name="Percent 12 16 2" xfId="21046" xr:uid="{00000000-0005-0000-0000-000031520000}"/>
    <cellStyle name="Percent 12 16 2 2" xfId="21047" xr:uid="{00000000-0005-0000-0000-000032520000}"/>
    <cellStyle name="Percent 12 16 20" xfId="21048" xr:uid="{00000000-0005-0000-0000-000033520000}"/>
    <cellStyle name="Percent 12 16 20 2" xfId="21049" xr:uid="{00000000-0005-0000-0000-000034520000}"/>
    <cellStyle name="Percent 12 16 21" xfId="21050" xr:uid="{00000000-0005-0000-0000-000035520000}"/>
    <cellStyle name="Percent 12 16 21 2" xfId="21051" xr:uid="{00000000-0005-0000-0000-000036520000}"/>
    <cellStyle name="Percent 12 16 22" xfId="21052" xr:uid="{00000000-0005-0000-0000-000037520000}"/>
    <cellStyle name="Percent 12 16 22 2" xfId="21053" xr:uid="{00000000-0005-0000-0000-000038520000}"/>
    <cellStyle name="Percent 12 16 23" xfId="21054" xr:uid="{00000000-0005-0000-0000-000039520000}"/>
    <cellStyle name="Percent 12 16 23 2" xfId="21055" xr:uid="{00000000-0005-0000-0000-00003A520000}"/>
    <cellStyle name="Percent 12 16 24" xfId="21056" xr:uid="{00000000-0005-0000-0000-00003B520000}"/>
    <cellStyle name="Percent 12 16 24 2" xfId="21057" xr:uid="{00000000-0005-0000-0000-00003C520000}"/>
    <cellStyle name="Percent 12 16 25" xfId="21058" xr:uid="{00000000-0005-0000-0000-00003D520000}"/>
    <cellStyle name="Percent 12 16 25 2" xfId="21059" xr:uid="{00000000-0005-0000-0000-00003E520000}"/>
    <cellStyle name="Percent 12 16 26" xfId="21060" xr:uid="{00000000-0005-0000-0000-00003F520000}"/>
    <cellStyle name="Percent 12 16 26 2" xfId="21061" xr:uid="{00000000-0005-0000-0000-000040520000}"/>
    <cellStyle name="Percent 12 16 27" xfId="21062" xr:uid="{00000000-0005-0000-0000-000041520000}"/>
    <cellStyle name="Percent 12 16 27 2" xfId="21063" xr:uid="{00000000-0005-0000-0000-000042520000}"/>
    <cellStyle name="Percent 12 16 28" xfId="21064" xr:uid="{00000000-0005-0000-0000-000043520000}"/>
    <cellStyle name="Percent 12 16 28 2" xfId="21065" xr:uid="{00000000-0005-0000-0000-000044520000}"/>
    <cellStyle name="Percent 12 16 29" xfId="21066" xr:uid="{00000000-0005-0000-0000-000045520000}"/>
    <cellStyle name="Percent 12 16 29 2" xfId="21067" xr:uid="{00000000-0005-0000-0000-000046520000}"/>
    <cellStyle name="Percent 12 16 3" xfId="21068" xr:uid="{00000000-0005-0000-0000-000047520000}"/>
    <cellStyle name="Percent 12 16 3 2" xfId="21069" xr:uid="{00000000-0005-0000-0000-000048520000}"/>
    <cellStyle name="Percent 12 16 30" xfId="21070" xr:uid="{00000000-0005-0000-0000-000049520000}"/>
    <cellStyle name="Percent 12 16 30 2" xfId="21071" xr:uid="{00000000-0005-0000-0000-00004A520000}"/>
    <cellStyle name="Percent 12 16 31" xfId="21072" xr:uid="{00000000-0005-0000-0000-00004B520000}"/>
    <cellStyle name="Percent 12 16 31 2" xfId="21073" xr:uid="{00000000-0005-0000-0000-00004C520000}"/>
    <cellStyle name="Percent 12 16 32" xfId="21074" xr:uid="{00000000-0005-0000-0000-00004D520000}"/>
    <cellStyle name="Percent 12 16 32 2" xfId="21075" xr:uid="{00000000-0005-0000-0000-00004E520000}"/>
    <cellStyle name="Percent 12 16 33" xfId="21076" xr:uid="{00000000-0005-0000-0000-00004F520000}"/>
    <cellStyle name="Percent 12 16 33 2" xfId="21077" xr:uid="{00000000-0005-0000-0000-000050520000}"/>
    <cellStyle name="Percent 12 16 34" xfId="21078" xr:uid="{00000000-0005-0000-0000-000051520000}"/>
    <cellStyle name="Percent 12 16 34 2" xfId="21079" xr:uid="{00000000-0005-0000-0000-000052520000}"/>
    <cellStyle name="Percent 12 16 35" xfId="21080" xr:uid="{00000000-0005-0000-0000-000053520000}"/>
    <cellStyle name="Percent 12 16 35 2" xfId="21081" xr:uid="{00000000-0005-0000-0000-000054520000}"/>
    <cellStyle name="Percent 12 16 36" xfId="21082" xr:uid="{00000000-0005-0000-0000-000055520000}"/>
    <cellStyle name="Percent 12 16 36 2" xfId="21083" xr:uid="{00000000-0005-0000-0000-000056520000}"/>
    <cellStyle name="Percent 12 16 37" xfId="21084" xr:uid="{00000000-0005-0000-0000-000057520000}"/>
    <cellStyle name="Percent 12 16 37 2" xfId="21085" xr:uid="{00000000-0005-0000-0000-000058520000}"/>
    <cellStyle name="Percent 12 16 38" xfId="21086" xr:uid="{00000000-0005-0000-0000-000059520000}"/>
    <cellStyle name="Percent 12 16 38 2" xfId="21087" xr:uid="{00000000-0005-0000-0000-00005A520000}"/>
    <cellStyle name="Percent 12 16 39" xfId="21088" xr:uid="{00000000-0005-0000-0000-00005B520000}"/>
    <cellStyle name="Percent 12 16 4" xfId="21089" xr:uid="{00000000-0005-0000-0000-00005C520000}"/>
    <cellStyle name="Percent 12 16 4 2" xfId="21090" xr:uid="{00000000-0005-0000-0000-00005D520000}"/>
    <cellStyle name="Percent 12 16 5" xfId="21091" xr:uid="{00000000-0005-0000-0000-00005E520000}"/>
    <cellStyle name="Percent 12 16 5 2" xfId="21092" xr:uid="{00000000-0005-0000-0000-00005F520000}"/>
    <cellStyle name="Percent 12 16 6" xfId="21093" xr:uid="{00000000-0005-0000-0000-000060520000}"/>
    <cellStyle name="Percent 12 16 6 2" xfId="21094" xr:uid="{00000000-0005-0000-0000-000061520000}"/>
    <cellStyle name="Percent 12 16 7" xfId="21095" xr:uid="{00000000-0005-0000-0000-000062520000}"/>
    <cellStyle name="Percent 12 16 7 2" xfId="21096" xr:uid="{00000000-0005-0000-0000-000063520000}"/>
    <cellStyle name="Percent 12 16 8" xfId="21097" xr:uid="{00000000-0005-0000-0000-000064520000}"/>
    <cellStyle name="Percent 12 16 8 2" xfId="21098" xr:uid="{00000000-0005-0000-0000-000065520000}"/>
    <cellStyle name="Percent 12 16 9" xfId="21099" xr:uid="{00000000-0005-0000-0000-000066520000}"/>
    <cellStyle name="Percent 12 16 9 2" xfId="21100" xr:uid="{00000000-0005-0000-0000-000067520000}"/>
    <cellStyle name="Percent 12 17" xfId="21101" xr:uid="{00000000-0005-0000-0000-000068520000}"/>
    <cellStyle name="Percent 12 17 10" xfId="21102" xr:uid="{00000000-0005-0000-0000-000069520000}"/>
    <cellStyle name="Percent 12 17 10 2" xfId="21103" xr:uid="{00000000-0005-0000-0000-00006A520000}"/>
    <cellStyle name="Percent 12 17 11" xfId="21104" xr:uid="{00000000-0005-0000-0000-00006B520000}"/>
    <cellStyle name="Percent 12 17 11 2" xfId="21105" xr:uid="{00000000-0005-0000-0000-00006C520000}"/>
    <cellStyle name="Percent 12 17 12" xfId="21106" xr:uid="{00000000-0005-0000-0000-00006D520000}"/>
    <cellStyle name="Percent 12 17 12 2" xfId="21107" xr:uid="{00000000-0005-0000-0000-00006E520000}"/>
    <cellStyle name="Percent 12 17 13" xfId="21108" xr:uid="{00000000-0005-0000-0000-00006F520000}"/>
    <cellStyle name="Percent 12 17 13 2" xfId="21109" xr:uid="{00000000-0005-0000-0000-000070520000}"/>
    <cellStyle name="Percent 12 17 14" xfId="21110" xr:uid="{00000000-0005-0000-0000-000071520000}"/>
    <cellStyle name="Percent 12 17 14 2" xfId="21111" xr:uid="{00000000-0005-0000-0000-000072520000}"/>
    <cellStyle name="Percent 12 17 15" xfId="21112" xr:uid="{00000000-0005-0000-0000-000073520000}"/>
    <cellStyle name="Percent 12 17 15 2" xfId="21113" xr:uid="{00000000-0005-0000-0000-000074520000}"/>
    <cellStyle name="Percent 12 17 16" xfId="21114" xr:uid="{00000000-0005-0000-0000-000075520000}"/>
    <cellStyle name="Percent 12 17 16 2" xfId="21115" xr:uid="{00000000-0005-0000-0000-000076520000}"/>
    <cellStyle name="Percent 12 17 17" xfId="21116" xr:uid="{00000000-0005-0000-0000-000077520000}"/>
    <cellStyle name="Percent 12 17 17 2" xfId="21117" xr:uid="{00000000-0005-0000-0000-000078520000}"/>
    <cellStyle name="Percent 12 17 18" xfId="21118" xr:uid="{00000000-0005-0000-0000-000079520000}"/>
    <cellStyle name="Percent 12 17 18 2" xfId="21119" xr:uid="{00000000-0005-0000-0000-00007A520000}"/>
    <cellStyle name="Percent 12 17 19" xfId="21120" xr:uid="{00000000-0005-0000-0000-00007B520000}"/>
    <cellStyle name="Percent 12 17 19 2" xfId="21121" xr:uid="{00000000-0005-0000-0000-00007C520000}"/>
    <cellStyle name="Percent 12 17 2" xfId="21122" xr:uid="{00000000-0005-0000-0000-00007D520000}"/>
    <cellStyle name="Percent 12 17 2 2" xfId="21123" xr:uid="{00000000-0005-0000-0000-00007E520000}"/>
    <cellStyle name="Percent 12 17 20" xfId="21124" xr:uid="{00000000-0005-0000-0000-00007F520000}"/>
    <cellStyle name="Percent 12 17 20 2" xfId="21125" xr:uid="{00000000-0005-0000-0000-000080520000}"/>
    <cellStyle name="Percent 12 17 21" xfId="21126" xr:uid="{00000000-0005-0000-0000-000081520000}"/>
    <cellStyle name="Percent 12 17 21 2" xfId="21127" xr:uid="{00000000-0005-0000-0000-000082520000}"/>
    <cellStyle name="Percent 12 17 22" xfId="21128" xr:uid="{00000000-0005-0000-0000-000083520000}"/>
    <cellStyle name="Percent 12 17 22 2" xfId="21129" xr:uid="{00000000-0005-0000-0000-000084520000}"/>
    <cellStyle name="Percent 12 17 23" xfId="21130" xr:uid="{00000000-0005-0000-0000-000085520000}"/>
    <cellStyle name="Percent 12 17 23 2" xfId="21131" xr:uid="{00000000-0005-0000-0000-000086520000}"/>
    <cellStyle name="Percent 12 17 24" xfId="21132" xr:uid="{00000000-0005-0000-0000-000087520000}"/>
    <cellStyle name="Percent 12 17 24 2" xfId="21133" xr:uid="{00000000-0005-0000-0000-000088520000}"/>
    <cellStyle name="Percent 12 17 25" xfId="21134" xr:uid="{00000000-0005-0000-0000-000089520000}"/>
    <cellStyle name="Percent 12 17 25 2" xfId="21135" xr:uid="{00000000-0005-0000-0000-00008A520000}"/>
    <cellStyle name="Percent 12 17 26" xfId="21136" xr:uid="{00000000-0005-0000-0000-00008B520000}"/>
    <cellStyle name="Percent 12 17 26 2" xfId="21137" xr:uid="{00000000-0005-0000-0000-00008C520000}"/>
    <cellStyle name="Percent 12 17 27" xfId="21138" xr:uid="{00000000-0005-0000-0000-00008D520000}"/>
    <cellStyle name="Percent 12 17 27 2" xfId="21139" xr:uid="{00000000-0005-0000-0000-00008E520000}"/>
    <cellStyle name="Percent 12 17 28" xfId="21140" xr:uid="{00000000-0005-0000-0000-00008F520000}"/>
    <cellStyle name="Percent 12 17 28 2" xfId="21141" xr:uid="{00000000-0005-0000-0000-000090520000}"/>
    <cellStyle name="Percent 12 17 29" xfId="21142" xr:uid="{00000000-0005-0000-0000-000091520000}"/>
    <cellStyle name="Percent 12 17 29 2" xfId="21143" xr:uid="{00000000-0005-0000-0000-000092520000}"/>
    <cellStyle name="Percent 12 17 3" xfId="21144" xr:uid="{00000000-0005-0000-0000-000093520000}"/>
    <cellStyle name="Percent 12 17 3 2" xfId="21145" xr:uid="{00000000-0005-0000-0000-000094520000}"/>
    <cellStyle name="Percent 12 17 30" xfId="21146" xr:uid="{00000000-0005-0000-0000-000095520000}"/>
    <cellStyle name="Percent 12 17 30 2" xfId="21147" xr:uid="{00000000-0005-0000-0000-000096520000}"/>
    <cellStyle name="Percent 12 17 31" xfId="21148" xr:uid="{00000000-0005-0000-0000-000097520000}"/>
    <cellStyle name="Percent 12 17 31 2" xfId="21149" xr:uid="{00000000-0005-0000-0000-000098520000}"/>
    <cellStyle name="Percent 12 17 32" xfId="21150" xr:uid="{00000000-0005-0000-0000-000099520000}"/>
    <cellStyle name="Percent 12 17 32 2" xfId="21151" xr:uid="{00000000-0005-0000-0000-00009A520000}"/>
    <cellStyle name="Percent 12 17 33" xfId="21152" xr:uid="{00000000-0005-0000-0000-00009B520000}"/>
    <cellStyle name="Percent 12 17 33 2" xfId="21153" xr:uid="{00000000-0005-0000-0000-00009C520000}"/>
    <cellStyle name="Percent 12 17 34" xfId="21154" xr:uid="{00000000-0005-0000-0000-00009D520000}"/>
    <cellStyle name="Percent 12 17 34 2" xfId="21155" xr:uid="{00000000-0005-0000-0000-00009E520000}"/>
    <cellStyle name="Percent 12 17 35" xfId="21156" xr:uid="{00000000-0005-0000-0000-00009F520000}"/>
    <cellStyle name="Percent 12 17 35 2" xfId="21157" xr:uid="{00000000-0005-0000-0000-0000A0520000}"/>
    <cellStyle name="Percent 12 17 36" xfId="21158" xr:uid="{00000000-0005-0000-0000-0000A1520000}"/>
    <cellStyle name="Percent 12 17 36 2" xfId="21159" xr:uid="{00000000-0005-0000-0000-0000A2520000}"/>
    <cellStyle name="Percent 12 17 37" xfId="21160" xr:uid="{00000000-0005-0000-0000-0000A3520000}"/>
    <cellStyle name="Percent 12 17 37 2" xfId="21161" xr:uid="{00000000-0005-0000-0000-0000A4520000}"/>
    <cellStyle name="Percent 12 17 38" xfId="21162" xr:uid="{00000000-0005-0000-0000-0000A5520000}"/>
    <cellStyle name="Percent 12 17 38 2" xfId="21163" xr:uid="{00000000-0005-0000-0000-0000A6520000}"/>
    <cellStyle name="Percent 12 17 39" xfId="21164" xr:uid="{00000000-0005-0000-0000-0000A7520000}"/>
    <cellStyle name="Percent 12 17 4" xfId="21165" xr:uid="{00000000-0005-0000-0000-0000A8520000}"/>
    <cellStyle name="Percent 12 17 4 2" xfId="21166" xr:uid="{00000000-0005-0000-0000-0000A9520000}"/>
    <cellStyle name="Percent 12 17 5" xfId="21167" xr:uid="{00000000-0005-0000-0000-0000AA520000}"/>
    <cellStyle name="Percent 12 17 5 2" xfId="21168" xr:uid="{00000000-0005-0000-0000-0000AB520000}"/>
    <cellStyle name="Percent 12 17 6" xfId="21169" xr:uid="{00000000-0005-0000-0000-0000AC520000}"/>
    <cellStyle name="Percent 12 17 6 2" xfId="21170" xr:uid="{00000000-0005-0000-0000-0000AD520000}"/>
    <cellStyle name="Percent 12 17 7" xfId="21171" xr:uid="{00000000-0005-0000-0000-0000AE520000}"/>
    <cellStyle name="Percent 12 17 7 2" xfId="21172" xr:uid="{00000000-0005-0000-0000-0000AF520000}"/>
    <cellStyle name="Percent 12 17 8" xfId="21173" xr:uid="{00000000-0005-0000-0000-0000B0520000}"/>
    <cellStyle name="Percent 12 17 8 2" xfId="21174" xr:uid="{00000000-0005-0000-0000-0000B1520000}"/>
    <cellStyle name="Percent 12 17 9" xfId="21175" xr:uid="{00000000-0005-0000-0000-0000B2520000}"/>
    <cellStyle name="Percent 12 17 9 2" xfId="21176" xr:uid="{00000000-0005-0000-0000-0000B3520000}"/>
    <cellStyle name="Percent 12 18" xfId="21177" xr:uid="{00000000-0005-0000-0000-0000B4520000}"/>
    <cellStyle name="Percent 12 18 10" xfId="21178" xr:uid="{00000000-0005-0000-0000-0000B5520000}"/>
    <cellStyle name="Percent 12 18 10 2" xfId="21179" xr:uid="{00000000-0005-0000-0000-0000B6520000}"/>
    <cellStyle name="Percent 12 18 11" xfId="21180" xr:uid="{00000000-0005-0000-0000-0000B7520000}"/>
    <cellStyle name="Percent 12 18 11 2" xfId="21181" xr:uid="{00000000-0005-0000-0000-0000B8520000}"/>
    <cellStyle name="Percent 12 18 12" xfId="21182" xr:uid="{00000000-0005-0000-0000-0000B9520000}"/>
    <cellStyle name="Percent 12 18 12 2" xfId="21183" xr:uid="{00000000-0005-0000-0000-0000BA520000}"/>
    <cellStyle name="Percent 12 18 13" xfId="21184" xr:uid="{00000000-0005-0000-0000-0000BB520000}"/>
    <cellStyle name="Percent 12 18 13 2" xfId="21185" xr:uid="{00000000-0005-0000-0000-0000BC520000}"/>
    <cellStyle name="Percent 12 18 14" xfId="21186" xr:uid="{00000000-0005-0000-0000-0000BD520000}"/>
    <cellStyle name="Percent 12 18 14 2" xfId="21187" xr:uid="{00000000-0005-0000-0000-0000BE520000}"/>
    <cellStyle name="Percent 12 18 15" xfId="21188" xr:uid="{00000000-0005-0000-0000-0000BF520000}"/>
    <cellStyle name="Percent 12 18 15 2" xfId="21189" xr:uid="{00000000-0005-0000-0000-0000C0520000}"/>
    <cellStyle name="Percent 12 18 16" xfId="21190" xr:uid="{00000000-0005-0000-0000-0000C1520000}"/>
    <cellStyle name="Percent 12 18 16 2" xfId="21191" xr:uid="{00000000-0005-0000-0000-0000C2520000}"/>
    <cellStyle name="Percent 12 18 17" xfId="21192" xr:uid="{00000000-0005-0000-0000-0000C3520000}"/>
    <cellStyle name="Percent 12 18 17 2" xfId="21193" xr:uid="{00000000-0005-0000-0000-0000C4520000}"/>
    <cellStyle name="Percent 12 18 18" xfId="21194" xr:uid="{00000000-0005-0000-0000-0000C5520000}"/>
    <cellStyle name="Percent 12 18 18 2" xfId="21195" xr:uid="{00000000-0005-0000-0000-0000C6520000}"/>
    <cellStyle name="Percent 12 18 19" xfId="21196" xr:uid="{00000000-0005-0000-0000-0000C7520000}"/>
    <cellStyle name="Percent 12 18 19 2" xfId="21197" xr:uid="{00000000-0005-0000-0000-0000C8520000}"/>
    <cellStyle name="Percent 12 18 2" xfId="21198" xr:uid="{00000000-0005-0000-0000-0000C9520000}"/>
    <cellStyle name="Percent 12 18 2 2" xfId="21199" xr:uid="{00000000-0005-0000-0000-0000CA520000}"/>
    <cellStyle name="Percent 12 18 20" xfId="21200" xr:uid="{00000000-0005-0000-0000-0000CB520000}"/>
    <cellStyle name="Percent 12 18 20 2" xfId="21201" xr:uid="{00000000-0005-0000-0000-0000CC520000}"/>
    <cellStyle name="Percent 12 18 21" xfId="21202" xr:uid="{00000000-0005-0000-0000-0000CD520000}"/>
    <cellStyle name="Percent 12 18 21 2" xfId="21203" xr:uid="{00000000-0005-0000-0000-0000CE520000}"/>
    <cellStyle name="Percent 12 18 22" xfId="21204" xr:uid="{00000000-0005-0000-0000-0000CF520000}"/>
    <cellStyle name="Percent 12 18 22 2" xfId="21205" xr:uid="{00000000-0005-0000-0000-0000D0520000}"/>
    <cellStyle name="Percent 12 18 23" xfId="21206" xr:uid="{00000000-0005-0000-0000-0000D1520000}"/>
    <cellStyle name="Percent 12 18 23 2" xfId="21207" xr:uid="{00000000-0005-0000-0000-0000D2520000}"/>
    <cellStyle name="Percent 12 18 24" xfId="21208" xr:uid="{00000000-0005-0000-0000-0000D3520000}"/>
    <cellStyle name="Percent 12 18 24 2" xfId="21209" xr:uid="{00000000-0005-0000-0000-0000D4520000}"/>
    <cellStyle name="Percent 12 18 25" xfId="21210" xr:uid="{00000000-0005-0000-0000-0000D5520000}"/>
    <cellStyle name="Percent 12 18 25 2" xfId="21211" xr:uid="{00000000-0005-0000-0000-0000D6520000}"/>
    <cellStyle name="Percent 12 18 26" xfId="21212" xr:uid="{00000000-0005-0000-0000-0000D7520000}"/>
    <cellStyle name="Percent 12 18 26 2" xfId="21213" xr:uid="{00000000-0005-0000-0000-0000D8520000}"/>
    <cellStyle name="Percent 12 18 27" xfId="21214" xr:uid="{00000000-0005-0000-0000-0000D9520000}"/>
    <cellStyle name="Percent 12 18 27 2" xfId="21215" xr:uid="{00000000-0005-0000-0000-0000DA520000}"/>
    <cellStyle name="Percent 12 18 28" xfId="21216" xr:uid="{00000000-0005-0000-0000-0000DB520000}"/>
    <cellStyle name="Percent 12 18 28 2" xfId="21217" xr:uid="{00000000-0005-0000-0000-0000DC520000}"/>
    <cellStyle name="Percent 12 18 29" xfId="21218" xr:uid="{00000000-0005-0000-0000-0000DD520000}"/>
    <cellStyle name="Percent 12 18 29 2" xfId="21219" xr:uid="{00000000-0005-0000-0000-0000DE520000}"/>
    <cellStyle name="Percent 12 18 3" xfId="21220" xr:uid="{00000000-0005-0000-0000-0000DF520000}"/>
    <cellStyle name="Percent 12 18 3 2" xfId="21221" xr:uid="{00000000-0005-0000-0000-0000E0520000}"/>
    <cellStyle name="Percent 12 18 30" xfId="21222" xr:uid="{00000000-0005-0000-0000-0000E1520000}"/>
    <cellStyle name="Percent 12 18 30 2" xfId="21223" xr:uid="{00000000-0005-0000-0000-0000E2520000}"/>
    <cellStyle name="Percent 12 18 31" xfId="21224" xr:uid="{00000000-0005-0000-0000-0000E3520000}"/>
    <cellStyle name="Percent 12 18 31 2" xfId="21225" xr:uid="{00000000-0005-0000-0000-0000E4520000}"/>
    <cellStyle name="Percent 12 18 32" xfId="21226" xr:uid="{00000000-0005-0000-0000-0000E5520000}"/>
    <cellStyle name="Percent 12 18 32 2" xfId="21227" xr:uid="{00000000-0005-0000-0000-0000E6520000}"/>
    <cellStyle name="Percent 12 18 33" xfId="21228" xr:uid="{00000000-0005-0000-0000-0000E7520000}"/>
    <cellStyle name="Percent 12 18 33 2" xfId="21229" xr:uid="{00000000-0005-0000-0000-0000E8520000}"/>
    <cellStyle name="Percent 12 18 34" xfId="21230" xr:uid="{00000000-0005-0000-0000-0000E9520000}"/>
    <cellStyle name="Percent 12 18 34 2" xfId="21231" xr:uid="{00000000-0005-0000-0000-0000EA520000}"/>
    <cellStyle name="Percent 12 18 35" xfId="21232" xr:uid="{00000000-0005-0000-0000-0000EB520000}"/>
    <cellStyle name="Percent 12 18 35 2" xfId="21233" xr:uid="{00000000-0005-0000-0000-0000EC520000}"/>
    <cellStyle name="Percent 12 18 36" xfId="21234" xr:uid="{00000000-0005-0000-0000-0000ED520000}"/>
    <cellStyle name="Percent 12 18 36 2" xfId="21235" xr:uid="{00000000-0005-0000-0000-0000EE520000}"/>
    <cellStyle name="Percent 12 18 37" xfId="21236" xr:uid="{00000000-0005-0000-0000-0000EF520000}"/>
    <cellStyle name="Percent 12 18 37 2" xfId="21237" xr:uid="{00000000-0005-0000-0000-0000F0520000}"/>
    <cellStyle name="Percent 12 18 38" xfId="21238" xr:uid="{00000000-0005-0000-0000-0000F1520000}"/>
    <cellStyle name="Percent 12 18 38 2" xfId="21239" xr:uid="{00000000-0005-0000-0000-0000F2520000}"/>
    <cellStyle name="Percent 12 18 39" xfId="21240" xr:uid="{00000000-0005-0000-0000-0000F3520000}"/>
    <cellStyle name="Percent 12 18 4" xfId="21241" xr:uid="{00000000-0005-0000-0000-0000F4520000}"/>
    <cellStyle name="Percent 12 18 4 2" xfId="21242" xr:uid="{00000000-0005-0000-0000-0000F5520000}"/>
    <cellStyle name="Percent 12 18 5" xfId="21243" xr:uid="{00000000-0005-0000-0000-0000F6520000}"/>
    <cellStyle name="Percent 12 18 5 2" xfId="21244" xr:uid="{00000000-0005-0000-0000-0000F7520000}"/>
    <cellStyle name="Percent 12 18 6" xfId="21245" xr:uid="{00000000-0005-0000-0000-0000F8520000}"/>
    <cellStyle name="Percent 12 18 6 2" xfId="21246" xr:uid="{00000000-0005-0000-0000-0000F9520000}"/>
    <cellStyle name="Percent 12 18 7" xfId="21247" xr:uid="{00000000-0005-0000-0000-0000FA520000}"/>
    <cellStyle name="Percent 12 18 7 2" xfId="21248" xr:uid="{00000000-0005-0000-0000-0000FB520000}"/>
    <cellStyle name="Percent 12 18 8" xfId="21249" xr:uid="{00000000-0005-0000-0000-0000FC520000}"/>
    <cellStyle name="Percent 12 18 8 2" xfId="21250" xr:uid="{00000000-0005-0000-0000-0000FD520000}"/>
    <cellStyle name="Percent 12 18 9" xfId="21251" xr:uid="{00000000-0005-0000-0000-0000FE520000}"/>
    <cellStyle name="Percent 12 18 9 2" xfId="21252" xr:uid="{00000000-0005-0000-0000-0000FF520000}"/>
    <cellStyle name="Percent 12 19" xfId="21253" xr:uid="{00000000-0005-0000-0000-000000530000}"/>
    <cellStyle name="Percent 12 19 10" xfId="21254" xr:uid="{00000000-0005-0000-0000-000001530000}"/>
    <cellStyle name="Percent 12 19 10 2" xfId="21255" xr:uid="{00000000-0005-0000-0000-000002530000}"/>
    <cellStyle name="Percent 12 19 11" xfId="21256" xr:uid="{00000000-0005-0000-0000-000003530000}"/>
    <cellStyle name="Percent 12 19 11 2" xfId="21257" xr:uid="{00000000-0005-0000-0000-000004530000}"/>
    <cellStyle name="Percent 12 19 12" xfId="21258" xr:uid="{00000000-0005-0000-0000-000005530000}"/>
    <cellStyle name="Percent 12 19 12 2" xfId="21259" xr:uid="{00000000-0005-0000-0000-000006530000}"/>
    <cellStyle name="Percent 12 19 13" xfId="21260" xr:uid="{00000000-0005-0000-0000-000007530000}"/>
    <cellStyle name="Percent 12 19 13 2" xfId="21261" xr:uid="{00000000-0005-0000-0000-000008530000}"/>
    <cellStyle name="Percent 12 19 14" xfId="21262" xr:uid="{00000000-0005-0000-0000-000009530000}"/>
    <cellStyle name="Percent 12 19 14 2" xfId="21263" xr:uid="{00000000-0005-0000-0000-00000A530000}"/>
    <cellStyle name="Percent 12 19 15" xfId="21264" xr:uid="{00000000-0005-0000-0000-00000B530000}"/>
    <cellStyle name="Percent 12 19 15 2" xfId="21265" xr:uid="{00000000-0005-0000-0000-00000C530000}"/>
    <cellStyle name="Percent 12 19 16" xfId="21266" xr:uid="{00000000-0005-0000-0000-00000D530000}"/>
    <cellStyle name="Percent 12 19 16 2" xfId="21267" xr:uid="{00000000-0005-0000-0000-00000E530000}"/>
    <cellStyle name="Percent 12 19 17" xfId="21268" xr:uid="{00000000-0005-0000-0000-00000F530000}"/>
    <cellStyle name="Percent 12 19 17 2" xfId="21269" xr:uid="{00000000-0005-0000-0000-000010530000}"/>
    <cellStyle name="Percent 12 19 18" xfId="21270" xr:uid="{00000000-0005-0000-0000-000011530000}"/>
    <cellStyle name="Percent 12 19 18 2" xfId="21271" xr:uid="{00000000-0005-0000-0000-000012530000}"/>
    <cellStyle name="Percent 12 19 19" xfId="21272" xr:uid="{00000000-0005-0000-0000-000013530000}"/>
    <cellStyle name="Percent 12 19 19 2" xfId="21273" xr:uid="{00000000-0005-0000-0000-000014530000}"/>
    <cellStyle name="Percent 12 19 2" xfId="21274" xr:uid="{00000000-0005-0000-0000-000015530000}"/>
    <cellStyle name="Percent 12 19 2 2" xfId="21275" xr:uid="{00000000-0005-0000-0000-000016530000}"/>
    <cellStyle name="Percent 12 19 20" xfId="21276" xr:uid="{00000000-0005-0000-0000-000017530000}"/>
    <cellStyle name="Percent 12 19 20 2" xfId="21277" xr:uid="{00000000-0005-0000-0000-000018530000}"/>
    <cellStyle name="Percent 12 19 21" xfId="21278" xr:uid="{00000000-0005-0000-0000-000019530000}"/>
    <cellStyle name="Percent 12 19 21 2" xfId="21279" xr:uid="{00000000-0005-0000-0000-00001A530000}"/>
    <cellStyle name="Percent 12 19 22" xfId="21280" xr:uid="{00000000-0005-0000-0000-00001B530000}"/>
    <cellStyle name="Percent 12 19 22 2" xfId="21281" xr:uid="{00000000-0005-0000-0000-00001C530000}"/>
    <cellStyle name="Percent 12 19 23" xfId="21282" xr:uid="{00000000-0005-0000-0000-00001D530000}"/>
    <cellStyle name="Percent 12 19 23 2" xfId="21283" xr:uid="{00000000-0005-0000-0000-00001E530000}"/>
    <cellStyle name="Percent 12 19 24" xfId="21284" xr:uid="{00000000-0005-0000-0000-00001F530000}"/>
    <cellStyle name="Percent 12 19 24 2" xfId="21285" xr:uid="{00000000-0005-0000-0000-000020530000}"/>
    <cellStyle name="Percent 12 19 25" xfId="21286" xr:uid="{00000000-0005-0000-0000-000021530000}"/>
    <cellStyle name="Percent 12 19 25 2" xfId="21287" xr:uid="{00000000-0005-0000-0000-000022530000}"/>
    <cellStyle name="Percent 12 19 26" xfId="21288" xr:uid="{00000000-0005-0000-0000-000023530000}"/>
    <cellStyle name="Percent 12 19 26 2" xfId="21289" xr:uid="{00000000-0005-0000-0000-000024530000}"/>
    <cellStyle name="Percent 12 19 27" xfId="21290" xr:uid="{00000000-0005-0000-0000-000025530000}"/>
    <cellStyle name="Percent 12 19 27 2" xfId="21291" xr:uid="{00000000-0005-0000-0000-000026530000}"/>
    <cellStyle name="Percent 12 19 28" xfId="21292" xr:uid="{00000000-0005-0000-0000-000027530000}"/>
    <cellStyle name="Percent 12 19 28 2" xfId="21293" xr:uid="{00000000-0005-0000-0000-000028530000}"/>
    <cellStyle name="Percent 12 19 29" xfId="21294" xr:uid="{00000000-0005-0000-0000-000029530000}"/>
    <cellStyle name="Percent 12 19 29 2" xfId="21295" xr:uid="{00000000-0005-0000-0000-00002A530000}"/>
    <cellStyle name="Percent 12 19 3" xfId="21296" xr:uid="{00000000-0005-0000-0000-00002B530000}"/>
    <cellStyle name="Percent 12 19 3 2" xfId="21297" xr:uid="{00000000-0005-0000-0000-00002C530000}"/>
    <cellStyle name="Percent 12 19 30" xfId="21298" xr:uid="{00000000-0005-0000-0000-00002D530000}"/>
    <cellStyle name="Percent 12 19 30 2" xfId="21299" xr:uid="{00000000-0005-0000-0000-00002E530000}"/>
    <cellStyle name="Percent 12 19 31" xfId="21300" xr:uid="{00000000-0005-0000-0000-00002F530000}"/>
    <cellStyle name="Percent 12 19 31 2" xfId="21301" xr:uid="{00000000-0005-0000-0000-000030530000}"/>
    <cellStyle name="Percent 12 19 32" xfId="21302" xr:uid="{00000000-0005-0000-0000-000031530000}"/>
    <cellStyle name="Percent 12 19 32 2" xfId="21303" xr:uid="{00000000-0005-0000-0000-000032530000}"/>
    <cellStyle name="Percent 12 19 33" xfId="21304" xr:uid="{00000000-0005-0000-0000-000033530000}"/>
    <cellStyle name="Percent 12 19 33 2" xfId="21305" xr:uid="{00000000-0005-0000-0000-000034530000}"/>
    <cellStyle name="Percent 12 19 34" xfId="21306" xr:uid="{00000000-0005-0000-0000-000035530000}"/>
    <cellStyle name="Percent 12 19 34 2" xfId="21307" xr:uid="{00000000-0005-0000-0000-000036530000}"/>
    <cellStyle name="Percent 12 19 35" xfId="21308" xr:uid="{00000000-0005-0000-0000-000037530000}"/>
    <cellStyle name="Percent 12 19 35 2" xfId="21309" xr:uid="{00000000-0005-0000-0000-000038530000}"/>
    <cellStyle name="Percent 12 19 36" xfId="21310" xr:uid="{00000000-0005-0000-0000-000039530000}"/>
    <cellStyle name="Percent 12 19 36 2" xfId="21311" xr:uid="{00000000-0005-0000-0000-00003A530000}"/>
    <cellStyle name="Percent 12 19 37" xfId="21312" xr:uid="{00000000-0005-0000-0000-00003B530000}"/>
    <cellStyle name="Percent 12 19 37 2" xfId="21313" xr:uid="{00000000-0005-0000-0000-00003C530000}"/>
    <cellStyle name="Percent 12 19 38" xfId="21314" xr:uid="{00000000-0005-0000-0000-00003D530000}"/>
    <cellStyle name="Percent 12 19 38 2" xfId="21315" xr:uid="{00000000-0005-0000-0000-00003E530000}"/>
    <cellStyle name="Percent 12 19 39" xfId="21316" xr:uid="{00000000-0005-0000-0000-00003F530000}"/>
    <cellStyle name="Percent 12 19 4" xfId="21317" xr:uid="{00000000-0005-0000-0000-000040530000}"/>
    <cellStyle name="Percent 12 19 4 2" xfId="21318" xr:uid="{00000000-0005-0000-0000-000041530000}"/>
    <cellStyle name="Percent 12 19 5" xfId="21319" xr:uid="{00000000-0005-0000-0000-000042530000}"/>
    <cellStyle name="Percent 12 19 5 2" xfId="21320" xr:uid="{00000000-0005-0000-0000-000043530000}"/>
    <cellStyle name="Percent 12 19 6" xfId="21321" xr:uid="{00000000-0005-0000-0000-000044530000}"/>
    <cellStyle name="Percent 12 19 6 2" xfId="21322" xr:uid="{00000000-0005-0000-0000-000045530000}"/>
    <cellStyle name="Percent 12 19 7" xfId="21323" xr:uid="{00000000-0005-0000-0000-000046530000}"/>
    <cellStyle name="Percent 12 19 7 2" xfId="21324" xr:uid="{00000000-0005-0000-0000-000047530000}"/>
    <cellStyle name="Percent 12 19 8" xfId="21325" xr:uid="{00000000-0005-0000-0000-000048530000}"/>
    <cellStyle name="Percent 12 19 8 2" xfId="21326" xr:uid="{00000000-0005-0000-0000-000049530000}"/>
    <cellStyle name="Percent 12 19 9" xfId="21327" xr:uid="{00000000-0005-0000-0000-00004A530000}"/>
    <cellStyle name="Percent 12 19 9 2" xfId="21328" xr:uid="{00000000-0005-0000-0000-00004B530000}"/>
    <cellStyle name="Percent 12 2" xfId="21329" xr:uid="{00000000-0005-0000-0000-00004C530000}"/>
    <cellStyle name="Percent 12 2 10" xfId="21330" xr:uid="{00000000-0005-0000-0000-00004D530000}"/>
    <cellStyle name="Percent 12 2 10 2" xfId="21331" xr:uid="{00000000-0005-0000-0000-00004E530000}"/>
    <cellStyle name="Percent 12 2 11" xfId="21332" xr:uid="{00000000-0005-0000-0000-00004F530000}"/>
    <cellStyle name="Percent 12 2 11 2" xfId="21333" xr:uid="{00000000-0005-0000-0000-000050530000}"/>
    <cellStyle name="Percent 12 2 12" xfId="21334" xr:uid="{00000000-0005-0000-0000-000051530000}"/>
    <cellStyle name="Percent 12 2 12 2" xfId="21335" xr:uid="{00000000-0005-0000-0000-000052530000}"/>
    <cellStyle name="Percent 12 2 13" xfId="21336" xr:uid="{00000000-0005-0000-0000-000053530000}"/>
    <cellStyle name="Percent 12 2 13 2" xfId="21337" xr:uid="{00000000-0005-0000-0000-000054530000}"/>
    <cellStyle name="Percent 12 2 14" xfId="21338" xr:uid="{00000000-0005-0000-0000-000055530000}"/>
    <cellStyle name="Percent 12 2 14 2" xfId="21339" xr:uid="{00000000-0005-0000-0000-000056530000}"/>
    <cellStyle name="Percent 12 2 15" xfId="21340" xr:uid="{00000000-0005-0000-0000-000057530000}"/>
    <cellStyle name="Percent 12 2 15 2" xfId="21341" xr:uid="{00000000-0005-0000-0000-000058530000}"/>
    <cellStyle name="Percent 12 2 16" xfId="21342" xr:uid="{00000000-0005-0000-0000-000059530000}"/>
    <cellStyle name="Percent 12 2 16 2" xfId="21343" xr:uid="{00000000-0005-0000-0000-00005A530000}"/>
    <cellStyle name="Percent 12 2 17" xfId="21344" xr:uid="{00000000-0005-0000-0000-00005B530000}"/>
    <cellStyle name="Percent 12 2 17 2" xfId="21345" xr:uid="{00000000-0005-0000-0000-00005C530000}"/>
    <cellStyle name="Percent 12 2 18" xfId="21346" xr:uid="{00000000-0005-0000-0000-00005D530000}"/>
    <cellStyle name="Percent 12 2 18 2" xfId="21347" xr:uid="{00000000-0005-0000-0000-00005E530000}"/>
    <cellStyle name="Percent 12 2 19" xfId="21348" xr:uid="{00000000-0005-0000-0000-00005F530000}"/>
    <cellStyle name="Percent 12 2 19 2" xfId="21349" xr:uid="{00000000-0005-0000-0000-000060530000}"/>
    <cellStyle name="Percent 12 2 2" xfId="21350" xr:uid="{00000000-0005-0000-0000-000061530000}"/>
    <cellStyle name="Percent 12 2 2 2" xfId="21351" xr:uid="{00000000-0005-0000-0000-000062530000}"/>
    <cellStyle name="Percent 12 2 20" xfId="21352" xr:uid="{00000000-0005-0000-0000-000063530000}"/>
    <cellStyle name="Percent 12 2 20 2" xfId="21353" xr:uid="{00000000-0005-0000-0000-000064530000}"/>
    <cellStyle name="Percent 12 2 21" xfId="21354" xr:uid="{00000000-0005-0000-0000-000065530000}"/>
    <cellStyle name="Percent 12 2 21 2" xfId="21355" xr:uid="{00000000-0005-0000-0000-000066530000}"/>
    <cellStyle name="Percent 12 2 22" xfId="21356" xr:uid="{00000000-0005-0000-0000-000067530000}"/>
    <cellStyle name="Percent 12 2 22 2" xfId="21357" xr:uid="{00000000-0005-0000-0000-000068530000}"/>
    <cellStyle name="Percent 12 2 23" xfId="21358" xr:uid="{00000000-0005-0000-0000-000069530000}"/>
    <cellStyle name="Percent 12 2 23 2" xfId="21359" xr:uid="{00000000-0005-0000-0000-00006A530000}"/>
    <cellStyle name="Percent 12 2 24" xfId="21360" xr:uid="{00000000-0005-0000-0000-00006B530000}"/>
    <cellStyle name="Percent 12 2 24 2" xfId="21361" xr:uid="{00000000-0005-0000-0000-00006C530000}"/>
    <cellStyle name="Percent 12 2 25" xfId="21362" xr:uid="{00000000-0005-0000-0000-00006D530000}"/>
    <cellStyle name="Percent 12 2 25 2" xfId="21363" xr:uid="{00000000-0005-0000-0000-00006E530000}"/>
    <cellStyle name="Percent 12 2 26" xfId="21364" xr:uid="{00000000-0005-0000-0000-00006F530000}"/>
    <cellStyle name="Percent 12 2 26 2" xfId="21365" xr:uid="{00000000-0005-0000-0000-000070530000}"/>
    <cellStyle name="Percent 12 2 27" xfId="21366" xr:uid="{00000000-0005-0000-0000-000071530000}"/>
    <cellStyle name="Percent 12 2 27 2" xfId="21367" xr:uid="{00000000-0005-0000-0000-000072530000}"/>
    <cellStyle name="Percent 12 2 28" xfId="21368" xr:uid="{00000000-0005-0000-0000-000073530000}"/>
    <cellStyle name="Percent 12 2 28 2" xfId="21369" xr:uid="{00000000-0005-0000-0000-000074530000}"/>
    <cellStyle name="Percent 12 2 29" xfId="21370" xr:uid="{00000000-0005-0000-0000-000075530000}"/>
    <cellStyle name="Percent 12 2 29 2" xfId="21371" xr:uid="{00000000-0005-0000-0000-000076530000}"/>
    <cellStyle name="Percent 12 2 3" xfId="21372" xr:uid="{00000000-0005-0000-0000-000077530000}"/>
    <cellStyle name="Percent 12 2 3 2" xfId="21373" xr:uid="{00000000-0005-0000-0000-000078530000}"/>
    <cellStyle name="Percent 12 2 30" xfId="21374" xr:uid="{00000000-0005-0000-0000-000079530000}"/>
    <cellStyle name="Percent 12 2 30 2" xfId="21375" xr:uid="{00000000-0005-0000-0000-00007A530000}"/>
    <cellStyle name="Percent 12 2 31" xfId="21376" xr:uid="{00000000-0005-0000-0000-00007B530000}"/>
    <cellStyle name="Percent 12 2 31 2" xfId="21377" xr:uid="{00000000-0005-0000-0000-00007C530000}"/>
    <cellStyle name="Percent 12 2 32" xfId="21378" xr:uid="{00000000-0005-0000-0000-00007D530000}"/>
    <cellStyle name="Percent 12 2 32 2" xfId="21379" xr:uid="{00000000-0005-0000-0000-00007E530000}"/>
    <cellStyle name="Percent 12 2 33" xfId="21380" xr:uid="{00000000-0005-0000-0000-00007F530000}"/>
    <cellStyle name="Percent 12 2 33 2" xfId="21381" xr:uid="{00000000-0005-0000-0000-000080530000}"/>
    <cellStyle name="Percent 12 2 34" xfId="21382" xr:uid="{00000000-0005-0000-0000-000081530000}"/>
    <cellStyle name="Percent 12 2 34 2" xfId="21383" xr:uid="{00000000-0005-0000-0000-000082530000}"/>
    <cellStyle name="Percent 12 2 35" xfId="21384" xr:uid="{00000000-0005-0000-0000-000083530000}"/>
    <cellStyle name="Percent 12 2 35 2" xfId="21385" xr:uid="{00000000-0005-0000-0000-000084530000}"/>
    <cellStyle name="Percent 12 2 36" xfId="21386" xr:uid="{00000000-0005-0000-0000-000085530000}"/>
    <cellStyle name="Percent 12 2 36 2" xfId="21387" xr:uid="{00000000-0005-0000-0000-000086530000}"/>
    <cellStyle name="Percent 12 2 37" xfId="21388" xr:uid="{00000000-0005-0000-0000-000087530000}"/>
    <cellStyle name="Percent 12 2 37 2" xfId="21389" xr:uid="{00000000-0005-0000-0000-000088530000}"/>
    <cellStyle name="Percent 12 2 38" xfId="21390" xr:uid="{00000000-0005-0000-0000-000089530000}"/>
    <cellStyle name="Percent 12 2 38 2" xfId="21391" xr:uid="{00000000-0005-0000-0000-00008A530000}"/>
    <cellStyle name="Percent 12 2 39" xfId="21392" xr:uid="{00000000-0005-0000-0000-00008B530000}"/>
    <cellStyle name="Percent 12 2 4" xfId="21393" xr:uid="{00000000-0005-0000-0000-00008C530000}"/>
    <cellStyle name="Percent 12 2 4 2" xfId="21394" xr:uid="{00000000-0005-0000-0000-00008D530000}"/>
    <cellStyle name="Percent 12 2 5" xfId="21395" xr:uid="{00000000-0005-0000-0000-00008E530000}"/>
    <cellStyle name="Percent 12 2 5 2" xfId="21396" xr:uid="{00000000-0005-0000-0000-00008F530000}"/>
    <cellStyle name="Percent 12 2 6" xfId="21397" xr:uid="{00000000-0005-0000-0000-000090530000}"/>
    <cellStyle name="Percent 12 2 6 2" xfId="21398" xr:uid="{00000000-0005-0000-0000-000091530000}"/>
    <cellStyle name="Percent 12 2 7" xfId="21399" xr:uid="{00000000-0005-0000-0000-000092530000}"/>
    <cellStyle name="Percent 12 2 7 2" xfId="21400" xr:uid="{00000000-0005-0000-0000-000093530000}"/>
    <cellStyle name="Percent 12 2 8" xfId="21401" xr:uid="{00000000-0005-0000-0000-000094530000}"/>
    <cellStyle name="Percent 12 2 8 2" xfId="21402" xr:uid="{00000000-0005-0000-0000-000095530000}"/>
    <cellStyle name="Percent 12 2 9" xfId="21403" xr:uid="{00000000-0005-0000-0000-000096530000}"/>
    <cellStyle name="Percent 12 2 9 2" xfId="21404" xr:uid="{00000000-0005-0000-0000-000097530000}"/>
    <cellStyle name="Percent 12 20" xfId="21405" xr:uid="{00000000-0005-0000-0000-000098530000}"/>
    <cellStyle name="Percent 12 20 10" xfId="21406" xr:uid="{00000000-0005-0000-0000-000099530000}"/>
    <cellStyle name="Percent 12 20 10 2" xfId="21407" xr:uid="{00000000-0005-0000-0000-00009A530000}"/>
    <cellStyle name="Percent 12 20 11" xfId="21408" xr:uid="{00000000-0005-0000-0000-00009B530000}"/>
    <cellStyle name="Percent 12 20 11 2" xfId="21409" xr:uid="{00000000-0005-0000-0000-00009C530000}"/>
    <cellStyle name="Percent 12 20 12" xfId="21410" xr:uid="{00000000-0005-0000-0000-00009D530000}"/>
    <cellStyle name="Percent 12 20 12 2" xfId="21411" xr:uid="{00000000-0005-0000-0000-00009E530000}"/>
    <cellStyle name="Percent 12 20 13" xfId="21412" xr:uid="{00000000-0005-0000-0000-00009F530000}"/>
    <cellStyle name="Percent 12 20 13 2" xfId="21413" xr:uid="{00000000-0005-0000-0000-0000A0530000}"/>
    <cellStyle name="Percent 12 20 14" xfId="21414" xr:uid="{00000000-0005-0000-0000-0000A1530000}"/>
    <cellStyle name="Percent 12 20 14 2" xfId="21415" xr:uid="{00000000-0005-0000-0000-0000A2530000}"/>
    <cellStyle name="Percent 12 20 15" xfId="21416" xr:uid="{00000000-0005-0000-0000-0000A3530000}"/>
    <cellStyle name="Percent 12 20 15 2" xfId="21417" xr:uid="{00000000-0005-0000-0000-0000A4530000}"/>
    <cellStyle name="Percent 12 20 16" xfId="21418" xr:uid="{00000000-0005-0000-0000-0000A5530000}"/>
    <cellStyle name="Percent 12 20 16 2" xfId="21419" xr:uid="{00000000-0005-0000-0000-0000A6530000}"/>
    <cellStyle name="Percent 12 20 17" xfId="21420" xr:uid="{00000000-0005-0000-0000-0000A7530000}"/>
    <cellStyle name="Percent 12 20 17 2" xfId="21421" xr:uid="{00000000-0005-0000-0000-0000A8530000}"/>
    <cellStyle name="Percent 12 20 18" xfId="21422" xr:uid="{00000000-0005-0000-0000-0000A9530000}"/>
    <cellStyle name="Percent 12 20 18 2" xfId="21423" xr:uid="{00000000-0005-0000-0000-0000AA530000}"/>
    <cellStyle name="Percent 12 20 19" xfId="21424" xr:uid="{00000000-0005-0000-0000-0000AB530000}"/>
    <cellStyle name="Percent 12 20 19 2" xfId="21425" xr:uid="{00000000-0005-0000-0000-0000AC530000}"/>
    <cellStyle name="Percent 12 20 2" xfId="21426" xr:uid="{00000000-0005-0000-0000-0000AD530000}"/>
    <cellStyle name="Percent 12 20 2 2" xfId="21427" xr:uid="{00000000-0005-0000-0000-0000AE530000}"/>
    <cellStyle name="Percent 12 20 20" xfId="21428" xr:uid="{00000000-0005-0000-0000-0000AF530000}"/>
    <cellStyle name="Percent 12 20 20 2" xfId="21429" xr:uid="{00000000-0005-0000-0000-0000B0530000}"/>
    <cellStyle name="Percent 12 20 21" xfId="21430" xr:uid="{00000000-0005-0000-0000-0000B1530000}"/>
    <cellStyle name="Percent 12 20 21 2" xfId="21431" xr:uid="{00000000-0005-0000-0000-0000B2530000}"/>
    <cellStyle name="Percent 12 20 22" xfId="21432" xr:uid="{00000000-0005-0000-0000-0000B3530000}"/>
    <cellStyle name="Percent 12 20 22 2" xfId="21433" xr:uid="{00000000-0005-0000-0000-0000B4530000}"/>
    <cellStyle name="Percent 12 20 23" xfId="21434" xr:uid="{00000000-0005-0000-0000-0000B5530000}"/>
    <cellStyle name="Percent 12 20 23 2" xfId="21435" xr:uid="{00000000-0005-0000-0000-0000B6530000}"/>
    <cellStyle name="Percent 12 20 24" xfId="21436" xr:uid="{00000000-0005-0000-0000-0000B7530000}"/>
    <cellStyle name="Percent 12 20 24 2" xfId="21437" xr:uid="{00000000-0005-0000-0000-0000B8530000}"/>
    <cellStyle name="Percent 12 20 25" xfId="21438" xr:uid="{00000000-0005-0000-0000-0000B9530000}"/>
    <cellStyle name="Percent 12 20 25 2" xfId="21439" xr:uid="{00000000-0005-0000-0000-0000BA530000}"/>
    <cellStyle name="Percent 12 20 26" xfId="21440" xr:uid="{00000000-0005-0000-0000-0000BB530000}"/>
    <cellStyle name="Percent 12 20 26 2" xfId="21441" xr:uid="{00000000-0005-0000-0000-0000BC530000}"/>
    <cellStyle name="Percent 12 20 27" xfId="21442" xr:uid="{00000000-0005-0000-0000-0000BD530000}"/>
    <cellStyle name="Percent 12 20 27 2" xfId="21443" xr:uid="{00000000-0005-0000-0000-0000BE530000}"/>
    <cellStyle name="Percent 12 20 28" xfId="21444" xr:uid="{00000000-0005-0000-0000-0000BF530000}"/>
    <cellStyle name="Percent 12 20 28 2" xfId="21445" xr:uid="{00000000-0005-0000-0000-0000C0530000}"/>
    <cellStyle name="Percent 12 20 29" xfId="21446" xr:uid="{00000000-0005-0000-0000-0000C1530000}"/>
    <cellStyle name="Percent 12 20 29 2" xfId="21447" xr:uid="{00000000-0005-0000-0000-0000C2530000}"/>
    <cellStyle name="Percent 12 20 3" xfId="21448" xr:uid="{00000000-0005-0000-0000-0000C3530000}"/>
    <cellStyle name="Percent 12 20 3 2" xfId="21449" xr:uid="{00000000-0005-0000-0000-0000C4530000}"/>
    <cellStyle name="Percent 12 20 30" xfId="21450" xr:uid="{00000000-0005-0000-0000-0000C5530000}"/>
    <cellStyle name="Percent 12 20 30 2" xfId="21451" xr:uid="{00000000-0005-0000-0000-0000C6530000}"/>
    <cellStyle name="Percent 12 20 31" xfId="21452" xr:uid="{00000000-0005-0000-0000-0000C7530000}"/>
    <cellStyle name="Percent 12 20 31 2" xfId="21453" xr:uid="{00000000-0005-0000-0000-0000C8530000}"/>
    <cellStyle name="Percent 12 20 32" xfId="21454" xr:uid="{00000000-0005-0000-0000-0000C9530000}"/>
    <cellStyle name="Percent 12 20 32 2" xfId="21455" xr:uid="{00000000-0005-0000-0000-0000CA530000}"/>
    <cellStyle name="Percent 12 20 33" xfId="21456" xr:uid="{00000000-0005-0000-0000-0000CB530000}"/>
    <cellStyle name="Percent 12 20 33 2" xfId="21457" xr:uid="{00000000-0005-0000-0000-0000CC530000}"/>
    <cellStyle name="Percent 12 20 34" xfId="21458" xr:uid="{00000000-0005-0000-0000-0000CD530000}"/>
    <cellStyle name="Percent 12 20 34 2" xfId="21459" xr:uid="{00000000-0005-0000-0000-0000CE530000}"/>
    <cellStyle name="Percent 12 20 35" xfId="21460" xr:uid="{00000000-0005-0000-0000-0000CF530000}"/>
    <cellStyle name="Percent 12 20 35 2" xfId="21461" xr:uid="{00000000-0005-0000-0000-0000D0530000}"/>
    <cellStyle name="Percent 12 20 36" xfId="21462" xr:uid="{00000000-0005-0000-0000-0000D1530000}"/>
    <cellStyle name="Percent 12 20 36 2" xfId="21463" xr:uid="{00000000-0005-0000-0000-0000D2530000}"/>
    <cellStyle name="Percent 12 20 37" xfId="21464" xr:uid="{00000000-0005-0000-0000-0000D3530000}"/>
    <cellStyle name="Percent 12 20 37 2" xfId="21465" xr:uid="{00000000-0005-0000-0000-0000D4530000}"/>
    <cellStyle name="Percent 12 20 38" xfId="21466" xr:uid="{00000000-0005-0000-0000-0000D5530000}"/>
    <cellStyle name="Percent 12 20 38 2" xfId="21467" xr:uid="{00000000-0005-0000-0000-0000D6530000}"/>
    <cellStyle name="Percent 12 20 39" xfId="21468" xr:uid="{00000000-0005-0000-0000-0000D7530000}"/>
    <cellStyle name="Percent 12 20 4" xfId="21469" xr:uid="{00000000-0005-0000-0000-0000D8530000}"/>
    <cellStyle name="Percent 12 20 4 2" xfId="21470" xr:uid="{00000000-0005-0000-0000-0000D9530000}"/>
    <cellStyle name="Percent 12 20 5" xfId="21471" xr:uid="{00000000-0005-0000-0000-0000DA530000}"/>
    <cellStyle name="Percent 12 20 5 2" xfId="21472" xr:uid="{00000000-0005-0000-0000-0000DB530000}"/>
    <cellStyle name="Percent 12 20 6" xfId="21473" xr:uid="{00000000-0005-0000-0000-0000DC530000}"/>
    <cellStyle name="Percent 12 20 6 2" xfId="21474" xr:uid="{00000000-0005-0000-0000-0000DD530000}"/>
    <cellStyle name="Percent 12 20 7" xfId="21475" xr:uid="{00000000-0005-0000-0000-0000DE530000}"/>
    <cellStyle name="Percent 12 20 7 2" xfId="21476" xr:uid="{00000000-0005-0000-0000-0000DF530000}"/>
    <cellStyle name="Percent 12 20 8" xfId="21477" xr:uid="{00000000-0005-0000-0000-0000E0530000}"/>
    <cellStyle name="Percent 12 20 8 2" xfId="21478" xr:uid="{00000000-0005-0000-0000-0000E1530000}"/>
    <cellStyle name="Percent 12 20 9" xfId="21479" xr:uid="{00000000-0005-0000-0000-0000E2530000}"/>
    <cellStyle name="Percent 12 20 9 2" xfId="21480" xr:uid="{00000000-0005-0000-0000-0000E3530000}"/>
    <cellStyle name="Percent 12 21" xfId="21481" xr:uid="{00000000-0005-0000-0000-0000E4530000}"/>
    <cellStyle name="Percent 12 21 10" xfId="21482" xr:uid="{00000000-0005-0000-0000-0000E5530000}"/>
    <cellStyle name="Percent 12 21 10 2" xfId="21483" xr:uid="{00000000-0005-0000-0000-0000E6530000}"/>
    <cellStyle name="Percent 12 21 11" xfId="21484" xr:uid="{00000000-0005-0000-0000-0000E7530000}"/>
    <cellStyle name="Percent 12 21 11 2" xfId="21485" xr:uid="{00000000-0005-0000-0000-0000E8530000}"/>
    <cellStyle name="Percent 12 21 12" xfId="21486" xr:uid="{00000000-0005-0000-0000-0000E9530000}"/>
    <cellStyle name="Percent 12 21 12 2" xfId="21487" xr:uid="{00000000-0005-0000-0000-0000EA530000}"/>
    <cellStyle name="Percent 12 21 13" xfId="21488" xr:uid="{00000000-0005-0000-0000-0000EB530000}"/>
    <cellStyle name="Percent 12 21 13 2" xfId="21489" xr:uid="{00000000-0005-0000-0000-0000EC530000}"/>
    <cellStyle name="Percent 12 21 14" xfId="21490" xr:uid="{00000000-0005-0000-0000-0000ED530000}"/>
    <cellStyle name="Percent 12 21 14 2" xfId="21491" xr:uid="{00000000-0005-0000-0000-0000EE530000}"/>
    <cellStyle name="Percent 12 21 15" xfId="21492" xr:uid="{00000000-0005-0000-0000-0000EF530000}"/>
    <cellStyle name="Percent 12 21 15 2" xfId="21493" xr:uid="{00000000-0005-0000-0000-0000F0530000}"/>
    <cellStyle name="Percent 12 21 16" xfId="21494" xr:uid="{00000000-0005-0000-0000-0000F1530000}"/>
    <cellStyle name="Percent 12 21 16 2" xfId="21495" xr:uid="{00000000-0005-0000-0000-0000F2530000}"/>
    <cellStyle name="Percent 12 21 17" xfId="21496" xr:uid="{00000000-0005-0000-0000-0000F3530000}"/>
    <cellStyle name="Percent 12 21 17 2" xfId="21497" xr:uid="{00000000-0005-0000-0000-0000F4530000}"/>
    <cellStyle name="Percent 12 21 18" xfId="21498" xr:uid="{00000000-0005-0000-0000-0000F5530000}"/>
    <cellStyle name="Percent 12 21 18 2" xfId="21499" xr:uid="{00000000-0005-0000-0000-0000F6530000}"/>
    <cellStyle name="Percent 12 21 19" xfId="21500" xr:uid="{00000000-0005-0000-0000-0000F7530000}"/>
    <cellStyle name="Percent 12 21 19 2" xfId="21501" xr:uid="{00000000-0005-0000-0000-0000F8530000}"/>
    <cellStyle name="Percent 12 21 2" xfId="21502" xr:uid="{00000000-0005-0000-0000-0000F9530000}"/>
    <cellStyle name="Percent 12 21 2 2" xfId="21503" xr:uid="{00000000-0005-0000-0000-0000FA530000}"/>
    <cellStyle name="Percent 12 21 20" xfId="21504" xr:uid="{00000000-0005-0000-0000-0000FB530000}"/>
    <cellStyle name="Percent 12 21 20 2" xfId="21505" xr:uid="{00000000-0005-0000-0000-0000FC530000}"/>
    <cellStyle name="Percent 12 21 21" xfId="21506" xr:uid="{00000000-0005-0000-0000-0000FD530000}"/>
    <cellStyle name="Percent 12 21 21 2" xfId="21507" xr:uid="{00000000-0005-0000-0000-0000FE530000}"/>
    <cellStyle name="Percent 12 21 22" xfId="21508" xr:uid="{00000000-0005-0000-0000-0000FF530000}"/>
    <cellStyle name="Percent 12 21 22 2" xfId="21509" xr:uid="{00000000-0005-0000-0000-000000540000}"/>
    <cellStyle name="Percent 12 21 23" xfId="21510" xr:uid="{00000000-0005-0000-0000-000001540000}"/>
    <cellStyle name="Percent 12 21 23 2" xfId="21511" xr:uid="{00000000-0005-0000-0000-000002540000}"/>
    <cellStyle name="Percent 12 21 24" xfId="21512" xr:uid="{00000000-0005-0000-0000-000003540000}"/>
    <cellStyle name="Percent 12 21 24 2" xfId="21513" xr:uid="{00000000-0005-0000-0000-000004540000}"/>
    <cellStyle name="Percent 12 21 25" xfId="21514" xr:uid="{00000000-0005-0000-0000-000005540000}"/>
    <cellStyle name="Percent 12 21 25 2" xfId="21515" xr:uid="{00000000-0005-0000-0000-000006540000}"/>
    <cellStyle name="Percent 12 21 26" xfId="21516" xr:uid="{00000000-0005-0000-0000-000007540000}"/>
    <cellStyle name="Percent 12 21 26 2" xfId="21517" xr:uid="{00000000-0005-0000-0000-000008540000}"/>
    <cellStyle name="Percent 12 21 27" xfId="21518" xr:uid="{00000000-0005-0000-0000-000009540000}"/>
    <cellStyle name="Percent 12 21 27 2" xfId="21519" xr:uid="{00000000-0005-0000-0000-00000A540000}"/>
    <cellStyle name="Percent 12 21 28" xfId="21520" xr:uid="{00000000-0005-0000-0000-00000B540000}"/>
    <cellStyle name="Percent 12 21 28 2" xfId="21521" xr:uid="{00000000-0005-0000-0000-00000C540000}"/>
    <cellStyle name="Percent 12 21 29" xfId="21522" xr:uid="{00000000-0005-0000-0000-00000D540000}"/>
    <cellStyle name="Percent 12 21 29 2" xfId="21523" xr:uid="{00000000-0005-0000-0000-00000E540000}"/>
    <cellStyle name="Percent 12 21 3" xfId="21524" xr:uid="{00000000-0005-0000-0000-00000F540000}"/>
    <cellStyle name="Percent 12 21 3 2" xfId="21525" xr:uid="{00000000-0005-0000-0000-000010540000}"/>
    <cellStyle name="Percent 12 21 30" xfId="21526" xr:uid="{00000000-0005-0000-0000-000011540000}"/>
    <cellStyle name="Percent 12 21 30 2" xfId="21527" xr:uid="{00000000-0005-0000-0000-000012540000}"/>
    <cellStyle name="Percent 12 21 31" xfId="21528" xr:uid="{00000000-0005-0000-0000-000013540000}"/>
    <cellStyle name="Percent 12 21 31 2" xfId="21529" xr:uid="{00000000-0005-0000-0000-000014540000}"/>
    <cellStyle name="Percent 12 21 32" xfId="21530" xr:uid="{00000000-0005-0000-0000-000015540000}"/>
    <cellStyle name="Percent 12 21 32 2" xfId="21531" xr:uid="{00000000-0005-0000-0000-000016540000}"/>
    <cellStyle name="Percent 12 21 33" xfId="21532" xr:uid="{00000000-0005-0000-0000-000017540000}"/>
    <cellStyle name="Percent 12 21 33 2" xfId="21533" xr:uid="{00000000-0005-0000-0000-000018540000}"/>
    <cellStyle name="Percent 12 21 34" xfId="21534" xr:uid="{00000000-0005-0000-0000-000019540000}"/>
    <cellStyle name="Percent 12 21 34 2" xfId="21535" xr:uid="{00000000-0005-0000-0000-00001A540000}"/>
    <cellStyle name="Percent 12 21 35" xfId="21536" xr:uid="{00000000-0005-0000-0000-00001B540000}"/>
    <cellStyle name="Percent 12 21 35 2" xfId="21537" xr:uid="{00000000-0005-0000-0000-00001C540000}"/>
    <cellStyle name="Percent 12 21 36" xfId="21538" xr:uid="{00000000-0005-0000-0000-00001D540000}"/>
    <cellStyle name="Percent 12 21 36 2" xfId="21539" xr:uid="{00000000-0005-0000-0000-00001E540000}"/>
    <cellStyle name="Percent 12 21 37" xfId="21540" xr:uid="{00000000-0005-0000-0000-00001F540000}"/>
    <cellStyle name="Percent 12 21 37 2" xfId="21541" xr:uid="{00000000-0005-0000-0000-000020540000}"/>
    <cellStyle name="Percent 12 21 38" xfId="21542" xr:uid="{00000000-0005-0000-0000-000021540000}"/>
    <cellStyle name="Percent 12 21 38 2" xfId="21543" xr:uid="{00000000-0005-0000-0000-000022540000}"/>
    <cellStyle name="Percent 12 21 39" xfId="21544" xr:uid="{00000000-0005-0000-0000-000023540000}"/>
    <cellStyle name="Percent 12 21 4" xfId="21545" xr:uid="{00000000-0005-0000-0000-000024540000}"/>
    <cellStyle name="Percent 12 21 4 2" xfId="21546" xr:uid="{00000000-0005-0000-0000-000025540000}"/>
    <cellStyle name="Percent 12 21 5" xfId="21547" xr:uid="{00000000-0005-0000-0000-000026540000}"/>
    <cellStyle name="Percent 12 21 5 2" xfId="21548" xr:uid="{00000000-0005-0000-0000-000027540000}"/>
    <cellStyle name="Percent 12 21 6" xfId="21549" xr:uid="{00000000-0005-0000-0000-000028540000}"/>
    <cellStyle name="Percent 12 21 6 2" xfId="21550" xr:uid="{00000000-0005-0000-0000-000029540000}"/>
    <cellStyle name="Percent 12 21 7" xfId="21551" xr:uid="{00000000-0005-0000-0000-00002A540000}"/>
    <cellStyle name="Percent 12 21 7 2" xfId="21552" xr:uid="{00000000-0005-0000-0000-00002B540000}"/>
    <cellStyle name="Percent 12 21 8" xfId="21553" xr:uid="{00000000-0005-0000-0000-00002C540000}"/>
    <cellStyle name="Percent 12 21 8 2" xfId="21554" xr:uid="{00000000-0005-0000-0000-00002D540000}"/>
    <cellStyle name="Percent 12 21 9" xfId="21555" xr:uid="{00000000-0005-0000-0000-00002E540000}"/>
    <cellStyle name="Percent 12 21 9 2" xfId="21556" xr:uid="{00000000-0005-0000-0000-00002F540000}"/>
    <cellStyle name="Percent 12 22" xfId="21557" xr:uid="{00000000-0005-0000-0000-000030540000}"/>
    <cellStyle name="Percent 12 22 10" xfId="21558" xr:uid="{00000000-0005-0000-0000-000031540000}"/>
    <cellStyle name="Percent 12 22 10 2" xfId="21559" xr:uid="{00000000-0005-0000-0000-000032540000}"/>
    <cellStyle name="Percent 12 22 11" xfId="21560" xr:uid="{00000000-0005-0000-0000-000033540000}"/>
    <cellStyle name="Percent 12 22 11 2" xfId="21561" xr:uid="{00000000-0005-0000-0000-000034540000}"/>
    <cellStyle name="Percent 12 22 12" xfId="21562" xr:uid="{00000000-0005-0000-0000-000035540000}"/>
    <cellStyle name="Percent 12 22 12 2" xfId="21563" xr:uid="{00000000-0005-0000-0000-000036540000}"/>
    <cellStyle name="Percent 12 22 13" xfId="21564" xr:uid="{00000000-0005-0000-0000-000037540000}"/>
    <cellStyle name="Percent 12 22 13 2" xfId="21565" xr:uid="{00000000-0005-0000-0000-000038540000}"/>
    <cellStyle name="Percent 12 22 14" xfId="21566" xr:uid="{00000000-0005-0000-0000-000039540000}"/>
    <cellStyle name="Percent 12 22 14 2" xfId="21567" xr:uid="{00000000-0005-0000-0000-00003A540000}"/>
    <cellStyle name="Percent 12 22 15" xfId="21568" xr:uid="{00000000-0005-0000-0000-00003B540000}"/>
    <cellStyle name="Percent 12 22 15 2" xfId="21569" xr:uid="{00000000-0005-0000-0000-00003C540000}"/>
    <cellStyle name="Percent 12 22 16" xfId="21570" xr:uid="{00000000-0005-0000-0000-00003D540000}"/>
    <cellStyle name="Percent 12 22 16 2" xfId="21571" xr:uid="{00000000-0005-0000-0000-00003E540000}"/>
    <cellStyle name="Percent 12 22 17" xfId="21572" xr:uid="{00000000-0005-0000-0000-00003F540000}"/>
    <cellStyle name="Percent 12 22 17 2" xfId="21573" xr:uid="{00000000-0005-0000-0000-000040540000}"/>
    <cellStyle name="Percent 12 22 18" xfId="21574" xr:uid="{00000000-0005-0000-0000-000041540000}"/>
    <cellStyle name="Percent 12 22 18 2" xfId="21575" xr:uid="{00000000-0005-0000-0000-000042540000}"/>
    <cellStyle name="Percent 12 22 19" xfId="21576" xr:uid="{00000000-0005-0000-0000-000043540000}"/>
    <cellStyle name="Percent 12 22 19 2" xfId="21577" xr:uid="{00000000-0005-0000-0000-000044540000}"/>
    <cellStyle name="Percent 12 22 2" xfId="21578" xr:uid="{00000000-0005-0000-0000-000045540000}"/>
    <cellStyle name="Percent 12 22 2 2" xfId="21579" xr:uid="{00000000-0005-0000-0000-000046540000}"/>
    <cellStyle name="Percent 12 22 20" xfId="21580" xr:uid="{00000000-0005-0000-0000-000047540000}"/>
    <cellStyle name="Percent 12 22 20 2" xfId="21581" xr:uid="{00000000-0005-0000-0000-000048540000}"/>
    <cellStyle name="Percent 12 22 21" xfId="21582" xr:uid="{00000000-0005-0000-0000-000049540000}"/>
    <cellStyle name="Percent 12 22 21 2" xfId="21583" xr:uid="{00000000-0005-0000-0000-00004A540000}"/>
    <cellStyle name="Percent 12 22 22" xfId="21584" xr:uid="{00000000-0005-0000-0000-00004B540000}"/>
    <cellStyle name="Percent 12 22 22 2" xfId="21585" xr:uid="{00000000-0005-0000-0000-00004C540000}"/>
    <cellStyle name="Percent 12 22 23" xfId="21586" xr:uid="{00000000-0005-0000-0000-00004D540000}"/>
    <cellStyle name="Percent 12 22 23 2" xfId="21587" xr:uid="{00000000-0005-0000-0000-00004E540000}"/>
    <cellStyle name="Percent 12 22 24" xfId="21588" xr:uid="{00000000-0005-0000-0000-00004F540000}"/>
    <cellStyle name="Percent 12 22 24 2" xfId="21589" xr:uid="{00000000-0005-0000-0000-000050540000}"/>
    <cellStyle name="Percent 12 22 25" xfId="21590" xr:uid="{00000000-0005-0000-0000-000051540000}"/>
    <cellStyle name="Percent 12 22 25 2" xfId="21591" xr:uid="{00000000-0005-0000-0000-000052540000}"/>
    <cellStyle name="Percent 12 22 26" xfId="21592" xr:uid="{00000000-0005-0000-0000-000053540000}"/>
    <cellStyle name="Percent 12 22 26 2" xfId="21593" xr:uid="{00000000-0005-0000-0000-000054540000}"/>
    <cellStyle name="Percent 12 22 27" xfId="21594" xr:uid="{00000000-0005-0000-0000-000055540000}"/>
    <cellStyle name="Percent 12 22 27 2" xfId="21595" xr:uid="{00000000-0005-0000-0000-000056540000}"/>
    <cellStyle name="Percent 12 22 28" xfId="21596" xr:uid="{00000000-0005-0000-0000-000057540000}"/>
    <cellStyle name="Percent 12 22 28 2" xfId="21597" xr:uid="{00000000-0005-0000-0000-000058540000}"/>
    <cellStyle name="Percent 12 22 29" xfId="21598" xr:uid="{00000000-0005-0000-0000-000059540000}"/>
    <cellStyle name="Percent 12 22 29 2" xfId="21599" xr:uid="{00000000-0005-0000-0000-00005A540000}"/>
    <cellStyle name="Percent 12 22 3" xfId="21600" xr:uid="{00000000-0005-0000-0000-00005B540000}"/>
    <cellStyle name="Percent 12 22 3 2" xfId="21601" xr:uid="{00000000-0005-0000-0000-00005C540000}"/>
    <cellStyle name="Percent 12 22 30" xfId="21602" xr:uid="{00000000-0005-0000-0000-00005D540000}"/>
    <cellStyle name="Percent 12 22 30 2" xfId="21603" xr:uid="{00000000-0005-0000-0000-00005E540000}"/>
    <cellStyle name="Percent 12 22 31" xfId="21604" xr:uid="{00000000-0005-0000-0000-00005F540000}"/>
    <cellStyle name="Percent 12 22 31 2" xfId="21605" xr:uid="{00000000-0005-0000-0000-000060540000}"/>
    <cellStyle name="Percent 12 22 32" xfId="21606" xr:uid="{00000000-0005-0000-0000-000061540000}"/>
    <cellStyle name="Percent 12 22 32 2" xfId="21607" xr:uid="{00000000-0005-0000-0000-000062540000}"/>
    <cellStyle name="Percent 12 22 33" xfId="21608" xr:uid="{00000000-0005-0000-0000-000063540000}"/>
    <cellStyle name="Percent 12 22 33 2" xfId="21609" xr:uid="{00000000-0005-0000-0000-000064540000}"/>
    <cellStyle name="Percent 12 22 34" xfId="21610" xr:uid="{00000000-0005-0000-0000-000065540000}"/>
    <cellStyle name="Percent 12 22 34 2" xfId="21611" xr:uid="{00000000-0005-0000-0000-000066540000}"/>
    <cellStyle name="Percent 12 22 35" xfId="21612" xr:uid="{00000000-0005-0000-0000-000067540000}"/>
    <cellStyle name="Percent 12 22 35 2" xfId="21613" xr:uid="{00000000-0005-0000-0000-000068540000}"/>
    <cellStyle name="Percent 12 22 36" xfId="21614" xr:uid="{00000000-0005-0000-0000-000069540000}"/>
    <cellStyle name="Percent 12 22 36 2" xfId="21615" xr:uid="{00000000-0005-0000-0000-00006A540000}"/>
    <cellStyle name="Percent 12 22 37" xfId="21616" xr:uid="{00000000-0005-0000-0000-00006B540000}"/>
    <cellStyle name="Percent 12 22 37 2" xfId="21617" xr:uid="{00000000-0005-0000-0000-00006C540000}"/>
    <cellStyle name="Percent 12 22 38" xfId="21618" xr:uid="{00000000-0005-0000-0000-00006D540000}"/>
    <cellStyle name="Percent 12 22 38 2" xfId="21619" xr:uid="{00000000-0005-0000-0000-00006E540000}"/>
    <cellStyle name="Percent 12 22 39" xfId="21620" xr:uid="{00000000-0005-0000-0000-00006F540000}"/>
    <cellStyle name="Percent 12 22 4" xfId="21621" xr:uid="{00000000-0005-0000-0000-000070540000}"/>
    <cellStyle name="Percent 12 22 4 2" xfId="21622" xr:uid="{00000000-0005-0000-0000-000071540000}"/>
    <cellStyle name="Percent 12 22 5" xfId="21623" xr:uid="{00000000-0005-0000-0000-000072540000}"/>
    <cellStyle name="Percent 12 22 5 2" xfId="21624" xr:uid="{00000000-0005-0000-0000-000073540000}"/>
    <cellStyle name="Percent 12 22 6" xfId="21625" xr:uid="{00000000-0005-0000-0000-000074540000}"/>
    <cellStyle name="Percent 12 22 6 2" xfId="21626" xr:uid="{00000000-0005-0000-0000-000075540000}"/>
    <cellStyle name="Percent 12 22 7" xfId="21627" xr:uid="{00000000-0005-0000-0000-000076540000}"/>
    <cellStyle name="Percent 12 22 7 2" xfId="21628" xr:uid="{00000000-0005-0000-0000-000077540000}"/>
    <cellStyle name="Percent 12 22 8" xfId="21629" xr:uid="{00000000-0005-0000-0000-000078540000}"/>
    <cellStyle name="Percent 12 22 8 2" xfId="21630" xr:uid="{00000000-0005-0000-0000-000079540000}"/>
    <cellStyle name="Percent 12 22 9" xfId="21631" xr:uid="{00000000-0005-0000-0000-00007A540000}"/>
    <cellStyle name="Percent 12 22 9 2" xfId="21632" xr:uid="{00000000-0005-0000-0000-00007B540000}"/>
    <cellStyle name="Percent 12 23" xfId="21633" xr:uid="{00000000-0005-0000-0000-00007C540000}"/>
    <cellStyle name="Percent 12 23 10" xfId="21634" xr:uid="{00000000-0005-0000-0000-00007D540000}"/>
    <cellStyle name="Percent 12 23 10 2" xfId="21635" xr:uid="{00000000-0005-0000-0000-00007E540000}"/>
    <cellStyle name="Percent 12 23 11" xfId="21636" xr:uid="{00000000-0005-0000-0000-00007F540000}"/>
    <cellStyle name="Percent 12 23 11 2" xfId="21637" xr:uid="{00000000-0005-0000-0000-000080540000}"/>
    <cellStyle name="Percent 12 23 12" xfId="21638" xr:uid="{00000000-0005-0000-0000-000081540000}"/>
    <cellStyle name="Percent 12 23 12 2" xfId="21639" xr:uid="{00000000-0005-0000-0000-000082540000}"/>
    <cellStyle name="Percent 12 23 13" xfId="21640" xr:uid="{00000000-0005-0000-0000-000083540000}"/>
    <cellStyle name="Percent 12 23 13 2" xfId="21641" xr:uid="{00000000-0005-0000-0000-000084540000}"/>
    <cellStyle name="Percent 12 23 14" xfId="21642" xr:uid="{00000000-0005-0000-0000-000085540000}"/>
    <cellStyle name="Percent 12 23 14 2" xfId="21643" xr:uid="{00000000-0005-0000-0000-000086540000}"/>
    <cellStyle name="Percent 12 23 15" xfId="21644" xr:uid="{00000000-0005-0000-0000-000087540000}"/>
    <cellStyle name="Percent 12 23 15 2" xfId="21645" xr:uid="{00000000-0005-0000-0000-000088540000}"/>
    <cellStyle name="Percent 12 23 16" xfId="21646" xr:uid="{00000000-0005-0000-0000-000089540000}"/>
    <cellStyle name="Percent 12 23 16 2" xfId="21647" xr:uid="{00000000-0005-0000-0000-00008A540000}"/>
    <cellStyle name="Percent 12 23 17" xfId="21648" xr:uid="{00000000-0005-0000-0000-00008B540000}"/>
    <cellStyle name="Percent 12 23 17 2" xfId="21649" xr:uid="{00000000-0005-0000-0000-00008C540000}"/>
    <cellStyle name="Percent 12 23 18" xfId="21650" xr:uid="{00000000-0005-0000-0000-00008D540000}"/>
    <cellStyle name="Percent 12 23 18 2" xfId="21651" xr:uid="{00000000-0005-0000-0000-00008E540000}"/>
    <cellStyle name="Percent 12 23 19" xfId="21652" xr:uid="{00000000-0005-0000-0000-00008F540000}"/>
    <cellStyle name="Percent 12 23 19 2" xfId="21653" xr:uid="{00000000-0005-0000-0000-000090540000}"/>
    <cellStyle name="Percent 12 23 2" xfId="21654" xr:uid="{00000000-0005-0000-0000-000091540000}"/>
    <cellStyle name="Percent 12 23 2 2" xfId="21655" xr:uid="{00000000-0005-0000-0000-000092540000}"/>
    <cellStyle name="Percent 12 23 20" xfId="21656" xr:uid="{00000000-0005-0000-0000-000093540000}"/>
    <cellStyle name="Percent 12 23 20 2" xfId="21657" xr:uid="{00000000-0005-0000-0000-000094540000}"/>
    <cellStyle name="Percent 12 23 21" xfId="21658" xr:uid="{00000000-0005-0000-0000-000095540000}"/>
    <cellStyle name="Percent 12 23 21 2" xfId="21659" xr:uid="{00000000-0005-0000-0000-000096540000}"/>
    <cellStyle name="Percent 12 23 22" xfId="21660" xr:uid="{00000000-0005-0000-0000-000097540000}"/>
    <cellStyle name="Percent 12 23 22 2" xfId="21661" xr:uid="{00000000-0005-0000-0000-000098540000}"/>
    <cellStyle name="Percent 12 23 23" xfId="21662" xr:uid="{00000000-0005-0000-0000-000099540000}"/>
    <cellStyle name="Percent 12 23 23 2" xfId="21663" xr:uid="{00000000-0005-0000-0000-00009A540000}"/>
    <cellStyle name="Percent 12 23 24" xfId="21664" xr:uid="{00000000-0005-0000-0000-00009B540000}"/>
    <cellStyle name="Percent 12 23 24 2" xfId="21665" xr:uid="{00000000-0005-0000-0000-00009C540000}"/>
    <cellStyle name="Percent 12 23 25" xfId="21666" xr:uid="{00000000-0005-0000-0000-00009D540000}"/>
    <cellStyle name="Percent 12 23 25 2" xfId="21667" xr:uid="{00000000-0005-0000-0000-00009E540000}"/>
    <cellStyle name="Percent 12 23 26" xfId="21668" xr:uid="{00000000-0005-0000-0000-00009F540000}"/>
    <cellStyle name="Percent 12 23 26 2" xfId="21669" xr:uid="{00000000-0005-0000-0000-0000A0540000}"/>
    <cellStyle name="Percent 12 23 27" xfId="21670" xr:uid="{00000000-0005-0000-0000-0000A1540000}"/>
    <cellStyle name="Percent 12 23 27 2" xfId="21671" xr:uid="{00000000-0005-0000-0000-0000A2540000}"/>
    <cellStyle name="Percent 12 23 28" xfId="21672" xr:uid="{00000000-0005-0000-0000-0000A3540000}"/>
    <cellStyle name="Percent 12 23 28 2" xfId="21673" xr:uid="{00000000-0005-0000-0000-0000A4540000}"/>
    <cellStyle name="Percent 12 23 29" xfId="21674" xr:uid="{00000000-0005-0000-0000-0000A5540000}"/>
    <cellStyle name="Percent 12 23 29 2" xfId="21675" xr:uid="{00000000-0005-0000-0000-0000A6540000}"/>
    <cellStyle name="Percent 12 23 3" xfId="21676" xr:uid="{00000000-0005-0000-0000-0000A7540000}"/>
    <cellStyle name="Percent 12 23 3 2" xfId="21677" xr:uid="{00000000-0005-0000-0000-0000A8540000}"/>
    <cellStyle name="Percent 12 23 30" xfId="21678" xr:uid="{00000000-0005-0000-0000-0000A9540000}"/>
    <cellStyle name="Percent 12 23 30 2" xfId="21679" xr:uid="{00000000-0005-0000-0000-0000AA540000}"/>
    <cellStyle name="Percent 12 23 31" xfId="21680" xr:uid="{00000000-0005-0000-0000-0000AB540000}"/>
    <cellStyle name="Percent 12 23 31 2" xfId="21681" xr:uid="{00000000-0005-0000-0000-0000AC540000}"/>
    <cellStyle name="Percent 12 23 32" xfId="21682" xr:uid="{00000000-0005-0000-0000-0000AD540000}"/>
    <cellStyle name="Percent 12 23 32 2" xfId="21683" xr:uid="{00000000-0005-0000-0000-0000AE540000}"/>
    <cellStyle name="Percent 12 23 33" xfId="21684" xr:uid="{00000000-0005-0000-0000-0000AF540000}"/>
    <cellStyle name="Percent 12 23 33 2" xfId="21685" xr:uid="{00000000-0005-0000-0000-0000B0540000}"/>
    <cellStyle name="Percent 12 23 34" xfId="21686" xr:uid="{00000000-0005-0000-0000-0000B1540000}"/>
    <cellStyle name="Percent 12 23 34 2" xfId="21687" xr:uid="{00000000-0005-0000-0000-0000B2540000}"/>
    <cellStyle name="Percent 12 23 35" xfId="21688" xr:uid="{00000000-0005-0000-0000-0000B3540000}"/>
    <cellStyle name="Percent 12 23 35 2" xfId="21689" xr:uid="{00000000-0005-0000-0000-0000B4540000}"/>
    <cellStyle name="Percent 12 23 36" xfId="21690" xr:uid="{00000000-0005-0000-0000-0000B5540000}"/>
    <cellStyle name="Percent 12 23 36 2" xfId="21691" xr:uid="{00000000-0005-0000-0000-0000B6540000}"/>
    <cellStyle name="Percent 12 23 37" xfId="21692" xr:uid="{00000000-0005-0000-0000-0000B7540000}"/>
    <cellStyle name="Percent 12 23 37 2" xfId="21693" xr:uid="{00000000-0005-0000-0000-0000B8540000}"/>
    <cellStyle name="Percent 12 23 38" xfId="21694" xr:uid="{00000000-0005-0000-0000-0000B9540000}"/>
    <cellStyle name="Percent 12 23 38 2" xfId="21695" xr:uid="{00000000-0005-0000-0000-0000BA540000}"/>
    <cellStyle name="Percent 12 23 39" xfId="21696" xr:uid="{00000000-0005-0000-0000-0000BB540000}"/>
    <cellStyle name="Percent 12 23 4" xfId="21697" xr:uid="{00000000-0005-0000-0000-0000BC540000}"/>
    <cellStyle name="Percent 12 23 4 2" xfId="21698" xr:uid="{00000000-0005-0000-0000-0000BD540000}"/>
    <cellStyle name="Percent 12 23 5" xfId="21699" xr:uid="{00000000-0005-0000-0000-0000BE540000}"/>
    <cellStyle name="Percent 12 23 5 2" xfId="21700" xr:uid="{00000000-0005-0000-0000-0000BF540000}"/>
    <cellStyle name="Percent 12 23 6" xfId="21701" xr:uid="{00000000-0005-0000-0000-0000C0540000}"/>
    <cellStyle name="Percent 12 23 6 2" xfId="21702" xr:uid="{00000000-0005-0000-0000-0000C1540000}"/>
    <cellStyle name="Percent 12 23 7" xfId="21703" xr:uid="{00000000-0005-0000-0000-0000C2540000}"/>
    <cellStyle name="Percent 12 23 7 2" xfId="21704" xr:uid="{00000000-0005-0000-0000-0000C3540000}"/>
    <cellStyle name="Percent 12 23 8" xfId="21705" xr:uid="{00000000-0005-0000-0000-0000C4540000}"/>
    <cellStyle name="Percent 12 23 8 2" xfId="21706" xr:uid="{00000000-0005-0000-0000-0000C5540000}"/>
    <cellStyle name="Percent 12 23 9" xfId="21707" xr:uid="{00000000-0005-0000-0000-0000C6540000}"/>
    <cellStyle name="Percent 12 23 9 2" xfId="21708" xr:uid="{00000000-0005-0000-0000-0000C7540000}"/>
    <cellStyle name="Percent 12 24" xfId="21709" xr:uid="{00000000-0005-0000-0000-0000C8540000}"/>
    <cellStyle name="Percent 12 24 10" xfId="21710" xr:uid="{00000000-0005-0000-0000-0000C9540000}"/>
    <cellStyle name="Percent 12 24 10 2" xfId="21711" xr:uid="{00000000-0005-0000-0000-0000CA540000}"/>
    <cellStyle name="Percent 12 24 11" xfId="21712" xr:uid="{00000000-0005-0000-0000-0000CB540000}"/>
    <cellStyle name="Percent 12 24 11 2" xfId="21713" xr:uid="{00000000-0005-0000-0000-0000CC540000}"/>
    <cellStyle name="Percent 12 24 12" xfId="21714" xr:uid="{00000000-0005-0000-0000-0000CD540000}"/>
    <cellStyle name="Percent 12 24 12 2" xfId="21715" xr:uid="{00000000-0005-0000-0000-0000CE540000}"/>
    <cellStyle name="Percent 12 24 13" xfId="21716" xr:uid="{00000000-0005-0000-0000-0000CF540000}"/>
    <cellStyle name="Percent 12 24 13 2" xfId="21717" xr:uid="{00000000-0005-0000-0000-0000D0540000}"/>
    <cellStyle name="Percent 12 24 14" xfId="21718" xr:uid="{00000000-0005-0000-0000-0000D1540000}"/>
    <cellStyle name="Percent 12 24 14 2" xfId="21719" xr:uid="{00000000-0005-0000-0000-0000D2540000}"/>
    <cellStyle name="Percent 12 24 15" xfId="21720" xr:uid="{00000000-0005-0000-0000-0000D3540000}"/>
    <cellStyle name="Percent 12 24 15 2" xfId="21721" xr:uid="{00000000-0005-0000-0000-0000D4540000}"/>
    <cellStyle name="Percent 12 24 16" xfId="21722" xr:uid="{00000000-0005-0000-0000-0000D5540000}"/>
    <cellStyle name="Percent 12 24 16 2" xfId="21723" xr:uid="{00000000-0005-0000-0000-0000D6540000}"/>
    <cellStyle name="Percent 12 24 17" xfId="21724" xr:uid="{00000000-0005-0000-0000-0000D7540000}"/>
    <cellStyle name="Percent 12 24 17 2" xfId="21725" xr:uid="{00000000-0005-0000-0000-0000D8540000}"/>
    <cellStyle name="Percent 12 24 18" xfId="21726" xr:uid="{00000000-0005-0000-0000-0000D9540000}"/>
    <cellStyle name="Percent 12 24 18 2" xfId="21727" xr:uid="{00000000-0005-0000-0000-0000DA540000}"/>
    <cellStyle name="Percent 12 24 19" xfId="21728" xr:uid="{00000000-0005-0000-0000-0000DB540000}"/>
    <cellStyle name="Percent 12 24 19 2" xfId="21729" xr:uid="{00000000-0005-0000-0000-0000DC540000}"/>
    <cellStyle name="Percent 12 24 2" xfId="21730" xr:uid="{00000000-0005-0000-0000-0000DD540000}"/>
    <cellStyle name="Percent 12 24 2 2" xfId="21731" xr:uid="{00000000-0005-0000-0000-0000DE540000}"/>
    <cellStyle name="Percent 12 24 20" xfId="21732" xr:uid="{00000000-0005-0000-0000-0000DF540000}"/>
    <cellStyle name="Percent 12 24 20 2" xfId="21733" xr:uid="{00000000-0005-0000-0000-0000E0540000}"/>
    <cellStyle name="Percent 12 24 21" xfId="21734" xr:uid="{00000000-0005-0000-0000-0000E1540000}"/>
    <cellStyle name="Percent 12 24 21 2" xfId="21735" xr:uid="{00000000-0005-0000-0000-0000E2540000}"/>
    <cellStyle name="Percent 12 24 22" xfId="21736" xr:uid="{00000000-0005-0000-0000-0000E3540000}"/>
    <cellStyle name="Percent 12 24 22 2" xfId="21737" xr:uid="{00000000-0005-0000-0000-0000E4540000}"/>
    <cellStyle name="Percent 12 24 23" xfId="21738" xr:uid="{00000000-0005-0000-0000-0000E5540000}"/>
    <cellStyle name="Percent 12 24 23 2" xfId="21739" xr:uid="{00000000-0005-0000-0000-0000E6540000}"/>
    <cellStyle name="Percent 12 24 24" xfId="21740" xr:uid="{00000000-0005-0000-0000-0000E7540000}"/>
    <cellStyle name="Percent 12 24 24 2" xfId="21741" xr:uid="{00000000-0005-0000-0000-0000E8540000}"/>
    <cellStyle name="Percent 12 24 25" xfId="21742" xr:uid="{00000000-0005-0000-0000-0000E9540000}"/>
    <cellStyle name="Percent 12 24 25 2" xfId="21743" xr:uid="{00000000-0005-0000-0000-0000EA540000}"/>
    <cellStyle name="Percent 12 24 26" xfId="21744" xr:uid="{00000000-0005-0000-0000-0000EB540000}"/>
    <cellStyle name="Percent 12 24 26 2" xfId="21745" xr:uid="{00000000-0005-0000-0000-0000EC540000}"/>
    <cellStyle name="Percent 12 24 27" xfId="21746" xr:uid="{00000000-0005-0000-0000-0000ED540000}"/>
    <cellStyle name="Percent 12 24 27 2" xfId="21747" xr:uid="{00000000-0005-0000-0000-0000EE540000}"/>
    <cellStyle name="Percent 12 24 28" xfId="21748" xr:uid="{00000000-0005-0000-0000-0000EF540000}"/>
    <cellStyle name="Percent 12 24 28 2" xfId="21749" xr:uid="{00000000-0005-0000-0000-0000F0540000}"/>
    <cellStyle name="Percent 12 24 29" xfId="21750" xr:uid="{00000000-0005-0000-0000-0000F1540000}"/>
    <cellStyle name="Percent 12 24 29 2" xfId="21751" xr:uid="{00000000-0005-0000-0000-0000F2540000}"/>
    <cellStyle name="Percent 12 24 3" xfId="21752" xr:uid="{00000000-0005-0000-0000-0000F3540000}"/>
    <cellStyle name="Percent 12 24 3 2" xfId="21753" xr:uid="{00000000-0005-0000-0000-0000F4540000}"/>
    <cellStyle name="Percent 12 24 30" xfId="21754" xr:uid="{00000000-0005-0000-0000-0000F5540000}"/>
    <cellStyle name="Percent 12 24 30 2" xfId="21755" xr:uid="{00000000-0005-0000-0000-0000F6540000}"/>
    <cellStyle name="Percent 12 24 31" xfId="21756" xr:uid="{00000000-0005-0000-0000-0000F7540000}"/>
    <cellStyle name="Percent 12 24 31 2" xfId="21757" xr:uid="{00000000-0005-0000-0000-0000F8540000}"/>
    <cellStyle name="Percent 12 24 32" xfId="21758" xr:uid="{00000000-0005-0000-0000-0000F9540000}"/>
    <cellStyle name="Percent 12 24 32 2" xfId="21759" xr:uid="{00000000-0005-0000-0000-0000FA540000}"/>
    <cellStyle name="Percent 12 24 33" xfId="21760" xr:uid="{00000000-0005-0000-0000-0000FB540000}"/>
    <cellStyle name="Percent 12 24 33 2" xfId="21761" xr:uid="{00000000-0005-0000-0000-0000FC540000}"/>
    <cellStyle name="Percent 12 24 34" xfId="21762" xr:uid="{00000000-0005-0000-0000-0000FD540000}"/>
    <cellStyle name="Percent 12 24 34 2" xfId="21763" xr:uid="{00000000-0005-0000-0000-0000FE540000}"/>
    <cellStyle name="Percent 12 24 35" xfId="21764" xr:uid="{00000000-0005-0000-0000-0000FF540000}"/>
    <cellStyle name="Percent 12 24 35 2" xfId="21765" xr:uid="{00000000-0005-0000-0000-000000550000}"/>
    <cellStyle name="Percent 12 24 36" xfId="21766" xr:uid="{00000000-0005-0000-0000-000001550000}"/>
    <cellStyle name="Percent 12 24 36 2" xfId="21767" xr:uid="{00000000-0005-0000-0000-000002550000}"/>
    <cellStyle name="Percent 12 24 37" xfId="21768" xr:uid="{00000000-0005-0000-0000-000003550000}"/>
    <cellStyle name="Percent 12 24 37 2" xfId="21769" xr:uid="{00000000-0005-0000-0000-000004550000}"/>
    <cellStyle name="Percent 12 24 38" xfId="21770" xr:uid="{00000000-0005-0000-0000-000005550000}"/>
    <cellStyle name="Percent 12 24 38 2" xfId="21771" xr:uid="{00000000-0005-0000-0000-000006550000}"/>
    <cellStyle name="Percent 12 24 39" xfId="21772" xr:uid="{00000000-0005-0000-0000-000007550000}"/>
    <cellStyle name="Percent 12 24 4" xfId="21773" xr:uid="{00000000-0005-0000-0000-000008550000}"/>
    <cellStyle name="Percent 12 24 4 2" xfId="21774" xr:uid="{00000000-0005-0000-0000-000009550000}"/>
    <cellStyle name="Percent 12 24 5" xfId="21775" xr:uid="{00000000-0005-0000-0000-00000A550000}"/>
    <cellStyle name="Percent 12 24 5 2" xfId="21776" xr:uid="{00000000-0005-0000-0000-00000B550000}"/>
    <cellStyle name="Percent 12 24 6" xfId="21777" xr:uid="{00000000-0005-0000-0000-00000C550000}"/>
    <cellStyle name="Percent 12 24 6 2" xfId="21778" xr:uid="{00000000-0005-0000-0000-00000D550000}"/>
    <cellStyle name="Percent 12 24 7" xfId="21779" xr:uid="{00000000-0005-0000-0000-00000E550000}"/>
    <cellStyle name="Percent 12 24 7 2" xfId="21780" xr:uid="{00000000-0005-0000-0000-00000F550000}"/>
    <cellStyle name="Percent 12 24 8" xfId="21781" xr:uid="{00000000-0005-0000-0000-000010550000}"/>
    <cellStyle name="Percent 12 24 8 2" xfId="21782" xr:uid="{00000000-0005-0000-0000-000011550000}"/>
    <cellStyle name="Percent 12 24 9" xfId="21783" xr:uid="{00000000-0005-0000-0000-000012550000}"/>
    <cellStyle name="Percent 12 24 9 2" xfId="21784" xr:uid="{00000000-0005-0000-0000-000013550000}"/>
    <cellStyle name="Percent 12 25" xfId="21785" xr:uid="{00000000-0005-0000-0000-000014550000}"/>
    <cellStyle name="Percent 12 25 10" xfId="21786" xr:uid="{00000000-0005-0000-0000-000015550000}"/>
    <cellStyle name="Percent 12 25 10 2" xfId="21787" xr:uid="{00000000-0005-0000-0000-000016550000}"/>
    <cellStyle name="Percent 12 25 11" xfId="21788" xr:uid="{00000000-0005-0000-0000-000017550000}"/>
    <cellStyle name="Percent 12 25 11 2" xfId="21789" xr:uid="{00000000-0005-0000-0000-000018550000}"/>
    <cellStyle name="Percent 12 25 12" xfId="21790" xr:uid="{00000000-0005-0000-0000-000019550000}"/>
    <cellStyle name="Percent 12 25 12 2" xfId="21791" xr:uid="{00000000-0005-0000-0000-00001A550000}"/>
    <cellStyle name="Percent 12 25 13" xfId="21792" xr:uid="{00000000-0005-0000-0000-00001B550000}"/>
    <cellStyle name="Percent 12 25 13 2" xfId="21793" xr:uid="{00000000-0005-0000-0000-00001C550000}"/>
    <cellStyle name="Percent 12 25 14" xfId="21794" xr:uid="{00000000-0005-0000-0000-00001D550000}"/>
    <cellStyle name="Percent 12 25 14 2" xfId="21795" xr:uid="{00000000-0005-0000-0000-00001E550000}"/>
    <cellStyle name="Percent 12 25 15" xfId="21796" xr:uid="{00000000-0005-0000-0000-00001F550000}"/>
    <cellStyle name="Percent 12 25 15 2" xfId="21797" xr:uid="{00000000-0005-0000-0000-000020550000}"/>
    <cellStyle name="Percent 12 25 16" xfId="21798" xr:uid="{00000000-0005-0000-0000-000021550000}"/>
    <cellStyle name="Percent 12 25 16 2" xfId="21799" xr:uid="{00000000-0005-0000-0000-000022550000}"/>
    <cellStyle name="Percent 12 25 17" xfId="21800" xr:uid="{00000000-0005-0000-0000-000023550000}"/>
    <cellStyle name="Percent 12 25 17 2" xfId="21801" xr:uid="{00000000-0005-0000-0000-000024550000}"/>
    <cellStyle name="Percent 12 25 18" xfId="21802" xr:uid="{00000000-0005-0000-0000-000025550000}"/>
    <cellStyle name="Percent 12 25 18 2" xfId="21803" xr:uid="{00000000-0005-0000-0000-000026550000}"/>
    <cellStyle name="Percent 12 25 19" xfId="21804" xr:uid="{00000000-0005-0000-0000-000027550000}"/>
    <cellStyle name="Percent 12 25 19 2" xfId="21805" xr:uid="{00000000-0005-0000-0000-000028550000}"/>
    <cellStyle name="Percent 12 25 2" xfId="21806" xr:uid="{00000000-0005-0000-0000-000029550000}"/>
    <cellStyle name="Percent 12 25 2 2" xfId="21807" xr:uid="{00000000-0005-0000-0000-00002A550000}"/>
    <cellStyle name="Percent 12 25 20" xfId="21808" xr:uid="{00000000-0005-0000-0000-00002B550000}"/>
    <cellStyle name="Percent 12 25 20 2" xfId="21809" xr:uid="{00000000-0005-0000-0000-00002C550000}"/>
    <cellStyle name="Percent 12 25 21" xfId="21810" xr:uid="{00000000-0005-0000-0000-00002D550000}"/>
    <cellStyle name="Percent 12 25 21 2" xfId="21811" xr:uid="{00000000-0005-0000-0000-00002E550000}"/>
    <cellStyle name="Percent 12 25 22" xfId="21812" xr:uid="{00000000-0005-0000-0000-00002F550000}"/>
    <cellStyle name="Percent 12 25 22 2" xfId="21813" xr:uid="{00000000-0005-0000-0000-000030550000}"/>
    <cellStyle name="Percent 12 25 23" xfId="21814" xr:uid="{00000000-0005-0000-0000-000031550000}"/>
    <cellStyle name="Percent 12 25 23 2" xfId="21815" xr:uid="{00000000-0005-0000-0000-000032550000}"/>
    <cellStyle name="Percent 12 25 24" xfId="21816" xr:uid="{00000000-0005-0000-0000-000033550000}"/>
    <cellStyle name="Percent 12 25 24 2" xfId="21817" xr:uid="{00000000-0005-0000-0000-000034550000}"/>
    <cellStyle name="Percent 12 25 25" xfId="21818" xr:uid="{00000000-0005-0000-0000-000035550000}"/>
    <cellStyle name="Percent 12 25 25 2" xfId="21819" xr:uid="{00000000-0005-0000-0000-000036550000}"/>
    <cellStyle name="Percent 12 25 26" xfId="21820" xr:uid="{00000000-0005-0000-0000-000037550000}"/>
    <cellStyle name="Percent 12 25 26 2" xfId="21821" xr:uid="{00000000-0005-0000-0000-000038550000}"/>
    <cellStyle name="Percent 12 25 27" xfId="21822" xr:uid="{00000000-0005-0000-0000-000039550000}"/>
    <cellStyle name="Percent 12 25 27 2" xfId="21823" xr:uid="{00000000-0005-0000-0000-00003A550000}"/>
    <cellStyle name="Percent 12 25 28" xfId="21824" xr:uid="{00000000-0005-0000-0000-00003B550000}"/>
    <cellStyle name="Percent 12 25 28 2" xfId="21825" xr:uid="{00000000-0005-0000-0000-00003C550000}"/>
    <cellStyle name="Percent 12 25 29" xfId="21826" xr:uid="{00000000-0005-0000-0000-00003D550000}"/>
    <cellStyle name="Percent 12 25 29 2" xfId="21827" xr:uid="{00000000-0005-0000-0000-00003E550000}"/>
    <cellStyle name="Percent 12 25 3" xfId="21828" xr:uid="{00000000-0005-0000-0000-00003F550000}"/>
    <cellStyle name="Percent 12 25 3 2" xfId="21829" xr:uid="{00000000-0005-0000-0000-000040550000}"/>
    <cellStyle name="Percent 12 25 30" xfId="21830" xr:uid="{00000000-0005-0000-0000-000041550000}"/>
    <cellStyle name="Percent 12 25 30 2" xfId="21831" xr:uid="{00000000-0005-0000-0000-000042550000}"/>
    <cellStyle name="Percent 12 25 31" xfId="21832" xr:uid="{00000000-0005-0000-0000-000043550000}"/>
    <cellStyle name="Percent 12 25 31 2" xfId="21833" xr:uid="{00000000-0005-0000-0000-000044550000}"/>
    <cellStyle name="Percent 12 25 32" xfId="21834" xr:uid="{00000000-0005-0000-0000-000045550000}"/>
    <cellStyle name="Percent 12 25 32 2" xfId="21835" xr:uid="{00000000-0005-0000-0000-000046550000}"/>
    <cellStyle name="Percent 12 25 33" xfId="21836" xr:uid="{00000000-0005-0000-0000-000047550000}"/>
    <cellStyle name="Percent 12 25 33 2" xfId="21837" xr:uid="{00000000-0005-0000-0000-000048550000}"/>
    <cellStyle name="Percent 12 25 34" xfId="21838" xr:uid="{00000000-0005-0000-0000-000049550000}"/>
    <cellStyle name="Percent 12 25 34 2" xfId="21839" xr:uid="{00000000-0005-0000-0000-00004A550000}"/>
    <cellStyle name="Percent 12 25 35" xfId="21840" xr:uid="{00000000-0005-0000-0000-00004B550000}"/>
    <cellStyle name="Percent 12 25 35 2" xfId="21841" xr:uid="{00000000-0005-0000-0000-00004C550000}"/>
    <cellStyle name="Percent 12 25 36" xfId="21842" xr:uid="{00000000-0005-0000-0000-00004D550000}"/>
    <cellStyle name="Percent 12 25 36 2" xfId="21843" xr:uid="{00000000-0005-0000-0000-00004E550000}"/>
    <cellStyle name="Percent 12 25 37" xfId="21844" xr:uid="{00000000-0005-0000-0000-00004F550000}"/>
    <cellStyle name="Percent 12 25 37 2" xfId="21845" xr:uid="{00000000-0005-0000-0000-000050550000}"/>
    <cellStyle name="Percent 12 25 38" xfId="21846" xr:uid="{00000000-0005-0000-0000-000051550000}"/>
    <cellStyle name="Percent 12 25 38 2" xfId="21847" xr:uid="{00000000-0005-0000-0000-000052550000}"/>
    <cellStyle name="Percent 12 25 39" xfId="21848" xr:uid="{00000000-0005-0000-0000-000053550000}"/>
    <cellStyle name="Percent 12 25 4" xfId="21849" xr:uid="{00000000-0005-0000-0000-000054550000}"/>
    <cellStyle name="Percent 12 25 4 2" xfId="21850" xr:uid="{00000000-0005-0000-0000-000055550000}"/>
    <cellStyle name="Percent 12 25 5" xfId="21851" xr:uid="{00000000-0005-0000-0000-000056550000}"/>
    <cellStyle name="Percent 12 25 5 2" xfId="21852" xr:uid="{00000000-0005-0000-0000-000057550000}"/>
    <cellStyle name="Percent 12 25 6" xfId="21853" xr:uid="{00000000-0005-0000-0000-000058550000}"/>
    <cellStyle name="Percent 12 25 6 2" xfId="21854" xr:uid="{00000000-0005-0000-0000-000059550000}"/>
    <cellStyle name="Percent 12 25 7" xfId="21855" xr:uid="{00000000-0005-0000-0000-00005A550000}"/>
    <cellStyle name="Percent 12 25 7 2" xfId="21856" xr:uid="{00000000-0005-0000-0000-00005B550000}"/>
    <cellStyle name="Percent 12 25 8" xfId="21857" xr:uid="{00000000-0005-0000-0000-00005C550000}"/>
    <cellStyle name="Percent 12 25 8 2" xfId="21858" xr:uid="{00000000-0005-0000-0000-00005D550000}"/>
    <cellStyle name="Percent 12 25 9" xfId="21859" xr:uid="{00000000-0005-0000-0000-00005E550000}"/>
    <cellStyle name="Percent 12 25 9 2" xfId="21860" xr:uid="{00000000-0005-0000-0000-00005F550000}"/>
    <cellStyle name="Percent 12 3" xfId="21861" xr:uid="{00000000-0005-0000-0000-000060550000}"/>
    <cellStyle name="Percent 12 3 10" xfId="21862" xr:uid="{00000000-0005-0000-0000-000061550000}"/>
    <cellStyle name="Percent 12 3 10 2" xfId="21863" xr:uid="{00000000-0005-0000-0000-000062550000}"/>
    <cellStyle name="Percent 12 3 11" xfId="21864" xr:uid="{00000000-0005-0000-0000-000063550000}"/>
    <cellStyle name="Percent 12 3 11 2" xfId="21865" xr:uid="{00000000-0005-0000-0000-000064550000}"/>
    <cellStyle name="Percent 12 3 12" xfId="21866" xr:uid="{00000000-0005-0000-0000-000065550000}"/>
    <cellStyle name="Percent 12 3 12 2" xfId="21867" xr:uid="{00000000-0005-0000-0000-000066550000}"/>
    <cellStyle name="Percent 12 3 13" xfId="21868" xr:uid="{00000000-0005-0000-0000-000067550000}"/>
    <cellStyle name="Percent 12 3 13 2" xfId="21869" xr:uid="{00000000-0005-0000-0000-000068550000}"/>
    <cellStyle name="Percent 12 3 14" xfId="21870" xr:uid="{00000000-0005-0000-0000-000069550000}"/>
    <cellStyle name="Percent 12 3 14 2" xfId="21871" xr:uid="{00000000-0005-0000-0000-00006A550000}"/>
    <cellStyle name="Percent 12 3 15" xfId="21872" xr:uid="{00000000-0005-0000-0000-00006B550000}"/>
    <cellStyle name="Percent 12 3 15 2" xfId="21873" xr:uid="{00000000-0005-0000-0000-00006C550000}"/>
    <cellStyle name="Percent 12 3 16" xfId="21874" xr:uid="{00000000-0005-0000-0000-00006D550000}"/>
    <cellStyle name="Percent 12 3 16 2" xfId="21875" xr:uid="{00000000-0005-0000-0000-00006E550000}"/>
    <cellStyle name="Percent 12 3 17" xfId="21876" xr:uid="{00000000-0005-0000-0000-00006F550000}"/>
    <cellStyle name="Percent 12 3 17 2" xfId="21877" xr:uid="{00000000-0005-0000-0000-000070550000}"/>
    <cellStyle name="Percent 12 3 18" xfId="21878" xr:uid="{00000000-0005-0000-0000-000071550000}"/>
    <cellStyle name="Percent 12 3 18 2" xfId="21879" xr:uid="{00000000-0005-0000-0000-000072550000}"/>
    <cellStyle name="Percent 12 3 19" xfId="21880" xr:uid="{00000000-0005-0000-0000-000073550000}"/>
    <cellStyle name="Percent 12 3 19 2" xfId="21881" xr:uid="{00000000-0005-0000-0000-000074550000}"/>
    <cellStyle name="Percent 12 3 2" xfId="21882" xr:uid="{00000000-0005-0000-0000-000075550000}"/>
    <cellStyle name="Percent 12 3 2 2" xfId="21883" xr:uid="{00000000-0005-0000-0000-000076550000}"/>
    <cellStyle name="Percent 12 3 20" xfId="21884" xr:uid="{00000000-0005-0000-0000-000077550000}"/>
    <cellStyle name="Percent 12 3 20 2" xfId="21885" xr:uid="{00000000-0005-0000-0000-000078550000}"/>
    <cellStyle name="Percent 12 3 21" xfId="21886" xr:uid="{00000000-0005-0000-0000-000079550000}"/>
    <cellStyle name="Percent 12 3 21 2" xfId="21887" xr:uid="{00000000-0005-0000-0000-00007A550000}"/>
    <cellStyle name="Percent 12 3 22" xfId="21888" xr:uid="{00000000-0005-0000-0000-00007B550000}"/>
    <cellStyle name="Percent 12 3 22 2" xfId="21889" xr:uid="{00000000-0005-0000-0000-00007C550000}"/>
    <cellStyle name="Percent 12 3 23" xfId="21890" xr:uid="{00000000-0005-0000-0000-00007D550000}"/>
    <cellStyle name="Percent 12 3 23 2" xfId="21891" xr:uid="{00000000-0005-0000-0000-00007E550000}"/>
    <cellStyle name="Percent 12 3 24" xfId="21892" xr:uid="{00000000-0005-0000-0000-00007F550000}"/>
    <cellStyle name="Percent 12 3 24 2" xfId="21893" xr:uid="{00000000-0005-0000-0000-000080550000}"/>
    <cellStyle name="Percent 12 3 25" xfId="21894" xr:uid="{00000000-0005-0000-0000-000081550000}"/>
    <cellStyle name="Percent 12 3 25 2" xfId="21895" xr:uid="{00000000-0005-0000-0000-000082550000}"/>
    <cellStyle name="Percent 12 3 26" xfId="21896" xr:uid="{00000000-0005-0000-0000-000083550000}"/>
    <cellStyle name="Percent 12 3 26 2" xfId="21897" xr:uid="{00000000-0005-0000-0000-000084550000}"/>
    <cellStyle name="Percent 12 3 27" xfId="21898" xr:uid="{00000000-0005-0000-0000-000085550000}"/>
    <cellStyle name="Percent 12 3 27 2" xfId="21899" xr:uid="{00000000-0005-0000-0000-000086550000}"/>
    <cellStyle name="Percent 12 3 28" xfId="21900" xr:uid="{00000000-0005-0000-0000-000087550000}"/>
    <cellStyle name="Percent 12 3 28 2" xfId="21901" xr:uid="{00000000-0005-0000-0000-000088550000}"/>
    <cellStyle name="Percent 12 3 29" xfId="21902" xr:uid="{00000000-0005-0000-0000-000089550000}"/>
    <cellStyle name="Percent 12 3 29 2" xfId="21903" xr:uid="{00000000-0005-0000-0000-00008A550000}"/>
    <cellStyle name="Percent 12 3 3" xfId="21904" xr:uid="{00000000-0005-0000-0000-00008B550000}"/>
    <cellStyle name="Percent 12 3 3 2" xfId="21905" xr:uid="{00000000-0005-0000-0000-00008C550000}"/>
    <cellStyle name="Percent 12 3 30" xfId="21906" xr:uid="{00000000-0005-0000-0000-00008D550000}"/>
    <cellStyle name="Percent 12 3 30 2" xfId="21907" xr:uid="{00000000-0005-0000-0000-00008E550000}"/>
    <cellStyle name="Percent 12 3 31" xfId="21908" xr:uid="{00000000-0005-0000-0000-00008F550000}"/>
    <cellStyle name="Percent 12 3 31 2" xfId="21909" xr:uid="{00000000-0005-0000-0000-000090550000}"/>
    <cellStyle name="Percent 12 3 32" xfId="21910" xr:uid="{00000000-0005-0000-0000-000091550000}"/>
    <cellStyle name="Percent 12 3 32 2" xfId="21911" xr:uid="{00000000-0005-0000-0000-000092550000}"/>
    <cellStyle name="Percent 12 3 33" xfId="21912" xr:uid="{00000000-0005-0000-0000-000093550000}"/>
    <cellStyle name="Percent 12 3 33 2" xfId="21913" xr:uid="{00000000-0005-0000-0000-000094550000}"/>
    <cellStyle name="Percent 12 3 34" xfId="21914" xr:uid="{00000000-0005-0000-0000-000095550000}"/>
    <cellStyle name="Percent 12 3 34 2" xfId="21915" xr:uid="{00000000-0005-0000-0000-000096550000}"/>
    <cellStyle name="Percent 12 3 35" xfId="21916" xr:uid="{00000000-0005-0000-0000-000097550000}"/>
    <cellStyle name="Percent 12 3 35 2" xfId="21917" xr:uid="{00000000-0005-0000-0000-000098550000}"/>
    <cellStyle name="Percent 12 3 36" xfId="21918" xr:uid="{00000000-0005-0000-0000-000099550000}"/>
    <cellStyle name="Percent 12 3 36 2" xfId="21919" xr:uid="{00000000-0005-0000-0000-00009A550000}"/>
    <cellStyle name="Percent 12 3 37" xfId="21920" xr:uid="{00000000-0005-0000-0000-00009B550000}"/>
    <cellStyle name="Percent 12 3 37 2" xfId="21921" xr:uid="{00000000-0005-0000-0000-00009C550000}"/>
    <cellStyle name="Percent 12 3 38" xfId="21922" xr:uid="{00000000-0005-0000-0000-00009D550000}"/>
    <cellStyle name="Percent 12 3 38 2" xfId="21923" xr:uid="{00000000-0005-0000-0000-00009E550000}"/>
    <cellStyle name="Percent 12 3 39" xfId="21924" xr:uid="{00000000-0005-0000-0000-00009F550000}"/>
    <cellStyle name="Percent 12 3 4" xfId="21925" xr:uid="{00000000-0005-0000-0000-0000A0550000}"/>
    <cellStyle name="Percent 12 3 4 2" xfId="21926" xr:uid="{00000000-0005-0000-0000-0000A1550000}"/>
    <cellStyle name="Percent 12 3 5" xfId="21927" xr:uid="{00000000-0005-0000-0000-0000A2550000}"/>
    <cellStyle name="Percent 12 3 5 2" xfId="21928" xr:uid="{00000000-0005-0000-0000-0000A3550000}"/>
    <cellStyle name="Percent 12 3 6" xfId="21929" xr:uid="{00000000-0005-0000-0000-0000A4550000}"/>
    <cellStyle name="Percent 12 3 6 2" xfId="21930" xr:uid="{00000000-0005-0000-0000-0000A5550000}"/>
    <cellStyle name="Percent 12 3 7" xfId="21931" xr:uid="{00000000-0005-0000-0000-0000A6550000}"/>
    <cellStyle name="Percent 12 3 7 2" xfId="21932" xr:uid="{00000000-0005-0000-0000-0000A7550000}"/>
    <cellStyle name="Percent 12 3 8" xfId="21933" xr:uid="{00000000-0005-0000-0000-0000A8550000}"/>
    <cellStyle name="Percent 12 3 8 2" xfId="21934" xr:uid="{00000000-0005-0000-0000-0000A9550000}"/>
    <cellStyle name="Percent 12 3 9" xfId="21935" xr:uid="{00000000-0005-0000-0000-0000AA550000}"/>
    <cellStyle name="Percent 12 3 9 2" xfId="21936" xr:uid="{00000000-0005-0000-0000-0000AB550000}"/>
    <cellStyle name="Percent 12 4" xfId="21937" xr:uid="{00000000-0005-0000-0000-0000AC550000}"/>
    <cellStyle name="Percent 12 4 10" xfId="21938" xr:uid="{00000000-0005-0000-0000-0000AD550000}"/>
    <cellStyle name="Percent 12 4 10 2" xfId="21939" xr:uid="{00000000-0005-0000-0000-0000AE550000}"/>
    <cellStyle name="Percent 12 4 11" xfId="21940" xr:uid="{00000000-0005-0000-0000-0000AF550000}"/>
    <cellStyle name="Percent 12 4 11 2" xfId="21941" xr:uid="{00000000-0005-0000-0000-0000B0550000}"/>
    <cellStyle name="Percent 12 4 12" xfId="21942" xr:uid="{00000000-0005-0000-0000-0000B1550000}"/>
    <cellStyle name="Percent 12 4 12 2" xfId="21943" xr:uid="{00000000-0005-0000-0000-0000B2550000}"/>
    <cellStyle name="Percent 12 4 13" xfId="21944" xr:uid="{00000000-0005-0000-0000-0000B3550000}"/>
    <cellStyle name="Percent 12 4 13 2" xfId="21945" xr:uid="{00000000-0005-0000-0000-0000B4550000}"/>
    <cellStyle name="Percent 12 4 14" xfId="21946" xr:uid="{00000000-0005-0000-0000-0000B5550000}"/>
    <cellStyle name="Percent 12 4 14 2" xfId="21947" xr:uid="{00000000-0005-0000-0000-0000B6550000}"/>
    <cellStyle name="Percent 12 4 15" xfId="21948" xr:uid="{00000000-0005-0000-0000-0000B7550000}"/>
    <cellStyle name="Percent 12 4 15 2" xfId="21949" xr:uid="{00000000-0005-0000-0000-0000B8550000}"/>
    <cellStyle name="Percent 12 4 16" xfId="21950" xr:uid="{00000000-0005-0000-0000-0000B9550000}"/>
    <cellStyle name="Percent 12 4 16 2" xfId="21951" xr:uid="{00000000-0005-0000-0000-0000BA550000}"/>
    <cellStyle name="Percent 12 4 17" xfId="21952" xr:uid="{00000000-0005-0000-0000-0000BB550000}"/>
    <cellStyle name="Percent 12 4 17 2" xfId="21953" xr:uid="{00000000-0005-0000-0000-0000BC550000}"/>
    <cellStyle name="Percent 12 4 18" xfId="21954" xr:uid="{00000000-0005-0000-0000-0000BD550000}"/>
    <cellStyle name="Percent 12 4 18 2" xfId="21955" xr:uid="{00000000-0005-0000-0000-0000BE550000}"/>
    <cellStyle name="Percent 12 4 19" xfId="21956" xr:uid="{00000000-0005-0000-0000-0000BF550000}"/>
    <cellStyle name="Percent 12 4 19 2" xfId="21957" xr:uid="{00000000-0005-0000-0000-0000C0550000}"/>
    <cellStyle name="Percent 12 4 2" xfId="21958" xr:uid="{00000000-0005-0000-0000-0000C1550000}"/>
    <cellStyle name="Percent 12 4 2 2" xfId="21959" xr:uid="{00000000-0005-0000-0000-0000C2550000}"/>
    <cellStyle name="Percent 12 4 20" xfId="21960" xr:uid="{00000000-0005-0000-0000-0000C3550000}"/>
    <cellStyle name="Percent 12 4 20 2" xfId="21961" xr:uid="{00000000-0005-0000-0000-0000C4550000}"/>
    <cellStyle name="Percent 12 4 21" xfId="21962" xr:uid="{00000000-0005-0000-0000-0000C5550000}"/>
    <cellStyle name="Percent 12 4 21 2" xfId="21963" xr:uid="{00000000-0005-0000-0000-0000C6550000}"/>
    <cellStyle name="Percent 12 4 22" xfId="21964" xr:uid="{00000000-0005-0000-0000-0000C7550000}"/>
    <cellStyle name="Percent 12 4 22 2" xfId="21965" xr:uid="{00000000-0005-0000-0000-0000C8550000}"/>
    <cellStyle name="Percent 12 4 23" xfId="21966" xr:uid="{00000000-0005-0000-0000-0000C9550000}"/>
    <cellStyle name="Percent 12 4 23 2" xfId="21967" xr:uid="{00000000-0005-0000-0000-0000CA550000}"/>
    <cellStyle name="Percent 12 4 24" xfId="21968" xr:uid="{00000000-0005-0000-0000-0000CB550000}"/>
    <cellStyle name="Percent 12 4 24 2" xfId="21969" xr:uid="{00000000-0005-0000-0000-0000CC550000}"/>
    <cellStyle name="Percent 12 4 25" xfId="21970" xr:uid="{00000000-0005-0000-0000-0000CD550000}"/>
    <cellStyle name="Percent 12 4 25 2" xfId="21971" xr:uid="{00000000-0005-0000-0000-0000CE550000}"/>
    <cellStyle name="Percent 12 4 26" xfId="21972" xr:uid="{00000000-0005-0000-0000-0000CF550000}"/>
    <cellStyle name="Percent 12 4 26 2" xfId="21973" xr:uid="{00000000-0005-0000-0000-0000D0550000}"/>
    <cellStyle name="Percent 12 4 27" xfId="21974" xr:uid="{00000000-0005-0000-0000-0000D1550000}"/>
    <cellStyle name="Percent 12 4 27 2" xfId="21975" xr:uid="{00000000-0005-0000-0000-0000D2550000}"/>
    <cellStyle name="Percent 12 4 28" xfId="21976" xr:uid="{00000000-0005-0000-0000-0000D3550000}"/>
    <cellStyle name="Percent 12 4 28 2" xfId="21977" xr:uid="{00000000-0005-0000-0000-0000D4550000}"/>
    <cellStyle name="Percent 12 4 29" xfId="21978" xr:uid="{00000000-0005-0000-0000-0000D5550000}"/>
    <cellStyle name="Percent 12 4 29 2" xfId="21979" xr:uid="{00000000-0005-0000-0000-0000D6550000}"/>
    <cellStyle name="Percent 12 4 3" xfId="21980" xr:uid="{00000000-0005-0000-0000-0000D7550000}"/>
    <cellStyle name="Percent 12 4 3 2" xfId="21981" xr:uid="{00000000-0005-0000-0000-0000D8550000}"/>
    <cellStyle name="Percent 12 4 30" xfId="21982" xr:uid="{00000000-0005-0000-0000-0000D9550000}"/>
    <cellStyle name="Percent 12 4 30 2" xfId="21983" xr:uid="{00000000-0005-0000-0000-0000DA550000}"/>
    <cellStyle name="Percent 12 4 31" xfId="21984" xr:uid="{00000000-0005-0000-0000-0000DB550000}"/>
    <cellStyle name="Percent 12 4 31 2" xfId="21985" xr:uid="{00000000-0005-0000-0000-0000DC550000}"/>
    <cellStyle name="Percent 12 4 32" xfId="21986" xr:uid="{00000000-0005-0000-0000-0000DD550000}"/>
    <cellStyle name="Percent 12 4 32 2" xfId="21987" xr:uid="{00000000-0005-0000-0000-0000DE550000}"/>
    <cellStyle name="Percent 12 4 33" xfId="21988" xr:uid="{00000000-0005-0000-0000-0000DF550000}"/>
    <cellStyle name="Percent 12 4 33 2" xfId="21989" xr:uid="{00000000-0005-0000-0000-0000E0550000}"/>
    <cellStyle name="Percent 12 4 34" xfId="21990" xr:uid="{00000000-0005-0000-0000-0000E1550000}"/>
    <cellStyle name="Percent 12 4 34 2" xfId="21991" xr:uid="{00000000-0005-0000-0000-0000E2550000}"/>
    <cellStyle name="Percent 12 4 35" xfId="21992" xr:uid="{00000000-0005-0000-0000-0000E3550000}"/>
    <cellStyle name="Percent 12 4 35 2" xfId="21993" xr:uid="{00000000-0005-0000-0000-0000E4550000}"/>
    <cellStyle name="Percent 12 4 36" xfId="21994" xr:uid="{00000000-0005-0000-0000-0000E5550000}"/>
    <cellStyle name="Percent 12 4 36 2" xfId="21995" xr:uid="{00000000-0005-0000-0000-0000E6550000}"/>
    <cellStyle name="Percent 12 4 37" xfId="21996" xr:uid="{00000000-0005-0000-0000-0000E7550000}"/>
    <cellStyle name="Percent 12 4 37 2" xfId="21997" xr:uid="{00000000-0005-0000-0000-0000E8550000}"/>
    <cellStyle name="Percent 12 4 38" xfId="21998" xr:uid="{00000000-0005-0000-0000-0000E9550000}"/>
    <cellStyle name="Percent 12 4 38 2" xfId="21999" xr:uid="{00000000-0005-0000-0000-0000EA550000}"/>
    <cellStyle name="Percent 12 4 39" xfId="22000" xr:uid="{00000000-0005-0000-0000-0000EB550000}"/>
    <cellStyle name="Percent 12 4 4" xfId="22001" xr:uid="{00000000-0005-0000-0000-0000EC550000}"/>
    <cellStyle name="Percent 12 4 4 2" xfId="22002" xr:uid="{00000000-0005-0000-0000-0000ED550000}"/>
    <cellStyle name="Percent 12 4 5" xfId="22003" xr:uid="{00000000-0005-0000-0000-0000EE550000}"/>
    <cellStyle name="Percent 12 4 5 2" xfId="22004" xr:uid="{00000000-0005-0000-0000-0000EF550000}"/>
    <cellStyle name="Percent 12 4 6" xfId="22005" xr:uid="{00000000-0005-0000-0000-0000F0550000}"/>
    <cellStyle name="Percent 12 4 6 2" xfId="22006" xr:uid="{00000000-0005-0000-0000-0000F1550000}"/>
    <cellStyle name="Percent 12 4 7" xfId="22007" xr:uid="{00000000-0005-0000-0000-0000F2550000}"/>
    <cellStyle name="Percent 12 4 7 2" xfId="22008" xr:uid="{00000000-0005-0000-0000-0000F3550000}"/>
    <cellStyle name="Percent 12 4 8" xfId="22009" xr:uid="{00000000-0005-0000-0000-0000F4550000}"/>
    <cellStyle name="Percent 12 4 8 2" xfId="22010" xr:uid="{00000000-0005-0000-0000-0000F5550000}"/>
    <cellStyle name="Percent 12 4 9" xfId="22011" xr:uid="{00000000-0005-0000-0000-0000F6550000}"/>
    <cellStyle name="Percent 12 4 9 2" xfId="22012" xr:uid="{00000000-0005-0000-0000-0000F7550000}"/>
    <cellStyle name="Percent 12 5" xfId="22013" xr:uid="{00000000-0005-0000-0000-0000F8550000}"/>
    <cellStyle name="Percent 12 5 10" xfId="22014" xr:uid="{00000000-0005-0000-0000-0000F9550000}"/>
    <cellStyle name="Percent 12 5 10 2" xfId="22015" xr:uid="{00000000-0005-0000-0000-0000FA550000}"/>
    <cellStyle name="Percent 12 5 11" xfId="22016" xr:uid="{00000000-0005-0000-0000-0000FB550000}"/>
    <cellStyle name="Percent 12 5 11 2" xfId="22017" xr:uid="{00000000-0005-0000-0000-0000FC550000}"/>
    <cellStyle name="Percent 12 5 12" xfId="22018" xr:uid="{00000000-0005-0000-0000-0000FD550000}"/>
    <cellStyle name="Percent 12 5 12 2" xfId="22019" xr:uid="{00000000-0005-0000-0000-0000FE550000}"/>
    <cellStyle name="Percent 12 5 13" xfId="22020" xr:uid="{00000000-0005-0000-0000-0000FF550000}"/>
    <cellStyle name="Percent 12 5 13 2" xfId="22021" xr:uid="{00000000-0005-0000-0000-000000560000}"/>
    <cellStyle name="Percent 12 5 14" xfId="22022" xr:uid="{00000000-0005-0000-0000-000001560000}"/>
    <cellStyle name="Percent 12 5 14 2" xfId="22023" xr:uid="{00000000-0005-0000-0000-000002560000}"/>
    <cellStyle name="Percent 12 5 15" xfId="22024" xr:uid="{00000000-0005-0000-0000-000003560000}"/>
    <cellStyle name="Percent 12 5 15 2" xfId="22025" xr:uid="{00000000-0005-0000-0000-000004560000}"/>
    <cellStyle name="Percent 12 5 16" xfId="22026" xr:uid="{00000000-0005-0000-0000-000005560000}"/>
    <cellStyle name="Percent 12 5 16 2" xfId="22027" xr:uid="{00000000-0005-0000-0000-000006560000}"/>
    <cellStyle name="Percent 12 5 17" xfId="22028" xr:uid="{00000000-0005-0000-0000-000007560000}"/>
    <cellStyle name="Percent 12 5 17 2" xfId="22029" xr:uid="{00000000-0005-0000-0000-000008560000}"/>
    <cellStyle name="Percent 12 5 18" xfId="22030" xr:uid="{00000000-0005-0000-0000-000009560000}"/>
    <cellStyle name="Percent 12 5 18 2" xfId="22031" xr:uid="{00000000-0005-0000-0000-00000A560000}"/>
    <cellStyle name="Percent 12 5 19" xfId="22032" xr:uid="{00000000-0005-0000-0000-00000B560000}"/>
    <cellStyle name="Percent 12 5 19 2" xfId="22033" xr:uid="{00000000-0005-0000-0000-00000C560000}"/>
    <cellStyle name="Percent 12 5 2" xfId="22034" xr:uid="{00000000-0005-0000-0000-00000D560000}"/>
    <cellStyle name="Percent 12 5 2 2" xfId="22035" xr:uid="{00000000-0005-0000-0000-00000E560000}"/>
    <cellStyle name="Percent 12 5 20" xfId="22036" xr:uid="{00000000-0005-0000-0000-00000F560000}"/>
    <cellStyle name="Percent 12 5 20 2" xfId="22037" xr:uid="{00000000-0005-0000-0000-000010560000}"/>
    <cellStyle name="Percent 12 5 21" xfId="22038" xr:uid="{00000000-0005-0000-0000-000011560000}"/>
    <cellStyle name="Percent 12 5 21 2" xfId="22039" xr:uid="{00000000-0005-0000-0000-000012560000}"/>
    <cellStyle name="Percent 12 5 22" xfId="22040" xr:uid="{00000000-0005-0000-0000-000013560000}"/>
    <cellStyle name="Percent 12 5 22 2" xfId="22041" xr:uid="{00000000-0005-0000-0000-000014560000}"/>
    <cellStyle name="Percent 12 5 23" xfId="22042" xr:uid="{00000000-0005-0000-0000-000015560000}"/>
    <cellStyle name="Percent 12 5 23 2" xfId="22043" xr:uid="{00000000-0005-0000-0000-000016560000}"/>
    <cellStyle name="Percent 12 5 24" xfId="22044" xr:uid="{00000000-0005-0000-0000-000017560000}"/>
    <cellStyle name="Percent 12 5 24 2" xfId="22045" xr:uid="{00000000-0005-0000-0000-000018560000}"/>
    <cellStyle name="Percent 12 5 25" xfId="22046" xr:uid="{00000000-0005-0000-0000-000019560000}"/>
    <cellStyle name="Percent 12 5 25 2" xfId="22047" xr:uid="{00000000-0005-0000-0000-00001A560000}"/>
    <cellStyle name="Percent 12 5 26" xfId="22048" xr:uid="{00000000-0005-0000-0000-00001B560000}"/>
    <cellStyle name="Percent 12 5 26 2" xfId="22049" xr:uid="{00000000-0005-0000-0000-00001C560000}"/>
    <cellStyle name="Percent 12 5 27" xfId="22050" xr:uid="{00000000-0005-0000-0000-00001D560000}"/>
    <cellStyle name="Percent 12 5 27 2" xfId="22051" xr:uid="{00000000-0005-0000-0000-00001E560000}"/>
    <cellStyle name="Percent 12 5 28" xfId="22052" xr:uid="{00000000-0005-0000-0000-00001F560000}"/>
    <cellStyle name="Percent 12 5 28 2" xfId="22053" xr:uid="{00000000-0005-0000-0000-000020560000}"/>
    <cellStyle name="Percent 12 5 29" xfId="22054" xr:uid="{00000000-0005-0000-0000-000021560000}"/>
    <cellStyle name="Percent 12 5 29 2" xfId="22055" xr:uid="{00000000-0005-0000-0000-000022560000}"/>
    <cellStyle name="Percent 12 5 3" xfId="22056" xr:uid="{00000000-0005-0000-0000-000023560000}"/>
    <cellStyle name="Percent 12 5 3 2" xfId="22057" xr:uid="{00000000-0005-0000-0000-000024560000}"/>
    <cellStyle name="Percent 12 5 30" xfId="22058" xr:uid="{00000000-0005-0000-0000-000025560000}"/>
    <cellStyle name="Percent 12 5 30 2" xfId="22059" xr:uid="{00000000-0005-0000-0000-000026560000}"/>
    <cellStyle name="Percent 12 5 31" xfId="22060" xr:uid="{00000000-0005-0000-0000-000027560000}"/>
    <cellStyle name="Percent 12 5 31 2" xfId="22061" xr:uid="{00000000-0005-0000-0000-000028560000}"/>
    <cellStyle name="Percent 12 5 32" xfId="22062" xr:uid="{00000000-0005-0000-0000-000029560000}"/>
    <cellStyle name="Percent 12 5 32 2" xfId="22063" xr:uid="{00000000-0005-0000-0000-00002A560000}"/>
    <cellStyle name="Percent 12 5 33" xfId="22064" xr:uid="{00000000-0005-0000-0000-00002B560000}"/>
    <cellStyle name="Percent 12 5 33 2" xfId="22065" xr:uid="{00000000-0005-0000-0000-00002C560000}"/>
    <cellStyle name="Percent 12 5 34" xfId="22066" xr:uid="{00000000-0005-0000-0000-00002D560000}"/>
    <cellStyle name="Percent 12 5 34 2" xfId="22067" xr:uid="{00000000-0005-0000-0000-00002E560000}"/>
    <cellStyle name="Percent 12 5 35" xfId="22068" xr:uid="{00000000-0005-0000-0000-00002F560000}"/>
    <cellStyle name="Percent 12 5 35 2" xfId="22069" xr:uid="{00000000-0005-0000-0000-000030560000}"/>
    <cellStyle name="Percent 12 5 36" xfId="22070" xr:uid="{00000000-0005-0000-0000-000031560000}"/>
    <cellStyle name="Percent 12 5 36 2" xfId="22071" xr:uid="{00000000-0005-0000-0000-000032560000}"/>
    <cellStyle name="Percent 12 5 37" xfId="22072" xr:uid="{00000000-0005-0000-0000-000033560000}"/>
    <cellStyle name="Percent 12 5 37 2" xfId="22073" xr:uid="{00000000-0005-0000-0000-000034560000}"/>
    <cellStyle name="Percent 12 5 38" xfId="22074" xr:uid="{00000000-0005-0000-0000-000035560000}"/>
    <cellStyle name="Percent 12 5 38 2" xfId="22075" xr:uid="{00000000-0005-0000-0000-000036560000}"/>
    <cellStyle name="Percent 12 5 39" xfId="22076" xr:uid="{00000000-0005-0000-0000-000037560000}"/>
    <cellStyle name="Percent 12 5 4" xfId="22077" xr:uid="{00000000-0005-0000-0000-000038560000}"/>
    <cellStyle name="Percent 12 5 4 2" xfId="22078" xr:uid="{00000000-0005-0000-0000-000039560000}"/>
    <cellStyle name="Percent 12 5 5" xfId="22079" xr:uid="{00000000-0005-0000-0000-00003A560000}"/>
    <cellStyle name="Percent 12 5 5 2" xfId="22080" xr:uid="{00000000-0005-0000-0000-00003B560000}"/>
    <cellStyle name="Percent 12 5 6" xfId="22081" xr:uid="{00000000-0005-0000-0000-00003C560000}"/>
    <cellStyle name="Percent 12 5 6 2" xfId="22082" xr:uid="{00000000-0005-0000-0000-00003D560000}"/>
    <cellStyle name="Percent 12 5 7" xfId="22083" xr:uid="{00000000-0005-0000-0000-00003E560000}"/>
    <cellStyle name="Percent 12 5 7 2" xfId="22084" xr:uid="{00000000-0005-0000-0000-00003F560000}"/>
    <cellStyle name="Percent 12 5 8" xfId="22085" xr:uid="{00000000-0005-0000-0000-000040560000}"/>
    <cellStyle name="Percent 12 5 8 2" xfId="22086" xr:uid="{00000000-0005-0000-0000-000041560000}"/>
    <cellStyle name="Percent 12 5 9" xfId="22087" xr:uid="{00000000-0005-0000-0000-000042560000}"/>
    <cellStyle name="Percent 12 5 9 2" xfId="22088" xr:uid="{00000000-0005-0000-0000-000043560000}"/>
    <cellStyle name="Percent 12 6" xfId="22089" xr:uid="{00000000-0005-0000-0000-000044560000}"/>
    <cellStyle name="Percent 12 6 10" xfId="22090" xr:uid="{00000000-0005-0000-0000-000045560000}"/>
    <cellStyle name="Percent 12 6 10 2" xfId="22091" xr:uid="{00000000-0005-0000-0000-000046560000}"/>
    <cellStyle name="Percent 12 6 11" xfId="22092" xr:uid="{00000000-0005-0000-0000-000047560000}"/>
    <cellStyle name="Percent 12 6 11 2" xfId="22093" xr:uid="{00000000-0005-0000-0000-000048560000}"/>
    <cellStyle name="Percent 12 6 12" xfId="22094" xr:uid="{00000000-0005-0000-0000-000049560000}"/>
    <cellStyle name="Percent 12 6 12 2" xfId="22095" xr:uid="{00000000-0005-0000-0000-00004A560000}"/>
    <cellStyle name="Percent 12 6 13" xfId="22096" xr:uid="{00000000-0005-0000-0000-00004B560000}"/>
    <cellStyle name="Percent 12 6 13 2" xfId="22097" xr:uid="{00000000-0005-0000-0000-00004C560000}"/>
    <cellStyle name="Percent 12 6 14" xfId="22098" xr:uid="{00000000-0005-0000-0000-00004D560000}"/>
    <cellStyle name="Percent 12 6 14 2" xfId="22099" xr:uid="{00000000-0005-0000-0000-00004E560000}"/>
    <cellStyle name="Percent 12 6 15" xfId="22100" xr:uid="{00000000-0005-0000-0000-00004F560000}"/>
    <cellStyle name="Percent 12 6 15 2" xfId="22101" xr:uid="{00000000-0005-0000-0000-000050560000}"/>
    <cellStyle name="Percent 12 6 16" xfId="22102" xr:uid="{00000000-0005-0000-0000-000051560000}"/>
    <cellStyle name="Percent 12 6 16 2" xfId="22103" xr:uid="{00000000-0005-0000-0000-000052560000}"/>
    <cellStyle name="Percent 12 6 17" xfId="22104" xr:uid="{00000000-0005-0000-0000-000053560000}"/>
    <cellStyle name="Percent 12 6 17 2" xfId="22105" xr:uid="{00000000-0005-0000-0000-000054560000}"/>
    <cellStyle name="Percent 12 6 18" xfId="22106" xr:uid="{00000000-0005-0000-0000-000055560000}"/>
    <cellStyle name="Percent 12 6 18 2" xfId="22107" xr:uid="{00000000-0005-0000-0000-000056560000}"/>
    <cellStyle name="Percent 12 6 19" xfId="22108" xr:uid="{00000000-0005-0000-0000-000057560000}"/>
    <cellStyle name="Percent 12 6 19 2" xfId="22109" xr:uid="{00000000-0005-0000-0000-000058560000}"/>
    <cellStyle name="Percent 12 6 2" xfId="22110" xr:uid="{00000000-0005-0000-0000-000059560000}"/>
    <cellStyle name="Percent 12 6 2 2" xfId="22111" xr:uid="{00000000-0005-0000-0000-00005A560000}"/>
    <cellStyle name="Percent 12 6 20" xfId="22112" xr:uid="{00000000-0005-0000-0000-00005B560000}"/>
    <cellStyle name="Percent 12 6 20 2" xfId="22113" xr:uid="{00000000-0005-0000-0000-00005C560000}"/>
    <cellStyle name="Percent 12 6 21" xfId="22114" xr:uid="{00000000-0005-0000-0000-00005D560000}"/>
    <cellStyle name="Percent 12 6 21 2" xfId="22115" xr:uid="{00000000-0005-0000-0000-00005E560000}"/>
    <cellStyle name="Percent 12 6 22" xfId="22116" xr:uid="{00000000-0005-0000-0000-00005F560000}"/>
    <cellStyle name="Percent 12 6 22 2" xfId="22117" xr:uid="{00000000-0005-0000-0000-000060560000}"/>
    <cellStyle name="Percent 12 6 23" xfId="22118" xr:uid="{00000000-0005-0000-0000-000061560000}"/>
    <cellStyle name="Percent 12 6 23 2" xfId="22119" xr:uid="{00000000-0005-0000-0000-000062560000}"/>
    <cellStyle name="Percent 12 6 24" xfId="22120" xr:uid="{00000000-0005-0000-0000-000063560000}"/>
    <cellStyle name="Percent 12 6 24 2" xfId="22121" xr:uid="{00000000-0005-0000-0000-000064560000}"/>
    <cellStyle name="Percent 12 6 25" xfId="22122" xr:uid="{00000000-0005-0000-0000-000065560000}"/>
    <cellStyle name="Percent 12 6 25 2" xfId="22123" xr:uid="{00000000-0005-0000-0000-000066560000}"/>
    <cellStyle name="Percent 12 6 26" xfId="22124" xr:uid="{00000000-0005-0000-0000-000067560000}"/>
    <cellStyle name="Percent 12 6 26 2" xfId="22125" xr:uid="{00000000-0005-0000-0000-000068560000}"/>
    <cellStyle name="Percent 12 6 27" xfId="22126" xr:uid="{00000000-0005-0000-0000-000069560000}"/>
    <cellStyle name="Percent 12 6 27 2" xfId="22127" xr:uid="{00000000-0005-0000-0000-00006A560000}"/>
    <cellStyle name="Percent 12 6 28" xfId="22128" xr:uid="{00000000-0005-0000-0000-00006B560000}"/>
    <cellStyle name="Percent 12 6 28 2" xfId="22129" xr:uid="{00000000-0005-0000-0000-00006C560000}"/>
    <cellStyle name="Percent 12 6 29" xfId="22130" xr:uid="{00000000-0005-0000-0000-00006D560000}"/>
    <cellStyle name="Percent 12 6 29 2" xfId="22131" xr:uid="{00000000-0005-0000-0000-00006E560000}"/>
    <cellStyle name="Percent 12 6 3" xfId="22132" xr:uid="{00000000-0005-0000-0000-00006F560000}"/>
    <cellStyle name="Percent 12 6 3 2" xfId="22133" xr:uid="{00000000-0005-0000-0000-000070560000}"/>
    <cellStyle name="Percent 12 6 30" xfId="22134" xr:uid="{00000000-0005-0000-0000-000071560000}"/>
    <cellStyle name="Percent 12 6 30 2" xfId="22135" xr:uid="{00000000-0005-0000-0000-000072560000}"/>
    <cellStyle name="Percent 12 6 31" xfId="22136" xr:uid="{00000000-0005-0000-0000-000073560000}"/>
    <cellStyle name="Percent 12 6 31 2" xfId="22137" xr:uid="{00000000-0005-0000-0000-000074560000}"/>
    <cellStyle name="Percent 12 6 32" xfId="22138" xr:uid="{00000000-0005-0000-0000-000075560000}"/>
    <cellStyle name="Percent 12 6 32 2" xfId="22139" xr:uid="{00000000-0005-0000-0000-000076560000}"/>
    <cellStyle name="Percent 12 6 33" xfId="22140" xr:uid="{00000000-0005-0000-0000-000077560000}"/>
    <cellStyle name="Percent 12 6 33 2" xfId="22141" xr:uid="{00000000-0005-0000-0000-000078560000}"/>
    <cellStyle name="Percent 12 6 34" xfId="22142" xr:uid="{00000000-0005-0000-0000-000079560000}"/>
    <cellStyle name="Percent 12 6 34 2" xfId="22143" xr:uid="{00000000-0005-0000-0000-00007A560000}"/>
    <cellStyle name="Percent 12 6 35" xfId="22144" xr:uid="{00000000-0005-0000-0000-00007B560000}"/>
    <cellStyle name="Percent 12 6 35 2" xfId="22145" xr:uid="{00000000-0005-0000-0000-00007C560000}"/>
    <cellStyle name="Percent 12 6 36" xfId="22146" xr:uid="{00000000-0005-0000-0000-00007D560000}"/>
    <cellStyle name="Percent 12 6 36 2" xfId="22147" xr:uid="{00000000-0005-0000-0000-00007E560000}"/>
    <cellStyle name="Percent 12 6 37" xfId="22148" xr:uid="{00000000-0005-0000-0000-00007F560000}"/>
    <cellStyle name="Percent 12 6 37 2" xfId="22149" xr:uid="{00000000-0005-0000-0000-000080560000}"/>
    <cellStyle name="Percent 12 6 38" xfId="22150" xr:uid="{00000000-0005-0000-0000-000081560000}"/>
    <cellStyle name="Percent 12 6 38 2" xfId="22151" xr:uid="{00000000-0005-0000-0000-000082560000}"/>
    <cellStyle name="Percent 12 6 39" xfId="22152" xr:uid="{00000000-0005-0000-0000-000083560000}"/>
    <cellStyle name="Percent 12 6 4" xfId="22153" xr:uid="{00000000-0005-0000-0000-000084560000}"/>
    <cellStyle name="Percent 12 6 4 2" xfId="22154" xr:uid="{00000000-0005-0000-0000-000085560000}"/>
    <cellStyle name="Percent 12 6 5" xfId="22155" xr:uid="{00000000-0005-0000-0000-000086560000}"/>
    <cellStyle name="Percent 12 6 5 2" xfId="22156" xr:uid="{00000000-0005-0000-0000-000087560000}"/>
    <cellStyle name="Percent 12 6 6" xfId="22157" xr:uid="{00000000-0005-0000-0000-000088560000}"/>
    <cellStyle name="Percent 12 6 6 2" xfId="22158" xr:uid="{00000000-0005-0000-0000-000089560000}"/>
    <cellStyle name="Percent 12 6 7" xfId="22159" xr:uid="{00000000-0005-0000-0000-00008A560000}"/>
    <cellStyle name="Percent 12 6 7 2" xfId="22160" xr:uid="{00000000-0005-0000-0000-00008B560000}"/>
    <cellStyle name="Percent 12 6 8" xfId="22161" xr:uid="{00000000-0005-0000-0000-00008C560000}"/>
    <cellStyle name="Percent 12 6 8 2" xfId="22162" xr:uid="{00000000-0005-0000-0000-00008D560000}"/>
    <cellStyle name="Percent 12 6 9" xfId="22163" xr:uid="{00000000-0005-0000-0000-00008E560000}"/>
    <cellStyle name="Percent 12 6 9 2" xfId="22164" xr:uid="{00000000-0005-0000-0000-00008F560000}"/>
    <cellStyle name="Percent 12 7" xfId="22165" xr:uid="{00000000-0005-0000-0000-000090560000}"/>
    <cellStyle name="Percent 12 7 10" xfId="22166" xr:uid="{00000000-0005-0000-0000-000091560000}"/>
    <cellStyle name="Percent 12 7 10 2" xfId="22167" xr:uid="{00000000-0005-0000-0000-000092560000}"/>
    <cellStyle name="Percent 12 7 11" xfId="22168" xr:uid="{00000000-0005-0000-0000-000093560000}"/>
    <cellStyle name="Percent 12 7 11 2" xfId="22169" xr:uid="{00000000-0005-0000-0000-000094560000}"/>
    <cellStyle name="Percent 12 7 12" xfId="22170" xr:uid="{00000000-0005-0000-0000-000095560000}"/>
    <cellStyle name="Percent 12 7 12 2" xfId="22171" xr:uid="{00000000-0005-0000-0000-000096560000}"/>
    <cellStyle name="Percent 12 7 13" xfId="22172" xr:uid="{00000000-0005-0000-0000-000097560000}"/>
    <cellStyle name="Percent 12 7 13 2" xfId="22173" xr:uid="{00000000-0005-0000-0000-000098560000}"/>
    <cellStyle name="Percent 12 7 14" xfId="22174" xr:uid="{00000000-0005-0000-0000-000099560000}"/>
    <cellStyle name="Percent 12 7 14 2" xfId="22175" xr:uid="{00000000-0005-0000-0000-00009A560000}"/>
    <cellStyle name="Percent 12 7 15" xfId="22176" xr:uid="{00000000-0005-0000-0000-00009B560000}"/>
    <cellStyle name="Percent 12 7 15 2" xfId="22177" xr:uid="{00000000-0005-0000-0000-00009C560000}"/>
    <cellStyle name="Percent 12 7 16" xfId="22178" xr:uid="{00000000-0005-0000-0000-00009D560000}"/>
    <cellStyle name="Percent 12 7 16 2" xfId="22179" xr:uid="{00000000-0005-0000-0000-00009E560000}"/>
    <cellStyle name="Percent 12 7 17" xfId="22180" xr:uid="{00000000-0005-0000-0000-00009F560000}"/>
    <cellStyle name="Percent 12 7 17 2" xfId="22181" xr:uid="{00000000-0005-0000-0000-0000A0560000}"/>
    <cellStyle name="Percent 12 7 18" xfId="22182" xr:uid="{00000000-0005-0000-0000-0000A1560000}"/>
    <cellStyle name="Percent 12 7 18 2" xfId="22183" xr:uid="{00000000-0005-0000-0000-0000A2560000}"/>
    <cellStyle name="Percent 12 7 19" xfId="22184" xr:uid="{00000000-0005-0000-0000-0000A3560000}"/>
    <cellStyle name="Percent 12 7 19 2" xfId="22185" xr:uid="{00000000-0005-0000-0000-0000A4560000}"/>
    <cellStyle name="Percent 12 7 2" xfId="22186" xr:uid="{00000000-0005-0000-0000-0000A5560000}"/>
    <cellStyle name="Percent 12 7 2 2" xfId="22187" xr:uid="{00000000-0005-0000-0000-0000A6560000}"/>
    <cellStyle name="Percent 12 7 20" xfId="22188" xr:uid="{00000000-0005-0000-0000-0000A7560000}"/>
    <cellStyle name="Percent 12 7 20 2" xfId="22189" xr:uid="{00000000-0005-0000-0000-0000A8560000}"/>
    <cellStyle name="Percent 12 7 21" xfId="22190" xr:uid="{00000000-0005-0000-0000-0000A9560000}"/>
    <cellStyle name="Percent 12 7 21 2" xfId="22191" xr:uid="{00000000-0005-0000-0000-0000AA560000}"/>
    <cellStyle name="Percent 12 7 22" xfId="22192" xr:uid="{00000000-0005-0000-0000-0000AB560000}"/>
    <cellStyle name="Percent 12 7 22 2" xfId="22193" xr:uid="{00000000-0005-0000-0000-0000AC560000}"/>
    <cellStyle name="Percent 12 7 23" xfId="22194" xr:uid="{00000000-0005-0000-0000-0000AD560000}"/>
    <cellStyle name="Percent 12 7 23 2" xfId="22195" xr:uid="{00000000-0005-0000-0000-0000AE560000}"/>
    <cellStyle name="Percent 12 7 24" xfId="22196" xr:uid="{00000000-0005-0000-0000-0000AF560000}"/>
    <cellStyle name="Percent 12 7 24 2" xfId="22197" xr:uid="{00000000-0005-0000-0000-0000B0560000}"/>
    <cellStyle name="Percent 12 7 25" xfId="22198" xr:uid="{00000000-0005-0000-0000-0000B1560000}"/>
    <cellStyle name="Percent 12 7 25 2" xfId="22199" xr:uid="{00000000-0005-0000-0000-0000B2560000}"/>
    <cellStyle name="Percent 12 7 26" xfId="22200" xr:uid="{00000000-0005-0000-0000-0000B3560000}"/>
    <cellStyle name="Percent 12 7 26 2" xfId="22201" xr:uid="{00000000-0005-0000-0000-0000B4560000}"/>
    <cellStyle name="Percent 12 7 27" xfId="22202" xr:uid="{00000000-0005-0000-0000-0000B5560000}"/>
    <cellStyle name="Percent 12 7 27 2" xfId="22203" xr:uid="{00000000-0005-0000-0000-0000B6560000}"/>
    <cellStyle name="Percent 12 7 28" xfId="22204" xr:uid="{00000000-0005-0000-0000-0000B7560000}"/>
    <cellStyle name="Percent 12 7 28 2" xfId="22205" xr:uid="{00000000-0005-0000-0000-0000B8560000}"/>
    <cellStyle name="Percent 12 7 29" xfId="22206" xr:uid="{00000000-0005-0000-0000-0000B9560000}"/>
    <cellStyle name="Percent 12 7 29 2" xfId="22207" xr:uid="{00000000-0005-0000-0000-0000BA560000}"/>
    <cellStyle name="Percent 12 7 3" xfId="22208" xr:uid="{00000000-0005-0000-0000-0000BB560000}"/>
    <cellStyle name="Percent 12 7 3 2" xfId="22209" xr:uid="{00000000-0005-0000-0000-0000BC560000}"/>
    <cellStyle name="Percent 12 7 30" xfId="22210" xr:uid="{00000000-0005-0000-0000-0000BD560000}"/>
    <cellStyle name="Percent 12 7 30 2" xfId="22211" xr:uid="{00000000-0005-0000-0000-0000BE560000}"/>
    <cellStyle name="Percent 12 7 31" xfId="22212" xr:uid="{00000000-0005-0000-0000-0000BF560000}"/>
    <cellStyle name="Percent 12 7 31 2" xfId="22213" xr:uid="{00000000-0005-0000-0000-0000C0560000}"/>
    <cellStyle name="Percent 12 7 32" xfId="22214" xr:uid="{00000000-0005-0000-0000-0000C1560000}"/>
    <cellStyle name="Percent 12 7 32 2" xfId="22215" xr:uid="{00000000-0005-0000-0000-0000C2560000}"/>
    <cellStyle name="Percent 12 7 33" xfId="22216" xr:uid="{00000000-0005-0000-0000-0000C3560000}"/>
    <cellStyle name="Percent 12 7 33 2" xfId="22217" xr:uid="{00000000-0005-0000-0000-0000C4560000}"/>
    <cellStyle name="Percent 12 7 34" xfId="22218" xr:uid="{00000000-0005-0000-0000-0000C5560000}"/>
    <cellStyle name="Percent 12 7 34 2" xfId="22219" xr:uid="{00000000-0005-0000-0000-0000C6560000}"/>
    <cellStyle name="Percent 12 7 35" xfId="22220" xr:uid="{00000000-0005-0000-0000-0000C7560000}"/>
    <cellStyle name="Percent 12 7 35 2" xfId="22221" xr:uid="{00000000-0005-0000-0000-0000C8560000}"/>
    <cellStyle name="Percent 12 7 36" xfId="22222" xr:uid="{00000000-0005-0000-0000-0000C9560000}"/>
    <cellStyle name="Percent 12 7 36 2" xfId="22223" xr:uid="{00000000-0005-0000-0000-0000CA560000}"/>
    <cellStyle name="Percent 12 7 37" xfId="22224" xr:uid="{00000000-0005-0000-0000-0000CB560000}"/>
    <cellStyle name="Percent 12 7 37 2" xfId="22225" xr:uid="{00000000-0005-0000-0000-0000CC560000}"/>
    <cellStyle name="Percent 12 7 38" xfId="22226" xr:uid="{00000000-0005-0000-0000-0000CD560000}"/>
    <cellStyle name="Percent 12 7 38 2" xfId="22227" xr:uid="{00000000-0005-0000-0000-0000CE560000}"/>
    <cellStyle name="Percent 12 7 39" xfId="22228" xr:uid="{00000000-0005-0000-0000-0000CF560000}"/>
    <cellStyle name="Percent 12 7 4" xfId="22229" xr:uid="{00000000-0005-0000-0000-0000D0560000}"/>
    <cellStyle name="Percent 12 7 4 2" xfId="22230" xr:uid="{00000000-0005-0000-0000-0000D1560000}"/>
    <cellStyle name="Percent 12 7 5" xfId="22231" xr:uid="{00000000-0005-0000-0000-0000D2560000}"/>
    <cellStyle name="Percent 12 7 5 2" xfId="22232" xr:uid="{00000000-0005-0000-0000-0000D3560000}"/>
    <cellStyle name="Percent 12 7 6" xfId="22233" xr:uid="{00000000-0005-0000-0000-0000D4560000}"/>
    <cellStyle name="Percent 12 7 6 2" xfId="22234" xr:uid="{00000000-0005-0000-0000-0000D5560000}"/>
    <cellStyle name="Percent 12 7 7" xfId="22235" xr:uid="{00000000-0005-0000-0000-0000D6560000}"/>
    <cellStyle name="Percent 12 7 7 2" xfId="22236" xr:uid="{00000000-0005-0000-0000-0000D7560000}"/>
    <cellStyle name="Percent 12 7 8" xfId="22237" xr:uid="{00000000-0005-0000-0000-0000D8560000}"/>
    <cellStyle name="Percent 12 7 8 2" xfId="22238" xr:uid="{00000000-0005-0000-0000-0000D9560000}"/>
    <cellStyle name="Percent 12 7 9" xfId="22239" xr:uid="{00000000-0005-0000-0000-0000DA560000}"/>
    <cellStyle name="Percent 12 7 9 2" xfId="22240" xr:uid="{00000000-0005-0000-0000-0000DB560000}"/>
    <cellStyle name="Percent 12 8" xfId="22241" xr:uid="{00000000-0005-0000-0000-0000DC560000}"/>
    <cellStyle name="Percent 12 8 10" xfId="22242" xr:uid="{00000000-0005-0000-0000-0000DD560000}"/>
    <cellStyle name="Percent 12 8 10 2" xfId="22243" xr:uid="{00000000-0005-0000-0000-0000DE560000}"/>
    <cellStyle name="Percent 12 8 11" xfId="22244" xr:uid="{00000000-0005-0000-0000-0000DF560000}"/>
    <cellStyle name="Percent 12 8 11 2" xfId="22245" xr:uid="{00000000-0005-0000-0000-0000E0560000}"/>
    <cellStyle name="Percent 12 8 12" xfId="22246" xr:uid="{00000000-0005-0000-0000-0000E1560000}"/>
    <cellStyle name="Percent 12 8 12 2" xfId="22247" xr:uid="{00000000-0005-0000-0000-0000E2560000}"/>
    <cellStyle name="Percent 12 8 13" xfId="22248" xr:uid="{00000000-0005-0000-0000-0000E3560000}"/>
    <cellStyle name="Percent 12 8 13 2" xfId="22249" xr:uid="{00000000-0005-0000-0000-0000E4560000}"/>
    <cellStyle name="Percent 12 8 14" xfId="22250" xr:uid="{00000000-0005-0000-0000-0000E5560000}"/>
    <cellStyle name="Percent 12 8 14 2" xfId="22251" xr:uid="{00000000-0005-0000-0000-0000E6560000}"/>
    <cellStyle name="Percent 12 8 15" xfId="22252" xr:uid="{00000000-0005-0000-0000-0000E7560000}"/>
    <cellStyle name="Percent 12 8 15 2" xfId="22253" xr:uid="{00000000-0005-0000-0000-0000E8560000}"/>
    <cellStyle name="Percent 12 8 16" xfId="22254" xr:uid="{00000000-0005-0000-0000-0000E9560000}"/>
    <cellStyle name="Percent 12 8 16 2" xfId="22255" xr:uid="{00000000-0005-0000-0000-0000EA560000}"/>
    <cellStyle name="Percent 12 8 17" xfId="22256" xr:uid="{00000000-0005-0000-0000-0000EB560000}"/>
    <cellStyle name="Percent 12 8 17 2" xfId="22257" xr:uid="{00000000-0005-0000-0000-0000EC560000}"/>
    <cellStyle name="Percent 12 8 18" xfId="22258" xr:uid="{00000000-0005-0000-0000-0000ED560000}"/>
    <cellStyle name="Percent 12 8 18 2" xfId="22259" xr:uid="{00000000-0005-0000-0000-0000EE560000}"/>
    <cellStyle name="Percent 12 8 19" xfId="22260" xr:uid="{00000000-0005-0000-0000-0000EF560000}"/>
    <cellStyle name="Percent 12 8 19 2" xfId="22261" xr:uid="{00000000-0005-0000-0000-0000F0560000}"/>
    <cellStyle name="Percent 12 8 2" xfId="22262" xr:uid="{00000000-0005-0000-0000-0000F1560000}"/>
    <cellStyle name="Percent 12 8 2 2" xfId="22263" xr:uid="{00000000-0005-0000-0000-0000F2560000}"/>
    <cellStyle name="Percent 12 8 20" xfId="22264" xr:uid="{00000000-0005-0000-0000-0000F3560000}"/>
    <cellStyle name="Percent 12 8 20 2" xfId="22265" xr:uid="{00000000-0005-0000-0000-0000F4560000}"/>
    <cellStyle name="Percent 12 8 21" xfId="22266" xr:uid="{00000000-0005-0000-0000-0000F5560000}"/>
    <cellStyle name="Percent 12 8 21 2" xfId="22267" xr:uid="{00000000-0005-0000-0000-0000F6560000}"/>
    <cellStyle name="Percent 12 8 22" xfId="22268" xr:uid="{00000000-0005-0000-0000-0000F7560000}"/>
    <cellStyle name="Percent 12 8 22 2" xfId="22269" xr:uid="{00000000-0005-0000-0000-0000F8560000}"/>
    <cellStyle name="Percent 12 8 23" xfId="22270" xr:uid="{00000000-0005-0000-0000-0000F9560000}"/>
    <cellStyle name="Percent 12 8 23 2" xfId="22271" xr:uid="{00000000-0005-0000-0000-0000FA560000}"/>
    <cellStyle name="Percent 12 8 24" xfId="22272" xr:uid="{00000000-0005-0000-0000-0000FB560000}"/>
    <cellStyle name="Percent 12 8 24 2" xfId="22273" xr:uid="{00000000-0005-0000-0000-0000FC560000}"/>
    <cellStyle name="Percent 12 8 25" xfId="22274" xr:uid="{00000000-0005-0000-0000-0000FD560000}"/>
    <cellStyle name="Percent 12 8 25 2" xfId="22275" xr:uid="{00000000-0005-0000-0000-0000FE560000}"/>
    <cellStyle name="Percent 12 8 26" xfId="22276" xr:uid="{00000000-0005-0000-0000-0000FF560000}"/>
    <cellStyle name="Percent 12 8 26 2" xfId="22277" xr:uid="{00000000-0005-0000-0000-000000570000}"/>
    <cellStyle name="Percent 12 8 27" xfId="22278" xr:uid="{00000000-0005-0000-0000-000001570000}"/>
    <cellStyle name="Percent 12 8 27 2" xfId="22279" xr:uid="{00000000-0005-0000-0000-000002570000}"/>
    <cellStyle name="Percent 12 8 28" xfId="22280" xr:uid="{00000000-0005-0000-0000-000003570000}"/>
    <cellStyle name="Percent 12 8 28 2" xfId="22281" xr:uid="{00000000-0005-0000-0000-000004570000}"/>
    <cellStyle name="Percent 12 8 29" xfId="22282" xr:uid="{00000000-0005-0000-0000-000005570000}"/>
    <cellStyle name="Percent 12 8 29 2" xfId="22283" xr:uid="{00000000-0005-0000-0000-000006570000}"/>
    <cellStyle name="Percent 12 8 3" xfId="22284" xr:uid="{00000000-0005-0000-0000-000007570000}"/>
    <cellStyle name="Percent 12 8 3 2" xfId="22285" xr:uid="{00000000-0005-0000-0000-000008570000}"/>
    <cellStyle name="Percent 12 8 30" xfId="22286" xr:uid="{00000000-0005-0000-0000-000009570000}"/>
    <cellStyle name="Percent 12 8 30 2" xfId="22287" xr:uid="{00000000-0005-0000-0000-00000A570000}"/>
    <cellStyle name="Percent 12 8 31" xfId="22288" xr:uid="{00000000-0005-0000-0000-00000B570000}"/>
    <cellStyle name="Percent 12 8 31 2" xfId="22289" xr:uid="{00000000-0005-0000-0000-00000C570000}"/>
    <cellStyle name="Percent 12 8 32" xfId="22290" xr:uid="{00000000-0005-0000-0000-00000D570000}"/>
    <cellStyle name="Percent 12 8 32 2" xfId="22291" xr:uid="{00000000-0005-0000-0000-00000E570000}"/>
    <cellStyle name="Percent 12 8 33" xfId="22292" xr:uid="{00000000-0005-0000-0000-00000F570000}"/>
    <cellStyle name="Percent 12 8 33 2" xfId="22293" xr:uid="{00000000-0005-0000-0000-000010570000}"/>
    <cellStyle name="Percent 12 8 34" xfId="22294" xr:uid="{00000000-0005-0000-0000-000011570000}"/>
    <cellStyle name="Percent 12 8 34 2" xfId="22295" xr:uid="{00000000-0005-0000-0000-000012570000}"/>
    <cellStyle name="Percent 12 8 35" xfId="22296" xr:uid="{00000000-0005-0000-0000-000013570000}"/>
    <cellStyle name="Percent 12 8 35 2" xfId="22297" xr:uid="{00000000-0005-0000-0000-000014570000}"/>
    <cellStyle name="Percent 12 8 36" xfId="22298" xr:uid="{00000000-0005-0000-0000-000015570000}"/>
    <cellStyle name="Percent 12 8 36 2" xfId="22299" xr:uid="{00000000-0005-0000-0000-000016570000}"/>
    <cellStyle name="Percent 12 8 37" xfId="22300" xr:uid="{00000000-0005-0000-0000-000017570000}"/>
    <cellStyle name="Percent 12 8 37 2" xfId="22301" xr:uid="{00000000-0005-0000-0000-000018570000}"/>
    <cellStyle name="Percent 12 8 38" xfId="22302" xr:uid="{00000000-0005-0000-0000-000019570000}"/>
    <cellStyle name="Percent 12 8 38 2" xfId="22303" xr:uid="{00000000-0005-0000-0000-00001A570000}"/>
    <cellStyle name="Percent 12 8 39" xfId="22304" xr:uid="{00000000-0005-0000-0000-00001B570000}"/>
    <cellStyle name="Percent 12 8 4" xfId="22305" xr:uid="{00000000-0005-0000-0000-00001C570000}"/>
    <cellStyle name="Percent 12 8 4 2" xfId="22306" xr:uid="{00000000-0005-0000-0000-00001D570000}"/>
    <cellStyle name="Percent 12 8 5" xfId="22307" xr:uid="{00000000-0005-0000-0000-00001E570000}"/>
    <cellStyle name="Percent 12 8 5 2" xfId="22308" xr:uid="{00000000-0005-0000-0000-00001F570000}"/>
    <cellStyle name="Percent 12 8 6" xfId="22309" xr:uid="{00000000-0005-0000-0000-000020570000}"/>
    <cellStyle name="Percent 12 8 6 2" xfId="22310" xr:uid="{00000000-0005-0000-0000-000021570000}"/>
    <cellStyle name="Percent 12 8 7" xfId="22311" xr:uid="{00000000-0005-0000-0000-000022570000}"/>
    <cellStyle name="Percent 12 8 7 2" xfId="22312" xr:uid="{00000000-0005-0000-0000-000023570000}"/>
    <cellStyle name="Percent 12 8 8" xfId="22313" xr:uid="{00000000-0005-0000-0000-000024570000}"/>
    <cellStyle name="Percent 12 8 8 2" xfId="22314" xr:uid="{00000000-0005-0000-0000-000025570000}"/>
    <cellStyle name="Percent 12 8 9" xfId="22315" xr:uid="{00000000-0005-0000-0000-000026570000}"/>
    <cellStyle name="Percent 12 8 9 2" xfId="22316" xr:uid="{00000000-0005-0000-0000-000027570000}"/>
    <cellStyle name="Percent 12 9" xfId="22317" xr:uid="{00000000-0005-0000-0000-000028570000}"/>
    <cellStyle name="Percent 12 9 10" xfId="22318" xr:uid="{00000000-0005-0000-0000-000029570000}"/>
    <cellStyle name="Percent 12 9 10 2" xfId="22319" xr:uid="{00000000-0005-0000-0000-00002A570000}"/>
    <cellStyle name="Percent 12 9 11" xfId="22320" xr:uid="{00000000-0005-0000-0000-00002B570000}"/>
    <cellStyle name="Percent 12 9 11 2" xfId="22321" xr:uid="{00000000-0005-0000-0000-00002C570000}"/>
    <cellStyle name="Percent 12 9 12" xfId="22322" xr:uid="{00000000-0005-0000-0000-00002D570000}"/>
    <cellStyle name="Percent 12 9 12 2" xfId="22323" xr:uid="{00000000-0005-0000-0000-00002E570000}"/>
    <cellStyle name="Percent 12 9 13" xfId="22324" xr:uid="{00000000-0005-0000-0000-00002F570000}"/>
    <cellStyle name="Percent 12 9 13 2" xfId="22325" xr:uid="{00000000-0005-0000-0000-000030570000}"/>
    <cellStyle name="Percent 12 9 14" xfId="22326" xr:uid="{00000000-0005-0000-0000-000031570000}"/>
    <cellStyle name="Percent 12 9 14 2" xfId="22327" xr:uid="{00000000-0005-0000-0000-000032570000}"/>
    <cellStyle name="Percent 12 9 15" xfId="22328" xr:uid="{00000000-0005-0000-0000-000033570000}"/>
    <cellStyle name="Percent 12 9 15 2" xfId="22329" xr:uid="{00000000-0005-0000-0000-000034570000}"/>
    <cellStyle name="Percent 12 9 16" xfId="22330" xr:uid="{00000000-0005-0000-0000-000035570000}"/>
    <cellStyle name="Percent 12 9 16 2" xfId="22331" xr:uid="{00000000-0005-0000-0000-000036570000}"/>
    <cellStyle name="Percent 12 9 17" xfId="22332" xr:uid="{00000000-0005-0000-0000-000037570000}"/>
    <cellStyle name="Percent 12 9 17 2" xfId="22333" xr:uid="{00000000-0005-0000-0000-000038570000}"/>
    <cellStyle name="Percent 12 9 18" xfId="22334" xr:uid="{00000000-0005-0000-0000-000039570000}"/>
    <cellStyle name="Percent 12 9 18 2" xfId="22335" xr:uid="{00000000-0005-0000-0000-00003A570000}"/>
    <cellStyle name="Percent 12 9 19" xfId="22336" xr:uid="{00000000-0005-0000-0000-00003B570000}"/>
    <cellStyle name="Percent 12 9 19 2" xfId="22337" xr:uid="{00000000-0005-0000-0000-00003C570000}"/>
    <cellStyle name="Percent 12 9 2" xfId="22338" xr:uid="{00000000-0005-0000-0000-00003D570000}"/>
    <cellStyle name="Percent 12 9 2 2" xfId="22339" xr:uid="{00000000-0005-0000-0000-00003E570000}"/>
    <cellStyle name="Percent 12 9 20" xfId="22340" xr:uid="{00000000-0005-0000-0000-00003F570000}"/>
    <cellStyle name="Percent 12 9 20 2" xfId="22341" xr:uid="{00000000-0005-0000-0000-000040570000}"/>
    <cellStyle name="Percent 12 9 21" xfId="22342" xr:uid="{00000000-0005-0000-0000-000041570000}"/>
    <cellStyle name="Percent 12 9 21 2" xfId="22343" xr:uid="{00000000-0005-0000-0000-000042570000}"/>
    <cellStyle name="Percent 12 9 22" xfId="22344" xr:uid="{00000000-0005-0000-0000-000043570000}"/>
    <cellStyle name="Percent 12 9 22 2" xfId="22345" xr:uid="{00000000-0005-0000-0000-000044570000}"/>
    <cellStyle name="Percent 12 9 23" xfId="22346" xr:uid="{00000000-0005-0000-0000-000045570000}"/>
    <cellStyle name="Percent 12 9 23 2" xfId="22347" xr:uid="{00000000-0005-0000-0000-000046570000}"/>
    <cellStyle name="Percent 12 9 24" xfId="22348" xr:uid="{00000000-0005-0000-0000-000047570000}"/>
    <cellStyle name="Percent 12 9 24 2" xfId="22349" xr:uid="{00000000-0005-0000-0000-000048570000}"/>
    <cellStyle name="Percent 12 9 25" xfId="22350" xr:uid="{00000000-0005-0000-0000-000049570000}"/>
    <cellStyle name="Percent 12 9 25 2" xfId="22351" xr:uid="{00000000-0005-0000-0000-00004A570000}"/>
    <cellStyle name="Percent 12 9 26" xfId="22352" xr:uid="{00000000-0005-0000-0000-00004B570000}"/>
    <cellStyle name="Percent 12 9 26 2" xfId="22353" xr:uid="{00000000-0005-0000-0000-00004C570000}"/>
    <cellStyle name="Percent 12 9 27" xfId="22354" xr:uid="{00000000-0005-0000-0000-00004D570000}"/>
    <cellStyle name="Percent 12 9 27 2" xfId="22355" xr:uid="{00000000-0005-0000-0000-00004E570000}"/>
    <cellStyle name="Percent 12 9 28" xfId="22356" xr:uid="{00000000-0005-0000-0000-00004F570000}"/>
    <cellStyle name="Percent 12 9 28 2" xfId="22357" xr:uid="{00000000-0005-0000-0000-000050570000}"/>
    <cellStyle name="Percent 12 9 29" xfId="22358" xr:uid="{00000000-0005-0000-0000-000051570000}"/>
    <cellStyle name="Percent 12 9 29 2" xfId="22359" xr:uid="{00000000-0005-0000-0000-000052570000}"/>
    <cellStyle name="Percent 12 9 3" xfId="22360" xr:uid="{00000000-0005-0000-0000-000053570000}"/>
    <cellStyle name="Percent 12 9 3 2" xfId="22361" xr:uid="{00000000-0005-0000-0000-000054570000}"/>
    <cellStyle name="Percent 12 9 30" xfId="22362" xr:uid="{00000000-0005-0000-0000-000055570000}"/>
    <cellStyle name="Percent 12 9 30 2" xfId="22363" xr:uid="{00000000-0005-0000-0000-000056570000}"/>
    <cellStyle name="Percent 12 9 31" xfId="22364" xr:uid="{00000000-0005-0000-0000-000057570000}"/>
    <cellStyle name="Percent 12 9 31 2" xfId="22365" xr:uid="{00000000-0005-0000-0000-000058570000}"/>
    <cellStyle name="Percent 12 9 32" xfId="22366" xr:uid="{00000000-0005-0000-0000-000059570000}"/>
    <cellStyle name="Percent 12 9 32 2" xfId="22367" xr:uid="{00000000-0005-0000-0000-00005A570000}"/>
    <cellStyle name="Percent 12 9 33" xfId="22368" xr:uid="{00000000-0005-0000-0000-00005B570000}"/>
    <cellStyle name="Percent 12 9 33 2" xfId="22369" xr:uid="{00000000-0005-0000-0000-00005C570000}"/>
    <cellStyle name="Percent 12 9 34" xfId="22370" xr:uid="{00000000-0005-0000-0000-00005D570000}"/>
    <cellStyle name="Percent 12 9 34 2" xfId="22371" xr:uid="{00000000-0005-0000-0000-00005E570000}"/>
    <cellStyle name="Percent 12 9 35" xfId="22372" xr:uid="{00000000-0005-0000-0000-00005F570000}"/>
    <cellStyle name="Percent 12 9 35 2" xfId="22373" xr:uid="{00000000-0005-0000-0000-000060570000}"/>
    <cellStyle name="Percent 12 9 36" xfId="22374" xr:uid="{00000000-0005-0000-0000-000061570000}"/>
    <cellStyle name="Percent 12 9 36 2" xfId="22375" xr:uid="{00000000-0005-0000-0000-000062570000}"/>
    <cellStyle name="Percent 12 9 37" xfId="22376" xr:uid="{00000000-0005-0000-0000-000063570000}"/>
    <cellStyle name="Percent 12 9 37 2" xfId="22377" xr:uid="{00000000-0005-0000-0000-000064570000}"/>
    <cellStyle name="Percent 12 9 38" xfId="22378" xr:uid="{00000000-0005-0000-0000-000065570000}"/>
    <cellStyle name="Percent 12 9 38 2" xfId="22379" xr:uid="{00000000-0005-0000-0000-000066570000}"/>
    <cellStyle name="Percent 12 9 39" xfId="22380" xr:uid="{00000000-0005-0000-0000-000067570000}"/>
    <cellStyle name="Percent 12 9 4" xfId="22381" xr:uid="{00000000-0005-0000-0000-000068570000}"/>
    <cellStyle name="Percent 12 9 4 2" xfId="22382" xr:uid="{00000000-0005-0000-0000-000069570000}"/>
    <cellStyle name="Percent 12 9 5" xfId="22383" xr:uid="{00000000-0005-0000-0000-00006A570000}"/>
    <cellStyle name="Percent 12 9 5 2" xfId="22384" xr:uid="{00000000-0005-0000-0000-00006B570000}"/>
    <cellStyle name="Percent 12 9 6" xfId="22385" xr:uid="{00000000-0005-0000-0000-00006C570000}"/>
    <cellStyle name="Percent 12 9 6 2" xfId="22386" xr:uid="{00000000-0005-0000-0000-00006D570000}"/>
    <cellStyle name="Percent 12 9 7" xfId="22387" xr:uid="{00000000-0005-0000-0000-00006E570000}"/>
    <cellStyle name="Percent 12 9 7 2" xfId="22388" xr:uid="{00000000-0005-0000-0000-00006F570000}"/>
    <cellStyle name="Percent 12 9 8" xfId="22389" xr:uid="{00000000-0005-0000-0000-000070570000}"/>
    <cellStyle name="Percent 12 9 8 2" xfId="22390" xr:uid="{00000000-0005-0000-0000-000071570000}"/>
    <cellStyle name="Percent 12 9 9" xfId="22391" xr:uid="{00000000-0005-0000-0000-000072570000}"/>
    <cellStyle name="Percent 12 9 9 2" xfId="22392" xr:uid="{00000000-0005-0000-0000-000073570000}"/>
    <cellStyle name="Percent 13 10" xfId="22393" xr:uid="{00000000-0005-0000-0000-000074570000}"/>
    <cellStyle name="Percent 13 10 10" xfId="22394" xr:uid="{00000000-0005-0000-0000-000075570000}"/>
    <cellStyle name="Percent 13 10 10 2" xfId="22395" xr:uid="{00000000-0005-0000-0000-000076570000}"/>
    <cellStyle name="Percent 13 10 11" xfId="22396" xr:uid="{00000000-0005-0000-0000-000077570000}"/>
    <cellStyle name="Percent 13 10 11 2" xfId="22397" xr:uid="{00000000-0005-0000-0000-000078570000}"/>
    <cellStyle name="Percent 13 10 12" xfId="22398" xr:uid="{00000000-0005-0000-0000-000079570000}"/>
    <cellStyle name="Percent 13 10 12 2" xfId="22399" xr:uid="{00000000-0005-0000-0000-00007A570000}"/>
    <cellStyle name="Percent 13 10 13" xfId="22400" xr:uid="{00000000-0005-0000-0000-00007B570000}"/>
    <cellStyle name="Percent 13 10 13 2" xfId="22401" xr:uid="{00000000-0005-0000-0000-00007C570000}"/>
    <cellStyle name="Percent 13 10 14" xfId="22402" xr:uid="{00000000-0005-0000-0000-00007D570000}"/>
    <cellStyle name="Percent 13 10 14 2" xfId="22403" xr:uid="{00000000-0005-0000-0000-00007E570000}"/>
    <cellStyle name="Percent 13 10 15" xfId="22404" xr:uid="{00000000-0005-0000-0000-00007F570000}"/>
    <cellStyle name="Percent 13 10 15 2" xfId="22405" xr:uid="{00000000-0005-0000-0000-000080570000}"/>
    <cellStyle name="Percent 13 10 16" xfId="22406" xr:uid="{00000000-0005-0000-0000-000081570000}"/>
    <cellStyle name="Percent 13 10 16 2" xfId="22407" xr:uid="{00000000-0005-0000-0000-000082570000}"/>
    <cellStyle name="Percent 13 10 17" xfId="22408" xr:uid="{00000000-0005-0000-0000-000083570000}"/>
    <cellStyle name="Percent 13 10 17 2" xfId="22409" xr:uid="{00000000-0005-0000-0000-000084570000}"/>
    <cellStyle name="Percent 13 10 18" xfId="22410" xr:uid="{00000000-0005-0000-0000-000085570000}"/>
    <cellStyle name="Percent 13 10 18 2" xfId="22411" xr:uid="{00000000-0005-0000-0000-000086570000}"/>
    <cellStyle name="Percent 13 10 19" xfId="22412" xr:uid="{00000000-0005-0000-0000-000087570000}"/>
    <cellStyle name="Percent 13 10 19 2" xfId="22413" xr:uid="{00000000-0005-0000-0000-000088570000}"/>
    <cellStyle name="Percent 13 10 2" xfId="22414" xr:uid="{00000000-0005-0000-0000-000089570000}"/>
    <cellStyle name="Percent 13 10 2 2" xfId="22415" xr:uid="{00000000-0005-0000-0000-00008A570000}"/>
    <cellStyle name="Percent 13 10 20" xfId="22416" xr:uid="{00000000-0005-0000-0000-00008B570000}"/>
    <cellStyle name="Percent 13 10 20 2" xfId="22417" xr:uid="{00000000-0005-0000-0000-00008C570000}"/>
    <cellStyle name="Percent 13 10 21" xfId="22418" xr:uid="{00000000-0005-0000-0000-00008D570000}"/>
    <cellStyle name="Percent 13 10 21 2" xfId="22419" xr:uid="{00000000-0005-0000-0000-00008E570000}"/>
    <cellStyle name="Percent 13 10 22" xfId="22420" xr:uid="{00000000-0005-0000-0000-00008F570000}"/>
    <cellStyle name="Percent 13 10 22 2" xfId="22421" xr:uid="{00000000-0005-0000-0000-000090570000}"/>
    <cellStyle name="Percent 13 10 23" xfId="22422" xr:uid="{00000000-0005-0000-0000-000091570000}"/>
    <cellStyle name="Percent 13 10 23 2" xfId="22423" xr:uid="{00000000-0005-0000-0000-000092570000}"/>
    <cellStyle name="Percent 13 10 24" xfId="22424" xr:uid="{00000000-0005-0000-0000-000093570000}"/>
    <cellStyle name="Percent 13 10 24 2" xfId="22425" xr:uid="{00000000-0005-0000-0000-000094570000}"/>
    <cellStyle name="Percent 13 10 25" xfId="22426" xr:uid="{00000000-0005-0000-0000-000095570000}"/>
    <cellStyle name="Percent 13 10 25 2" xfId="22427" xr:uid="{00000000-0005-0000-0000-000096570000}"/>
    <cellStyle name="Percent 13 10 26" xfId="22428" xr:uid="{00000000-0005-0000-0000-000097570000}"/>
    <cellStyle name="Percent 13 10 26 2" xfId="22429" xr:uid="{00000000-0005-0000-0000-000098570000}"/>
    <cellStyle name="Percent 13 10 27" xfId="22430" xr:uid="{00000000-0005-0000-0000-000099570000}"/>
    <cellStyle name="Percent 13 10 27 2" xfId="22431" xr:uid="{00000000-0005-0000-0000-00009A570000}"/>
    <cellStyle name="Percent 13 10 28" xfId="22432" xr:uid="{00000000-0005-0000-0000-00009B570000}"/>
    <cellStyle name="Percent 13 10 28 2" xfId="22433" xr:uid="{00000000-0005-0000-0000-00009C570000}"/>
    <cellStyle name="Percent 13 10 29" xfId="22434" xr:uid="{00000000-0005-0000-0000-00009D570000}"/>
    <cellStyle name="Percent 13 10 29 2" xfId="22435" xr:uid="{00000000-0005-0000-0000-00009E570000}"/>
    <cellStyle name="Percent 13 10 3" xfId="22436" xr:uid="{00000000-0005-0000-0000-00009F570000}"/>
    <cellStyle name="Percent 13 10 3 2" xfId="22437" xr:uid="{00000000-0005-0000-0000-0000A0570000}"/>
    <cellStyle name="Percent 13 10 30" xfId="22438" xr:uid="{00000000-0005-0000-0000-0000A1570000}"/>
    <cellStyle name="Percent 13 10 30 2" xfId="22439" xr:uid="{00000000-0005-0000-0000-0000A2570000}"/>
    <cellStyle name="Percent 13 10 31" xfId="22440" xr:uid="{00000000-0005-0000-0000-0000A3570000}"/>
    <cellStyle name="Percent 13 10 31 2" xfId="22441" xr:uid="{00000000-0005-0000-0000-0000A4570000}"/>
    <cellStyle name="Percent 13 10 32" xfId="22442" xr:uid="{00000000-0005-0000-0000-0000A5570000}"/>
    <cellStyle name="Percent 13 10 32 2" xfId="22443" xr:uid="{00000000-0005-0000-0000-0000A6570000}"/>
    <cellStyle name="Percent 13 10 33" xfId="22444" xr:uid="{00000000-0005-0000-0000-0000A7570000}"/>
    <cellStyle name="Percent 13 10 33 2" xfId="22445" xr:uid="{00000000-0005-0000-0000-0000A8570000}"/>
    <cellStyle name="Percent 13 10 34" xfId="22446" xr:uid="{00000000-0005-0000-0000-0000A9570000}"/>
    <cellStyle name="Percent 13 10 34 2" xfId="22447" xr:uid="{00000000-0005-0000-0000-0000AA570000}"/>
    <cellStyle name="Percent 13 10 35" xfId="22448" xr:uid="{00000000-0005-0000-0000-0000AB570000}"/>
    <cellStyle name="Percent 13 10 35 2" xfId="22449" xr:uid="{00000000-0005-0000-0000-0000AC570000}"/>
    <cellStyle name="Percent 13 10 36" xfId="22450" xr:uid="{00000000-0005-0000-0000-0000AD570000}"/>
    <cellStyle name="Percent 13 10 36 2" xfId="22451" xr:uid="{00000000-0005-0000-0000-0000AE570000}"/>
    <cellStyle name="Percent 13 10 37" xfId="22452" xr:uid="{00000000-0005-0000-0000-0000AF570000}"/>
    <cellStyle name="Percent 13 10 37 2" xfId="22453" xr:uid="{00000000-0005-0000-0000-0000B0570000}"/>
    <cellStyle name="Percent 13 10 38" xfId="22454" xr:uid="{00000000-0005-0000-0000-0000B1570000}"/>
    <cellStyle name="Percent 13 10 38 2" xfId="22455" xr:uid="{00000000-0005-0000-0000-0000B2570000}"/>
    <cellStyle name="Percent 13 10 39" xfId="22456" xr:uid="{00000000-0005-0000-0000-0000B3570000}"/>
    <cellStyle name="Percent 13 10 4" xfId="22457" xr:uid="{00000000-0005-0000-0000-0000B4570000}"/>
    <cellStyle name="Percent 13 10 4 2" xfId="22458" xr:uid="{00000000-0005-0000-0000-0000B5570000}"/>
    <cellStyle name="Percent 13 10 5" xfId="22459" xr:uid="{00000000-0005-0000-0000-0000B6570000}"/>
    <cellStyle name="Percent 13 10 5 2" xfId="22460" xr:uid="{00000000-0005-0000-0000-0000B7570000}"/>
    <cellStyle name="Percent 13 10 6" xfId="22461" xr:uid="{00000000-0005-0000-0000-0000B8570000}"/>
    <cellStyle name="Percent 13 10 6 2" xfId="22462" xr:uid="{00000000-0005-0000-0000-0000B9570000}"/>
    <cellStyle name="Percent 13 10 7" xfId="22463" xr:uid="{00000000-0005-0000-0000-0000BA570000}"/>
    <cellStyle name="Percent 13 10 7 2" xfId="22464" xr:uid="{00000000-0005-0000-0000-0000BB570000}"/>
    <cellStyle name="Percent 13 10 8" xfId="22465" xr:uid="{00000000-0005-0000-0000-0000BC570000}"/>
    <cellStyle name="Percent 13 10 8 2" xfId="22466" xr:uid="{00000000-0005-0000-0000-0000BD570000}"/>
    <cellStyle name="Percent 13 10 9" xfId="22467" xr:uid="{00000000-0005-0000-0000-0000BE570000}"/>
    <cellStyle name="Percent 13 10 9 2" xfId="22468" xr:uid="{00000000-0005-0000-0000-0000BF570000}"/>
    <cellStyle name="Percent 13 11" xfId="22469" xr:uid="{00000000-0005-0000-0000-0000C0570000}"/>
    <cellStyle name="Percent 13 11 10" xfId="22470" xr:uid="{00000000-0005-0000-0000-0000C1570000}"/>
    <cellStyle name="Percent 13 11 10 2" xfId="22471" xr:uid="{00000000-0005-0000-0000-0000C2570000}"/>
    <cellStyle name="Percent 13 11 11" xfId="22472" xr:uid="{00000000-0005-0000-0000-0000C3570000}"/>
    <cellStyle name="Percent 13 11 11 2" xfId="22473" xr:uid="{00000000-0005-0000-0000-0000C4570000}"/>
    <cellStyle name="Percent 13 11 12" xfId="22474" xr:uid="{00000000-0005-0000-0000-0000C5570000}"/>
    <cellStyle name="Percent 13 11 12 2" xfId="22475" xr:uid="{00000000-0005-0000-0000-0000C6570000}"/>
    <cellStyle name="Percent 13 11 13" xfId="22476" xr:uid="{00000000-0005-0000-0000-0000C7570000}"/>
    <cellStyle name="Percent 13 11 13 2" xfId="22477" xr:uid="{00000000-0005-0000-0000-0000C8570000}"/>
    <cellStyle name="Percent 13 11 14" xfId="22478" xr:uid="{00000000-0005-0000-0000-0000C9570000}"/>
    <cellStyle name="Percent 13 11 14 2" xfId="22479" xr:uid="{00000000-0005-0000-0000-0000CA570000}"/>
    <cellStyle name="Percent 13 11 15" xfId="22480" xr:uid="{00000000-0005-0000-0000-0000CB570000}"/>
    <cellStyle name="Percent 13 11 15 2" xfId="22481" xr:uid="{00000000-0005-0000-0000-0000CC570000}"/>
    <cellStyle name="Percent 13 11 16" xfId="22482" xr:uid="{00000000-0005-0000-0000-0000CD570000}"/>
    <cellStyle name="Percent 13 11 16 2" xfId="22483" xr:uid="{00000000-0005-0000-0000-0000CE570000}"/>
    <cellStyle name="Percent 13 11 17" xfId="22484" xr:uid="{00000000-0005-0000-0000-0000CF570000}"/>
    <cellStyle name="Percent 13 11 17 2" xfId="22485" xr:uid="{00000000-0005-0000-0000-0000D0570000}"/>
    <cellStyle name="Percent 13 11 18" xfId="22486" xr:uid="{00000000-0005-0000-0000-0000D1570000}"/>
    <cellStyle name="Percent 13 11 18 2" xfId="22487" xr:uid="{00000000-0005-0000-0000-0000D2570000}"/>
    <cellStyle name="Percent 13 11 19" xfId="22488" xr:uid="{00000000-0005-0000-0000-0000D3570000}"/>
    <cellStyle name="Percent 13 11 19 2" xfId="22489" xr:uid="{00000000-0005-0000-0000-0000D4570000}"/>
    <cellStyle name="Percent 13 11 2" xfId="22490" xr:uid="{00000000-0005-0000-0000-0000D5570000}"/>
    <cellStyle name="Percent 13 11 2 2" xfId="22491" xr:uid="{00000000-0005-0000-0000-0000D6570000}"/>
    <cellStyle name="Percent 13 11 20" xfId="22492" xr:uid="{00000000-0005-0000-0000-0000D7570000}"/>
    <cellStyle name="Percent 13 11 20 2" xfId="22493" xr:uid="{00000000-0005-0000-0000-0000D8570000}"/>
    <cellStyle name="Percent 13 11 21" xfId="22494" xr:uid="{00000000-0005-0000-0000-0000D9570000}"/>
    <cellStyle name="Percent 13 11 21 2" xfId="22495" xr:uid="{00000000-0005-0000-0000-0000DA570000}"/>
    <cellStyle name="Percent 13 11 22" xfId="22496" xr:uid="{00000000-0005-0000-0000-0000DB570000}"/>
    <cellStyle name="Percent 13 11 22 2" xfId="22497" xr:uid="{00000000-0005-0000-0000-0000DC570000}"/>
    <cellStyle name="Percent 13 11 23" xfId="22498" xr:uid="{00000000-0005-0000-0000-0000DD570000}"/>
    <cellStyle name="Percent 13 11 23 2" xfId="22499" xr:uid="{00000000-0005-0000-0000-0000DE570000}"/>
    <cellStyle name="Percent 13 11 24" xfId="22500" xr:uid="{00000000-0005-0000-0000-0000DF570000}"/>
    <cellStyle name="Percent 13 11 24 2" xfId="22501" xr:uid="{00000000-0005-0000-0000-0000E0570000}"/>
    <cellStyle name="Percent 13 11 25" xfId="22502" xr:uid="{00000000-0005-0000-0000-0000E1570000}"/>
    <cellStyle name="Percent 13 11 25 2" xfId="22503" xr:uid="{00000000-0005-0000-0000-0000E2570000}"/>
    <cellStyle name="Percent 13 11 26" xfId="22504" xr:uid="{00000000-0005-0000-0000-0000E3570000}"/>
    <cellStyle name="Percent 13 11 26 2" xfId="22505" xr:uid="{00000000-0005-0000-0000-0000E4570000}"/>
    <cellStyle name="Percent 13 11 27" xfId="22506" xr:uid="{00000000-0005-0000-0000-0000E5570000}"/>
    <cellStyle name="Percent 13 11 27 2" xfId="22507" xr:uid="{00000000-0005-0000-0000-0000E6570000}"/>
    <cellStyle name="Percent 13 11 28" xfId="22508" xr:uid="{00000000-0005-0000-0000-0000E7570000}"/>
    <cellStyle name="Percent 13 11 28 2" xfId="22509" xr:uid="{00000000-0005-0000-0000-0000E8570000}"/>
    <cellStyle name="Percent 13 11 29" xfId="22510" xr:uid="{00000000-0005-0000-0000-0000E9570000}"/>
    <cellStyle name="Percent 13 11 29 2" xfId="22511" xr:uid="{00000000-0005-0000-0000-0000EA570000}"/>
    <cellStyle name="Percent 13 11 3" xfId="22512" xr:uid="{00000000-0005-0000-0000-0000EB570000}"/>
    <cellStyle name="Percent 13 11 3 2" xfId="22513" xr:uid="{00000000-0005-0000-0000-0000EC570000}"/>
    <cellStyle name="Percent 13 11 30" xfId="22514" xr:uid="{00000000-0005-0000-0000-0000ED570000}"/>
    <cellStyle name="Percent 13 11 30 2" xfId="22515" xr:uid="{00000000-0005-0000-0000-0000EE570000}"/>
    <cellStyle name="Percent 13 11 31" xfId="22516" xr:uid="{00000000-0005-0000-0000-0000EF570000}"/>
    <cellStyle name="Percent 13 11 31 2" xfId="22517" xr:uid="{00000000-0005-0000-0000-0000F0570000}"/>
    <cellStyle name="Percent 13 11 32" xfId="22518" xr:uid="{00000000-0005-0000-0000-0000F1570000}"/>
    <cellStyle name="Percent 13 11 32 2" xfId="22519" xr:uid="{00000000-0005-0000-0000-0000F2570000}"/>
    <cellStyle name="Percent 13 11 33" xfId="22520" xr:uid="{00000000-0005-0000-0000-0000F3570000}"/>
    <cellStyle name="Percent 13 11 33 2" xfId="22521" xr:uid="{00000000-0005-0000-0000-0000F4570000}"/>
    <cellStyle name="Percent 13 11 34" xfId="22522" xr:uid="{00000000-0005-0000-0000-0000F5570000}"/>
    <cellStyle name="Percent 13 11 34 2" xfId="22523" xr:uid="{00000000-0005-0000-0000-0000F6570000}"/>
    <cellStyle name="Percent 13 11 35" xfId="22524" xr:uid="{00000000-0005-0000-0000-0000F7570000}"/>
    <cellStyle name="Percent 13 11 35 2" xfId="22525" xr:uid="{00000000-0005-0000-0000-0000F8570000}"/>
    <cellStyle name="Percent 13 11 36" xfId="22526" xr:uid="{00000000-0005-0000-0000-0000F9570000}"/>
    <cellStyle name="Percent 13 11 36 2" xfId="22527" xr:uid="{00000000-0005-0000-0000-0000FA570000}"/>
    <cellStyle name="Percent 13 11 37" xfId="22528" xr:uid="{00000000-0005-0000-0000-0000FB570000}"/>
    <cellStyle name="Percent 13 11 37 2" xfId="22529" xr:uid="{00000000-0005-0000-0000-0000FC570000}"/>
    <cellStyle name="Percent 13 11 38" xfId="22530" xr:uid="{00000000-0005-0000-0000-0000FD570000}"/>
    <cellStyle name="Percent 13 11 38 2" xfId="22531" xr:uid="{00000000-0005-0000-0000-0000FE570000}"/>
    <cellStyle name="Percent 13 11 39" xfId="22532" xr:uid="{00000000-0005-0000-0000-0000FF570000}"/>
    <cellStyle name="Percent 13 11 4" xfId="22533" xr:uid="{00000000-0005-0000-0000-000000580000}"/>
    <cellStyle name="Percent 13 11 4 2" xfId="22534" xr:uid="{00000000-0005-0000-0000-000001580000}"/>
    <cellStyle name="Percent 13 11 5" xfId="22535" xr:uid="{00000000-0005-0000-0000-000002580000}"/>
    <cellStyle name="Percent 13 11 5 2" xfId="22536" xr:uid="{00000000-0005-0000-0000-000003580000}"/>
    <cellStyle name="Percent 13 11 6" xfId="22537" xr:uid="{00000000-0005-0000-0000-000004580000}"/>
    <cellStyle name="Percent 13 11 6 2" xfId="22538" xr:uid="{00000000-0005-0000-0000-000005580000}"/>
    <cellStyle name="Percent 13 11 7" xfId="22539" xr:uid="{00000000-0005-0000-0000-000006580000}"/>
    <cellStyle name="Percent 13 11 7 2" xfId="22540" xr:uid="{00000000-0005-0000-0000-000007580000}"/>
    <cellStyle name="Percent 13 11 8" xfId="22541" xr:uid="{00000000-0005-0000-0000-000008580000}"/>
    <cellStyle name="Percent 13 11 8 2" xfId="22542" xr:uid="{00000000-0005-0000-0000-000009580000}"/>
    <cellStyle name="Percent 13 11 9" xfId="22543" xr:uid="{00000000-0005-0000-0000-00000A580000}"/>
    <cellStyle name="Percent 13 11 9 2" xfId="22544" xr:uid="{00000000-0005-0000-0000-00000B580000}"/>
    <cellStyle name="Percent 13 12" xfId="22545" xr:uid="{00000000-0005-0000-0000-00000C580000}"/>
    <cellStyle name="Percent 13 12 10" xfId="22546" xr:uid="{00000000-0005-0000-0000-00000D580000}"/>
    <cellStyle name="Percent 13 12 10 2" xfId="22547" xr:uid="{00000000-0005-0000-0000-00000E580000}"/>
    <cellStyle name="Percent 13 12 11" xfId="22548" xr:uid="{00000000-0005-0000-0000-00000F580000}"/>
    <cellStyle name="Percent 13 12 11 2" xfId="22549" xr:uid="{00000000-0005-0000-0000-000010580000}"/>
    <cellStyle name="Percent 13 12 12" xfId="22550" xr:uid="{00000000-0005-0000-0000-000011580000}"/>
    <cellStyle name="Percent 13 12 12 2" xfId="22551" xr:uid="{00000000-0005-0000-0000-000012580000}"/>
    <cellStyle name="Percent 13 12 13" xfId="22552" xr:uid="{00000000-0005-0000-0000-000013580000}"/>
    <cellStyle name="Percent 13 12 13 2" xfId="22553" xr:uid="{00000000-0005-0000-0000-000014580000}"/>
    <cellStyle name="Percent 13 12 14" xfId="22554" xr:uid="{00000000-0005-0000-0000-000015580000}"/>
    <cellStyle name="Percent 13 12 14 2" xfId="22555" xr:uid="{00000000-0005-0000-0000-000016580000}"/>
    <cellStyle name="Percent 13 12 15" xfId="22556" xr:uid="{00000000-0005-0000-0000-000017580000}"/>
    <cellStyle name="Percent 13 12 15 2" xfId="22557" xr:uid="{00000000-0005-0000-0000-000018580000}"/>
    <cellStyle name="Percent 13 12 16" xfId="22558" xr:uid="{00000000-0005-0000-0000-000019580000}"/>
    <cellStyle name="Percent 13 12 16 2" xfId="22559" xr:uid="{00000000-0005-0000-0000-00001A580000}"/>
    <cellStyle name="Percent 13 12 17" xfId="22560" xr:uid="{00000000-0005-0000-0000-00001B580000}"/>
    <cellStyle name="Percent 13 12 17 2" xfId="22561" xr:uid="{00000000-0005-0000-0000-00001C580000}"/>
    <cellStyle name="Percent 13 12 18" xfId="22562" xr:uid="{00000000-0005-0000-0000-00001D580000}"/>
    <cellStyle name="Percent 13 12 18 2" xfId="22563" xr:uid="{00000000-0005-0000-0000-00001E580000}"/>
    <cellStyle name="Percent 13 12 19" xfId="22564" xr:uid="{00000000-0005-0000-0000-00001F580000}"/>
    <cellStyle name="Percent 13 12 19 2" xfId="22565" xr:uid="{00000000-0005-0000-0000-000020580000}"/>
    <cellStyle name="Percent 13 12 2" xfId="22566" xr:uid="{00000000-0005-0000-0000-000021580000}"/>
    <cellStyle name="Percent 13 12 2 2" xfId="22567" xr:uid="{00000000-0005-0000-0000-000022580000}"/>
    <cellStyle name="Percent 13 12 20" xfId="22568" xr:uid="{00000000-0005-0000-0000-000023580000}"/>
    <cellStyle name="Percent 13 12 20 2" xfId="22569" xr:uid="{00000000-0005-0000-0000-000024580000}"/>
    <cellStyle name="Percent 13 12 21" xfId="22570" xr:uid="{00000000-0005-0000-0000-000025580000}"/>
    <cellStyle name="Percent 13 12 21 2" xfId="22571" xr:uid="{00000000-0005-0000-0000-000026580000}"/>
    <cellStyle name="Percent 13 12 22" xfId="22572" xr:uid="{00000000-0005-0000-0000-000027580000}"/>
    <cellStyle name="Percent 13 12 22 2" xfId="22573" xr:uid="{00000000-0005-0000-0000-000028580000}"/>
    <cellStyle name="Percent 13 12 23" xfId="22574" xr:uid="{00000000-0005-0000-0000-000029580000}"/>
    <cellStyle name="Percent 13 12 23 2" xfId="22575" xr:uid="{00000000-0005-0000-0000-00002A580000}"/>
    <cellStyle name="Percent 13 12 24" xfId="22576" xr:uid="{00000000-0005-0000-0000-00002B580000}"/>
    <cellStyle name="Percent 13 12 24 2" xfId="22577" xr:uid="{00000000-0005-0000-0000-00002C580000}"/>
    <cellStyle name="Percent 13 12 25" xfId="22578" xr:uid="{00000000-0005-0000-0000-00002D580000}"/>
    <cellStyle name="Percent 13 12 25 2" xfId="22579" xr:uid="{00000000-0005-0000-0000-00002E580000}"/>
    <cellStyle name="Percent 13 12 26" xfId="22580" xr:uid="{00000000-0005-0000-0000-00002F580000}"/>
    <cellStyle name="Percent 13 12 26 2" xfId="22581" xr:uid="{00000000-0005-0000-0000-000030580000}"/>
    <cellStyle name="Percent 13 12 27" xfId="22582" xr:uid="{00000000-0005-0000-0000-000031580000}"/>
    <cellStyle name="Percent 13 12 27 2" xfId="22583" xr:uid="{00000000-0005-0000-0000-000032580000}"/>
    <cellStyle name="Percent 13 12 28" xfId="22584" xr:uid="{00000000-0005-0000-0000-000033580000}"/>
    <cellStyle name="Percent 13 12 28 2" xfId="22585" xr:uid="{00000000-0005-0000-0000-000034580000}"/>
    <cellStyle name="Percent 13 12 29" xfId="22586" xr:uid="{00000000-0005-0000-0000-000035580000}"/>
    <cellStyle name="Percent 13 12 29 2" xfId="22587" xr:uid="{00000000-0005-0000-0000-000036580000}"/>
    <cellStyle name="Percent 13 12 3" xfId="22588" xr:uid="{00000000-0005-0000-0000-000037580000}"/>
    <cellStyle name="Percent 13 12 3 2" xfId="22589" xr:uid="{00000000-0005-0000-0000-000038580000}"/>
    <cellStyle name="Percent 13 12 30" xfId="22590" xr:uid="{00000000-0005-0000-0000-000039580000}"/>
    <cellStyle name="Percent 13 12 30 2" xfId="22591" xr:uid="{00000000-0005-0000-0000-00003A580000}"/>
    <cellStyle name="Percent 13 12 31" xfId="22592" xr:uid="{00000000-0005-0000-0000-00003B580000}"/>
    <cellStyle name="Percent 13 12 31 2" xfId="22593" xr:uid="{00000000-0005-0000-0000-00003C580000}"/>
    <cellStyle name="Percent 13 12 32" xfId="22594" xr:uid="{00000000-0005-0000-0000-00003D580000}"/>
    <cellStyle name="Percent 13 12 32 2" xfId="22595" xr:uid="{00000000-0005-0000-0000-00003E580000}"/>
    <cellStyle name="Percent 13 12 33" xfId="22596" xr:uid="{00000000-0005-0000-0000-00003F580000}"/>
    <cellStyle name="Percent 13 12 33 2" xfId="22597" xr:uid="{00000000-0005-0000-0000-000040580000}"/>
    <cellStyle name="Percent 13 12 34" xfId="22598" xr:uid="{00000000-0005-0000-0000-000041580000}"/>
    <cellStyle name="Percent 13 12 34 2" xfId="22599" xr:uid="{00000000-0005-0000-0000-000042580000}"/>
    <cellStyle name="Percent 13 12 35" xfId="22600" xr:uid="{00000000-0005-0000-0000-000043580000}"/>
    <cellStyle name="Percent 13 12 35 2" xfId="22601" xr:uid="{00000000-0005-0000-0000-000044580000}"/>
    <cellStyle name="Percent 13 12 36" xfId="22602" xr:uid="{00000000-0005-0000-0000-000045580000}"/>
    <cellStyle name="Percent 13 12 36 2" xfId="22603" xr:uid="{00000000-0005-0000-0000-000046580000}"/>
    <cellStyle name="Percent 13 12 37" xfId="22604" xr:uid="{00000000-0005-0000-0000-000047580000}"/>
    <cellStyle name="Percent 13 12 37 2" xfId="22605" xr:uid="{00000000-0005-0000-0000-000048580000}"/>
    <cellStyle name="Percent 13 12 38" xfId="22606" xr:uid="{00000000-0005-0000-0000-000049580000}"/>
    <cellStyle name="Percent 13 12 38 2" xfId="22607" xr:uid="{00000000-0005-0000-0000-00004A580000}"/>
    <cellStyle name="Percent 13 12 39" xfId="22608" xr:uid="{00000000-0005-0000-0000-00004B580000}"/>
    <cellStyle name="Percent 13 12 4" xfId="22609" xr:uid="{00000000-0005-0000-0000-00004C580000}"/>
    <cellStyle name="Percent 13 12 4 2" xfId="22610" xr:uid="{00000000-0005-0000-0000-00004D580000}"/>
    <cellStyle name="Percent 13 12 5" xfId="22611" xr:uid="{00000000-0005-0000-0000-00004E580000}"/>
    <cellStyle name="Percent 13 12 5 2" xfId="22612" xr:uid="{00000000-0005-0000-0000-00004F580000}"/>
    <cellStyle name="Percent 13 12 6" xfId="22613" xr:uid="{00000000-0005-0000-0000-000050580000}"/>
    <cellStyle name="Percent 13 12 6 2" xfId="22614" xr:uid="{00000000-0005-0000-0000-000051580000}"/>
    <cellStyle name="Percent 13 12 7" xfId="22615" xr:uid="{00000000-0005-0000-0000-000052580000}"/>
    <cellStyle name="Percent 13 12 7 2" xfId="22616" xr:uid="{00000000-0005-0000-0000-000053580000}"/>
    <cellStyle name="Percent 13 12 8" xfId="22617" xr:uid="{00000000-0005-0000-0000-000054580000}"/>
    <cellStyle name="Percent 13 12 8 2" xfId="22618" xr:uid="{00000000-0005-0000-0000-000055580000}"/>
    <cellStyle name="Percent 13 12 9" xfId="22619" xr:uid="{00000000-0005-0000-0000-000056580000}"/>
    <cellStyle name="Percent 13 12 9 2" xfId="22620" xr:uid="{00000000-0005-0000-0000-000057580000}"/>
    <cellStyle name="Percent 13 13" xfId="22621" xr:uid="{00000000-0005-0000-0000-000058580000}"/>
    <cellStyle name="Percent 13 13 10" xfId="22622" xr:uid="{00000000-0005-0000-0000-000059580000}"/>
    <cellStyle name="Percent 13 13 10 2" xfId="22623" xr:uid="{00000000-0005-0000-0000-00005A580000}"/>
    <cellStyle name="Percent 13 13 11" xfId="22624" xr:uid="{00000000-0005-0000-0000-00005B580000}"/>
    <cellStyle name="Percent 13 13 11 2" xfId="22625" xr:uid="{00000000-0005-0000-0000-00005C580000}"/>
    <cellStyle name="Percent 13 13 12" xfId="22626" xr:uid="{00000000-0005-0000-0000-00005D580000}"/>
    <cellStyle name="Percent 13 13 12 2" xfId="22627" xr:uid="{00000000-0005-0000-0000-00005E580000}"/>
    <cellStyle name="Percent 13 13 13" xfId="22628" xr:uid="{00000000-0005-0000-0000-00005F580000}"/>
    <cellStyle name="Percent 13 13 13 2" xfId="22629" xr:uid="{00000000-0005-0000-0000-000060580000}"/>
    <cellStyle name="Percent 13 13 14" xfId="22630" xr:uid="{00000000-0005-0000-0000-000061580000}"/>
    <cellStyle name="Percent 13 13 14 2" xfId="22631" xr:uid="{00000000-0005-0000-0000-000062580000}"/>
    <cellStyle name="Percent 13 13 15" xfId="22632" xr:uid="{00000000-0005-0000-0000-000063580000}"/>
    <cellStyle name="Percent 13 13 15 2" xfId="22633" xr:uid="{00000000-0005-0000-0000-000064580000}"/>
    <cellStyle name="Percent 13 13 16" xfId="22634" xr:uid="{00000000-0005-0000-0000-000065580000}"/>
    <cellStyle name="Percent 13 13 16 2" xfId="22635" xr:uid="{00000000-0005-0000-0000-000066580000}"/>
    <cellStyle name="Percent 13 13 17" xfId="22636" xr:uid="{00000000-0005-0000-0000-000067580000}"/>
    <cellStyle name="Percent 13 13 17 2" xfId="22637" xr:uid="{00000000-0005-0000-0000-000068580000}"/>
    <cellStyle name="Percent 13 13 18" xfId="22638" xr:uid="{00000000-0005-0000-0000-000069580000}"/>
    <cellStyle name="Percent 13 13 18 2" xfId="22639" xr:uid="{00000000-0005-0000-0000-00006A580000}"/>
    <cellStyle name="Percent 13 13 19" xfId="22640" xr:uid="{00000000-0005-0000-0000-00006B580000}"/>
    <cellStyle name="Percent 13 13 19 2" xfId="22641" xr:uid="{00000000-0005-0000-0000-00006C580000}"/>
    <cellStyle name="Percent 13 13 2" xfId="22642" xr:uid="{00000000-0005-0000-0000-00006D580000}"/>
    <cellStyle name="Percent 13 13 2 2" xfId="22643" xr:uid="{00000000-0005-0000-0000-00006E580000}"/>
    <cellStyle name="Percent 13 13 20" xfId="22644" xr:uid="{00000000-0005-0000-0000-00006F580000}"/>
    <cellStyle name="Percent 13 13 20 2" xfId="22645" xr:uid="{00000000-0005-0000-0000-000070580000}"/>
    <cellStyle name="Percent 13 13 21" xfId="22646" xr:uid="{00000000-0005-0000-0000-000071580000}"/>
    <cellStyle name="Percent 13 13 21 2" xfId="22647" xr:uid="{00000000-0005-0000-0000-000072580000}"/>
    <cellStyle name="Percent 13 13 22" xfId="22648" xr:uid="{00000000-0005-0000-0000-000073580000}"/>
    <cellStyle name="Percent 13 13 22 2" xfId="22649" xr:uid="{00000000-0005-0000-0000-000074580000}"/>
    <cellStyle name="Percent 13 13 23" xfId="22650" xr:uid="{00000000-0005-0000-0000-000075580000}"/>
    <cellStyle name="Percent 13 13 23 2" xfId="22651" xr:uid="{00000000-0005-0000-0000-000076580000}"/>
    <cellStyle name="Percent 13 13 24" xfId="22652" xr:uid="{00000000-0005-0000-0000-000077580000}"/>
    <cellStyle name="Percent 13 13 24 2" xfId="22653" xr:uid="{00000000-0005-0000-0000-000078580000}"/>
    <cellStyle name="Percent 13 13 25" xfId="22654" xr:uid="{00000000-0005-0000-0000-000079580000}"/>
    <cellStyle name="Percent 13 13 25 2" xfId="22655" xr:uid="{00000000-0005-0000-0000-00007A580000}"/>
    <cellStyle name="Percent 13 13 26" xfId="22656" xr:uid="{00000000-0005-0000-0000-00007B580000}"/>
    <cellStyle name="Percent 13 13 26 2" xfId="22657" xr:uid="{00000000-0005-0000-0000-00007C580000}"/>
    <cellStyle name="Percent 13 13 27" xfId="22658" xr:uid="{00000000-0005-0000-0000-00007D580000}"/>
    <cellStyle name="Percent 13 13 27 2" xfId="22659" xr:uid="{00000000-0005-0000-0000-00007E580000}"/>
    <cellStyle name="Percent 13 13 28" xfId="22660" xr:uid="{00000000-0005-0000-0000-00007F580000}"/>
    <cellStyle name="Percent 13 13 28 2" xfId="22661" xr:uid="{00000000-0005-0000-0000-000080580000}"/>
    <cellStyle name="Percent 13 13 29" xfId="22662" xr:uid="{00000000-0005-0000-0000-000081580000}"/>
    <cellStyle name="Percent 13 13 29 2" xfId="22663" xr:uid="{00000000-0005-0000-0000-000082580000}"/>
    <cellStyle name="Percent 13 13 3" xfId="22664" xr:uid="{00000000-0005-0000-0000-000083580000}"/>
    <cellStyle name="Percent 13 13 3 2" xfId="22665" xr:uid="{00000000-0005-0000-0000-000084580000}"/>
    <cellStyle name="Percent 13 13 30" xfId="22666" xr:uid="{00000000-0005-0000-0000-000085580000}"/>
    <cellStyle name="Percent 13 13 30 2" xfId="22667" xr:uid="{00000000-0005-0000-0000-000086580000}"/>
    <cellStyle name="Percent 13 13 31" xfId="22668" xr:uid="{00000000-0005-0000-0000-000087580000}"/>
    <cellStyle name="Percent 13 13 31 2" xfId="22669" xr:uid="{00000000-0005-0000-0000-000088580000}"/>
    <cellStyle name="Percent 13 13 32" xfId="22670" xr:uid="{00000000-0005-0000-0000-000089580000}"/>
    <cellStyle name="Percent 13 13 32 2" xfId="22671" xr:uid="{00000000-0005-0000-0000-00008A580000}"/>
    <cellStyle name="Percent 13 13 33" xfId="22672" xr:uid="{00000000-0005-0000-0000-00008B580000}"/>
    <cellStyle name="Percent 13 13 33 2" xfId="22673" xr:uid="{00000000-0005-0000-0000-00008C580000}"/>
    <cellStyle name="Percent 13 13 34" xfId="22674" xr:uid="{00000000-0005-0000-0000-00008D580000}"/>
    <cellStyle name="Percent 13 13 34 2" xfId="22675" xr:uid="{00000000-0005-0000-0000-00008E580000}"/>
    <cellStyle name="Percent 13 13 35" xfId="22676" xr:uid="{00000000-0005-0000-0000-00008F580000}"/>
    <cellStyle name="Percent 13 13 35 2" xfId="22677" xr:uid="{00000000-0005-0000-0000-000090580000}"/>
    <cellStyle name="Percent 13 13 36" xfId="22678" xr:uid="{00000000-0005-0000-0000-000091580000}"/>
    <cellStyle name="Percent 13 13 36 2" xfId="22679" xr:uid="{00000000-0005-0000-0000-000092580000}"/>
    <cellStyle name="Percent 13 13 37" xfId="22680" xr:uid="{00000000-0005-0000-0000-000093580000}"/>
    <cellStyle name="Percent 13 13 37 2" xfId="22681" xr:uid="{00000000-0005-0000-0000-000094580000}"/>
    <cellStyle name="Percent 13 13 38" xfId="22682" xr:uid="{00000000-0005-0000-0000-000095580000}"/>
    <cellStyle name="Percent 13 13 38 2" xfId="22683" xr:uid="{00000000-0005-0000-0000-000096580000}"/>
    <cellStyle name="Percent 13 13 39" xfId="22684" xr:uid="{00000000-0005-0000-0000-000097580000}"/>
    <cellStyle name="Percent 13 13 4" xfId="22685" xr:uid="{00000000-0005-0000-0000-000098580000}"/>
    <cellStyle name="Percent 13 13 4 2" xfId="22686" xr:uid="{00000000-0005-0000-0000-000099580000}"/>
    <cellStyle name="Percent 13 13 5" xfId="22687" xr:uid="{00000000-0005-0000-0000-00009A580000}"/>
    <cellStyle name="Percent 13 13 5 2" xfId="22688" xr:uid="{00000000-0005-0000-0000-00009B580000}"/>
    <cellStyle name="Percent 13 13 6" xfId="22689" xr:uid="{00000000-0005-0000-0000-00009C580000}"/>
    <cellStyle name="Percent 13 13 6 2" xfId="22690" xr:uid="{00000000-0005-0000-0000-00009D580000}"/>
    <cellStyle name="Percent 13 13 7" xfId="22691" xr:uid="{00000000-0005-0000-0000-00009E580000}"/>
    <cellStyle name="Percent 13 13 7 2" xfId="22692" xr:uid="{00000000-0005-0000-0000-00009F580000}"/>
    <cellStyle name="Percent 13 13 8" xfId="22693" xr:uid="{00000000-0005-0000-0000-0000A0580000}"/>
    <cellStyle name="Percent 13 13 8 2" xfId="22694" xr:uid="{00000000-0005-0000-0000-0000A1580000}"/>
    <cellStyle name="Percent 13 13 9" xfId="22695" xr:uid="{00000000-0005-0000-0000-0000A2580000}"/>
    <cellStyle name="Percent 13 13 9 2" xfId="22696" xr:uid="{00000000-0005-0000-0000-0000A3580000}"/>
    <cellStyle name="Percent 13 14" xfId="22697" xr:uid="{00000000-0005-0000-0000-0000A4580000}"/>
    <cellStyle name="Percent 13 14 10" xfId="22698" xr:uid="{00000000-0005-0000-0000-0000A5580000}"/>
    <cellStyle name="Percent 13 14 10 2" xfId="22699" xr:uid="{00000000-0005-0000-0000-0000A6580000}"/>
    <cellStyle name="Percent 13 14 11" xfId="22700" xr:uid="{00000000-0005-0000-0000-0000A7580000}"/>
    <cellStyle name="Percent 13 14 11 2" xfId="22701" xr:uid="{00000000-0005-0000-0000-0000A8580000}"/>
    <cellStyle name="Percent 13 14 12" xfId="22702" xr:uid="{00000000-0005-0000-0000-0000A9580000}"/>
    <cellStyle name="Percent 13 14 12 2" xfId="22703" xr:uid="{00000000-0005-0000-0000-0000AA580000}"/>
    <cellStyle name="Percent 13 14 13" xfId="22704" xr:uid="{00000000-0005-0000-0000-0000AB580000}"/>
    <cellStyle name="Percent 13 14 13 2" xfId="22705" xr:uid="{00000000-0005-0000-0000-0000AC580000}"/>
    <cellStyle name="Percent 13 14 14" xfId="22706" xr:uid="{00000000-0005-0000-0000-0000AD580000}"/>
    <cellStyle name="Percent 13 14 14 2" xfId="22707" xr:uid="{00000000-0005-0000-0000-0000AE580000}"/>
    <cellStyle name="Percent 13 14 15" xfId="22708" xr:uid="{00000000-0005-0000-0000-0000AF580000}"/>
    <cellStyle name="Percent 13 14 15 2" xfId="22709" xr:uid="{00000000-0005-0000-0000-0000B0580000}"/>
    <cellStyle name="Percent 13 14 16" xfId="22710" xr:uid="{00000000-0005-0000-0000-0000B1580000}"/>
    <cellStyle name="Percent 13 14 16 2" xfId="22711" xr:uid="{00000000-0005-0000-0000-0000B2580000}"/>
    <cellStyle name="Percent 13 14 17" xfId="22712" xr:uid="{00000000-0005-0000-0000-0000B3580000}"/>
    <cellStyle name="Percent 13 14 17 2" xfId="22713" xr:uid="{00000000-0005-0000-0000-0000B4580000}"/>
    <cellStyle name="Percent 13 14 18" xfId="22714" xr:uid="{00000000-0005-0000-0000-0000B5580000}"/>
    <cellStyle name="Percent 13 14 18 2" xfId="22715" xr:uid="{00000000-0005-0000-0000-0000B6580000}"/>
    <cellStyle name="Percent 13 14 19" xfId="22716" xr:uid="{00000000-0005-0000-0000-0000B7580000}"/>
    <cellStyle name="Percent 13 14 19 2" xfId="22717" xr:uid="{00000000-0005-0000-0000-0000B8580000}"/>
    <cellStyle name="Percent 13 14 2" xfId="22718" xr:uid="{00000000-0005-0000-0000-0000B9580000}"/>
    <cellStyle name="Percent 13 14 2 2" xfId="22719" xr:uid="{00000000-0005-0000-0000-0000BA580000}"/>
    <cellStyle name="Percent 13 14 20" xfId="22720" xr:uid="{00000000-0005-0000-0000-0000BB580000}"/>
    <cellStyle name="Percent 13 14 20 2" xfId="22721" xr:uid="{00000000-0005-0000-0000-0000BC580000}"/>
    <cellStyle name="Percent 13 14 21" xfId="22722" xr:uid="{00000000-0005-0000-0000-0000BD580000}"/>
    <cellStyle name="Percent 13 14 21 2" xfId="22723" xr:uid="{00000000-0005-0000-0000-0000BE580000}"/>
    <cellStyle name="Percent 13 14 22" xfId="22724" xr:uid="{00000000-0005-0000-0000-0000BF580000}"/>
    <cellStyle name="Percent 13 14 22 2" xfId="22725" xr:uid="{00000000-0005-0000-0000-0000C0580000}"/>
    <cellStyle name="Percent 13 14 23" xfId="22726" xr:uid="{00000000-0005-0000-0000-0000C1580000}"/>
    <cellStyle name="Percent 13 14 23 2" xfId="22727" xr:uid="{00000000-0005-0000-0000-0000C2580000}"/>
    <cellStyle name="Percent 13 14 24" xfId="22728" xr:uid="{00000000-0005-0000-0000-0000C3580000}"/>
    <cellStyle name="Percent 13 14 24 2" xfId="22729" xr:uid="{00000000-0005-0000-0000-0000C4580000}"/>
    <cellStyle name="Percent 13 14 25" xfId="22730" xr:uid="{00000000-0005-0000-0000-0000C5580000}"/>
    <cellStyle name="Percent 13 14 25 2" xfId="22731" xr:uid="{00000000-0005-0000-0000-0000C6580000}"/>
    <cellStyle name="Percent 13 14 26" xfId="22732" xr:uid="{00000000-0005-0000-0000-0000C7580000}"/>
    <cellStyle name="Percent 13 14 26 2" xfId="22733" xr:uid="{00000000-0005-0000-0000-0000C8580000}"/>
    <cellStyle name="Percent 13 14 27" xfId="22734" xr:uid="{00000000-0005-0000-0000-0000C9580000}"/>
    <cellStyle name="Percent 13 14 27 2" xfId="22735" xr:uid="{00000000-0005-0000-0000-0000CA580000}"/>
    <cellStyle name="Percent 13 14 28" xfId="22736" xr:uid="{00000000-0005-0000-0000-0000CB580000}"/>
    <cellStyle name="Percent 13 14 28 2" xfId="22737" xr:uid="{00000000-0005-0000-0000-0000CC580000}"/>
    <cellStyle name="Percent 13 14 29" xfId="22738" xr:uid="{00000000-0005-0000-0000-0000CD580000}"/>
    <cellStyle name="Percent 13 14 29 2" xfId="22739" xr:uid="{00000000-0005-0000-0000-0000CE580000}"/>
    <cellStyle name="Percent 13 14 3" xfId="22740" xr:uid="{00000000-0005-0000-0000-0000CF580000}"/>
    <cellStyle name="Percent 13 14 3 2" xfId="22741" xr:uid="{00000000-0005-0000-0000-0000D0580000}"/>
    <cellStyle name="Percent 13 14 30" xfId="22742" xr:uid="{00000000-0005-0000-0000-0000D1580000}"/>
    <cellStyle name="Percent 13 14 30 2" xfId="22743" xr:uid="{00000000-0005-0000-0000-0000D2580000}"/>
    <cellStyle name="Percent 13 14 31" xfId="22744" xr:uid="{00000000-0005-0000-0000-0000D3580000}"/>
    <cellStyle name="Percent 13 14 31 2" xfId="22745" xr:uid="{00000000-0005-0000-0000-0000D4580000}"/>
    <cellStyle name="Percent 13 14 32" xfId="22746" xr:uid="{00000000-0005-0000-0000-0000D5580000}"/>
    <cellStyle name="Percent 13 14 32 2" xfId="22747" xr:uid="{00000000-0005-0000-0000-0000D6580000}"/>
    <cellStyle name="Percent 13 14 33" xfId="22748" xr:uid="{00000000-0005-0000-0000-0000D7580000}"/>
    <cellStyle name="Percent 13 14 33 2" xfId="22749" xr:uid="{00000000-0005-0000-0000-0000D8580000}"/>
    <cellStyle name="Percent 13 14 34" xfId="22750" xr:uid="{00000000-0005-0000-0000-0000D9580000}"/>
    <cellStyle name="Percent 13 14 34 2" xfId="22751" xr:uid="{00000000-0005-0000-0000-0000DA580000}"/>
    <cellStyle name="Percent 13 14 35" xfId="22752" xr:uid="{00000000-0005-0000-0000-0000DB580000}"/>
    <cellStyle name="Percent 13 14 35 2" xfId="22753" xr:uid="{00000000-0005-0000-0000-0000DC580000}"/>
    <cellStyle name="Percent 13 14 36" xfId="22754" xr:uid="{00000000-0005-0000-0000-0000DD580000}"/>
    <cellStyle name="Percent 13 14 36 2" xfId="22755" xr:uid="{00000000-0005-0000-0000-0000DE580000}"/>
    <cellStyle name="Percent 13 14 37" xfId="22756" xr:uid="{00000000-0005-0000-0000-0000DF580000}"/>
    <cellStyle name="Percent 13 14 37 2" xfId="22757" xr:uid="{00000000-0005-0000-0000-0000E0580000}"/>
    <cellStyle name="Percent 13 14 38" xfId="22758" xr:uid="{00000000-0005-0000-0000-0000E1580000}"/>
    <cellStyle name="Percent 13 14 38 2" xfId="22759" xr:uid="{00000000-0005-0000-0000-0000E2580000}"/>
    <cellStyle name="Percent 13 14 39" xfId="22760" xr:uid="{00000000-0005-0000-0000-0000E3580000}"/>
    <cellStyle name="Percent 13 14 4" xfId="22761" xr:uid="{00000000-0005-0000-0000-0000E4580000}"/>
    <cellStyle name="Percent 13 14 4 2" xfId="22762" xr:uid="{00000000-0005-0000-0000-0000E5580000}"/>
    <cellStyle name="Percent 13 14 5" xfId="22763" xr:uid="{00000000-0005-0000-0000-0000E6580000}"/>
    <cellStyle name="Percent 13 14 5 2" xfId="22764" xr:uid="{00000000-0005-0000-0000-0000E7580000}"/>
    <cellStyle name="Percent 13 14 6" xfId="22765" xr:uid="{00000000-0005-0000-0000-0000E8580000}"/>
    <cellStyle name="Percent 13 14 6 2" xfId="22766" xr:uid="{00000000-0005-0000-0000-0000E9580000}"/>
    <cellStyle name="Percent 13 14 7" xfId="22767" xr:uid="{00000000-0005-0000-0000-0000EA580000}"/>
    <cellStyle name="Percent 13 14 7 2" xfId="22768" xr:uid="{00000000-0005-0000-0000-0000EB580000}"/>
    <cellStyle name="Percent 13 14 8" xfId="22769" xr:uid="{00000000-0005-0000-0000-0000EC580000}"/>
    <cellStyle name="Percent 13 14 8 2" xfId="22770" xr:uid="{00000000-0005-0000-0000-0000ED580000}"/>
    <cellStyle name="Percent 13 14 9" xfId="22771" xr:uid="{00000000-0005-0000-0000-0000EE580000}"/>
    <cellStyle name="Percent 13 14 9 2" xfId="22772" xr:uid="{00000000-0005-0000-0000-0000EF580000}"/>
    <cellStyle name="Percent 13 15" xfId="22773" xr:uid="{00000000-0005-0000-0000-0000F0580000}"/>
    <cellStyle name="Percent 13 15 10" xfId="22774" xr:uid="{00000000-0005-0000-0000-0000F1580000}"/>
    <cellStyle name="Percent 13 15 10 2" xfId="22775" xr:uid="{00000000-0005-0000-0000-0000F2580000}"/>
    <cellStyle name="Percent 13 15 11" xfId="22776" xr:uid="{00000000-0005-0000-0000-0000F3580000}"/>
    <cellStyle name="Percent 13 15 11 2" xfId="22777" xr:uid="{00000000-0005-0000-0000-0000F4580000}"/>
    <cellStyle name="Percent 13 15 12" xfId="22778" xr:uid="{00000000-0005-0000-0000-0000F5580000}"/>
    <cellStyle name="Percent 13 15 12 2" xfId="22779" xr:uid="{00000000-0005-0000-0000-0000F6580000}"/>
    <cellStyle name="Percent 13 15 13" xfId="22780" xr:uid="{00000000-0005-0000-0000-0000F7580000}"/>
    <cellStyle name="Percent 13 15 13 2" xfId="22781" xr:uid="{00000000-0005-0000-0000-0000F8580000}"/>
    <cellStyle name="Percent 13 15 14" xfId="22782" xr:uid="{00000000-0005-0000-0000-0000F9580000}"/>
    <cellStyle name="Percent 13 15 14 2" xfId="22783" xr:uid="{00000000-0005-0000-0000-0000FA580000}"/>
    <cellStyle name="Percent 13 15 15" xfId="22784" xr:uid="{00000000-0005-0000-0000-0000FB580000}"/>
    <cellStyle name="Percent 13 15 15 2" xfId="22785" xr:uid="{00000000-0005-0000-0000-0000FC580000}"/>
    <cellStyle name="Percent 13 15 16" xfId="22786" xr:uid="{00000000-0005-0000-0000-0000FD580000}"/>
    <cellStyle name="Percent 13 15 16 2" xfId="22787" xr:uid="{00000000-0005-0000-0000-0000FE580000}"/>
    <cellStyle name="Percent 13 15 17" xfId="22788" xr:uid="{00000000-0005-0000-0000-0000FF580000}"/>
    <cellStyle name="Percent 13 15 17 2" xfId="22789" xr:uid="{00000000-0005-0000-0000-000000590000}"/>
    <cellStyle name="Percent 13 15 18" xfId="22790" xr:uid="{00000000-0005-0000-0000-000001590000}"/>
    <cellStyle name="Percent 13 15 18 2" xfId="22791" xr:uid="{00000000-0005-0000-0000-000002590000}"/>
    <cellStyle name="Percent 13 15 19" xfId="22792" xr:uid="{00000000-0005-0000-0000-000003590000}"/>
    <cellStyle name="Percent 13 15 19 2" xfId="22793" xr:uid="{00000000-0005-0000-0000-000004590000}"/>
    <cellStyle name="Percent 13 15 2" xfId="22794" xr:uid="{00000000-0005-0000-0000-000005590000}"/>
    <cellStyle name="Percent 13 15 2 2" xfId="22795" xr:uid="{00000000-0005-0000-0000-000006590000}"/>
    <cellStyle name="Percent 13 15 20" xfId="22796" xr:uid="{00000000-0005-0000-0000-000007590000}"/>
    <cellStyle name="Percent 13 15 20 2" xfId="22797" xr:uid="{00000000-0005-0000-0000-000008590000}"/>
    <cellStyle name="Percent 13 15 21" xfId="22798" xr:uid="{00000000-0005-0000-0000-000009590000}"/>
    <cellStyle name="Percent 13 15 21 2" xfId="22799" xr:uid="{00000000-0005-0000-0000-00000A590000}"/>
    <cellStyle name="Percent 13 15 22" xfId="22800" xr:uid="{00000000-0005-0000-0000-00000B590000}"/>
    <cellStyle name="Percent 13 15 22 2" xfId="22801" xr:uid="{00000000-0005-0000-0000-00000C590000}"/>
    <cellStyle name="Percent 13 15 23" xfId="22802" xr:uid="{00000000-0005-0000-0000-00000D590000}"/>
    <cellStyle name="Percent 13 15 23 2" xfId="22803" xr:uid="{00000000-0005-0000-0000-00000E590000}"/>
    <cellStyle name="Percent 13 15 24" xfId="22804" xr:uid="{00000000-0005-0000-0000-00000F590000}"/>
    <cellStyle name="Percent 13 15 24 2" xfId="22805" xr:uid="{00000000-0005-0000-0000-000010590000}"/>
    <cellStyle name="Percent 13 15 25" xfId="22806" xr:uid="{00000000-0005-0000-0000-000011590000}"/>
    <cellStyle name="Percent 13 15 25 2" xfId="22807" xr:uid="{00000000-0005-0000-0000-000012590000}"/>
    <cellStyle name="Percent 13 15 26" xfId="22808" xr:uid="{00000000-0005-0000-0000-000013590000}"/>
    <cellStyle name="Percent 13 15 26 2" xfId="22809" xr:uid="{00000000-0005-0000-0000-000014590000}"/>
    <cellStyle name="Percent 13 15 27" xfId="22810" xr:uid="{00000000-0005-0000-0000-000015590000}"/>
    <cellStyle name="Percent 13 15 27 2" xfId="22811" xr:uid="{00000000-0005-0000-0000-000016590000}"/>
    <cellStyle name="Percent 13 15 28" xfId="22812" xr:uid="{00000000-0005-0000-0000-000017590000}"/>
    <cellStyle name="Percent 13 15 28 2" xfId="22813" xr:uid="{00000000-0005-0000-0000-000018590000}"/>
    <cellStyle name="Percent 13 15 29" xfId="22814" xr:uid="{00000000-0005-0000-0000-000019590000}"/>
    <cellStyle name="Percent 13 15 29 2" xfId="22815" xr:uid="{00000000-0005-0000-0000-00001A590000}"/>
    <cellStyle name="Percent 13 15 3" xfId="22816" xr:uid="{00000000-0005-0000-0000-00001B590000}"/>
    <cellStyle name="Percent 13 15 3 2" xfId="22817" xr:uid="{00000000-0005-0000-0000-00001C590000}"/>
    <cellStyle name="Percent 13 15 30" xfId="22818" xr:uid="{00000000-0005-0000-0000-00001D590000}"/>
    <cellStyle name="Percent 13 15 30 2" xfId="22819" xr:uid="{00000000-0005-0000-0000-00001E590000}"/>
    <cellStyle name="Percent 13 15 31" xfId="22820" xr:uid="{00000000-0005-0000-0000-00001F590000}"/>
    <cellStyle name="Percent 13 15 31 2" xfId="22821" xr:uid="{00000000-0005-0000-0000-000020590000}"/>
    <cellStyle name="Percent 13 15 32" xfId="22822" xr:uid="{00000000-0005-0000-0000-000021590000}"/>
    <cellStyle name="Percent 13 15 32 2" xfId="22823" xr:uid="{00000000-0005-0000-0000-000022590000}"/>
    <cellStyle name="Percent 13 15 33" xfId="22824" xr:uid="{00000000-0005-0000-0000-000023590000}"/>
    <cellStyle name="Percent 13 15 33 2" xfId="22825" xr:uid="{00000000-0005-0000-0000-000024590000}"/>
    <cellStyle name="Percent 13 15 34" xfId="22826" xr:uid="{00000000-0005-0000-0000-000025590000}"/>
    <cellStyle name="Percent 13 15 34 2" xfId="22827" xr:uid="{00000000-0005-0000-0000-000026590000}"/>
    <cellStyle name="Percent 13 15 35" xfId="22828" xr:uid="{00000000-0005-0000-0000-000027590000}"/>
    <cellStyle name="Percent 13 15 35 2" xfId="22829" xr:uid="{00000000-0005-0000-0000-000028590000}"/>
    <cellStyle name="Percent 13 15 36" xfId="22830" xr:uid="{00000000-0005-0000-0000-000029590000}"/>
    <cellStyle name="Percent 13 15 36 2" xfId="22831" xr:uid="{00000000-0005-0000-0000-00002A590000}"/>
    <cellStyle name="Percent 13 15 37" xfId="22832" xr:uid="{00000000-0005-0000-0000-00002B590000}"/>
    <cellStyle name="Percent 13 15 37 2" xfId="22833" xr:uid="{00000000-0005-0000-0000-00002C590000}"/>
    <cellStyle name="Percent 13 15 38" xfId="22834" xr:uid="{00000000-0005-0000-0000-00002D590000}"/>
    <cellStyle name="Percent 13 15 38 2" xfId="22835" xr:uid="{00000000-0005-0000-0000-00002E590000}"/>
    <cellStyle name="Percent 13 15 39" xfId="22836" xr:uid="{00000000-0005-0000-0000-00002F590000}"/>
    <cellStyle name="Percent 13 15 4" xfId="22837" xr:uid="{00000000-0005-0000-0000-000030590000}"/>
    <cellStyle name="Percent 13 15 4 2" xfId="22838" xr:uid="{00000000-0005-0000-0000-000031590000}"/>
    <cellStyle name="Percent 13 15 5" xfId="22839" xr:uid="{00000000-0005-0000-0000-000032590000}"/>
    <cellStyle name="Percent 13 15 5 2" xfId="22840" xr:uid="{00000000-0005-0000-0000-000033590000}"/>
    <cellStyle name="Percent 13 15 6" xfId="22841" xr:uid="{00000000-0005-0000-0000-000034590000}"/>
    <cellStyle name="Percent 13 15 6 2" xfId="22842" xr:uid="{00000000-0005-0000-0000-000035590000}"/>
    <cellStyle name="Percent 13 15 7" xfId="22843" xr:uid="{00000000-0005-0000-0000-000036590000}"/>
    <cellStyle name="Percent 13 15 7 2" xfId="22844" xr:uid="{00000000-0005-0000-0000-000037590000}"/>
    <cellStyle name="Percent 13 15 8" xfId="22845" xr:uid="{00000000-0005-0000-0000-000038590000}"/>
    <cellStyle name="Percent 13 15 8 2" xfId="22846" xr:uid="{00000000-0005-0000-0000-000039590000}"/>
    <cellStyle name="Percent 13 15 9" xfId="22847" xr:uid="{00000000-0005-0000-0000-00003A590000}"/>
    <cellStyle name="Percent 13 15 9 2" xfId="22848" xr:uid="{00000000-0005-0000-0000-00003B590000}"/>
    <cellStyle name="Percent 13 16" xfId="22849" xr:uid="{00000000-0005-0000-0000-00003C590000}"/>
    <cellStyle name="Percent 13 16 10" xfId="22850" xr:uid="{00000000-0005-0000-0000-00003D590000}"/>
    <cellStyle name="Percent 13 16 10 2" xfId="22851" xr:uid="{00000000-0005-0000-0000-00003E590000}"/>
    <cellStyle name="Percent 13 16 11" xfId="22852" xr:uid="{00000000-0005-0000-0000-00003F590000}"/>
    <cellStyle name="Percent 13 16 11 2" xfId="22853" xr:uid="{00000000-0005-0000-0000-000040590000}"/>
    <cellStyle name="Percent 13 16 12" xfId="22854" xr:uid="{00000000-0005-0000-0000-000041590000}"/>
    <cellStyle name="Percent 13 16 12 2" xfId="22855" xr:uid="{00000000-0005-0000-0000-000042590000}"/>
    <cellStyle name="Percent 13 16 13" xfId="22856" xr:uid="{00000000-0005-0000-0000-000043590000}"/>
    <cellStyle name="Percent 13 16 13 2" xfId="22857" xr:uid="{00000000-0005-0000-0000-000044590000}"/>
    <cellStyle name="Percent 13 16 14" xfId="22858" xr:uid="{00000000-0005-0000-0000-000045590000}"/>
    <cellStyle name="Percent 13 16 14 2" xfId="22859" xr:uid="{00000000-0005-0000-0000-000046590000}"/>
    <cellStyle name="Percent 13 16 15" xfId="22860" xr:uid="{00000000-0005-0000-0000-000047590000}"/>
    <cellStyle name="Percent 13 16 15 2" xfId="22861" xr:uid="{00000000-0005-0000-0000-000048590000}"/>
    <cellStyle name="Percent 13 16 16" xfId="22862" xr:uid="{00000000-0005-0000-0000-000049590000}"/>
    <cellStyle name="Percent 13 16 16 2" xfId="22863" xr:uid="{00000000-0005-0000-0000-00004A590000}"/>
    <cellStyle name="Percent 13 16 17" xfId="22864" xr:uid="{00000000-0005-0000-0000-00004B590000}"/>
    <cellStyle name="Percent 13 16 17 2" xfId="22865" xr:uid="{00000000-0005-0000-0000-00004C590000}"/>
    <cellStyle name="Percent 13 16 18" xfId="22866" xr:uid="{00000000-0005-0000-0000-00004D590000}"/>
    <cellStyle name="Percent 13 16 18 2" xfId="22867" xr:uid="{00000000-0005-0000-0000-00004E590000}"/>
    <cellStyle name="Percent 13 16 19" xfId="22868" xr:uid="{00000000-0005-0000-0000-00004F590000}"/>
    <cellStyle name="Percent 13 16 19 2" xfId="22869" xr:uid="{00000000-0005-0000-0000-000050590000}"/>
    <cellStyle name="Percent 13 16 2" xfId="22870" xr:uid="{00000000-0005-0000-0000-000051590000}"/>
    <cellStyle name="Percent 13 16 2 2" xfId="22871" xr:uid="{00000000-0005-0000-0000-000052590000}"/>
    <cellStyle name="Percent 13 16 20" xfId="22872" xr:uid="{00000000-0005-0000-0000-000053590000}"/>
    <cellStyle name="Percent 13 16 20 2" xfId="22873" xr:uid="{00000000-0005-0000-0000-000054590000}"/>
    <cellStyle name="Percent 13 16 21" xfId="22874" xr:uid="{00000000-0005-0000-0000-000055590000}"/>
    <cellStyle name="Percent 13 16 21 2" xfId="22875" xr:uid="{00000000-0005-0000-0000-000056590000}"/>
    <cellStyle name="Percent 13 16 22" xfId="22876" xr:uid="{00000000-0005-0000-0000-000057590000}"/>
    <cellStyle name="Percent 13 16 22 2" xfId="22877" xr:uid="{00000000-0005-0000-0000-000058590000}"/>
    <cellStyle name="Percent 13 16 23" xfId="22878" xr:uid="{00000000-0005-0000-0000-000059590000}"/>
    <cellStyle name="Percent 13 16 23 2" xfId="22879" xr:uid="{00000000-0005-0000-0000-00005A590000}"/>
    <cellStyle name="Percent 13 16 24" xfId="22880" xr:uid="{00000000-0005-0000-0000-00005B590000}"/>
    <cellStyle name="Percent 13 16 24 2" xfId="22881" xr:uid="{00000000-0005-0000-0000-00005C590000}"/>
    <cellStyle name="Percent 13 16 25" xfId="22882" xr:uid="{00000000-0005-0000-0000-00005D590000}"/>
    <cellStyle name="Percent 13 16 25 2" xfId="22883" xr:uid="{00000000-0005-0000-0000-00005E590000}"/>
    <cellStyle name="Percent 13 16 26" xfId="22884" xr:uid="{00000000-0005-0000-0000-00005F590000}"/>
    <cellStyle name="Percent 13 16 26 2" xfId="22885" xr:uid="{00000000-0005-0000-0000-000060590000}"/>
    <cellStyle name="Percent 13 16 27" xfId="22886" xr:uid="{00000000-0005-0000-0000-000061590000}"/>
    <cellStyle name="Percent 13 16 27 2" xfId="22887" xr:uid="{00000000-0005-0000-0000-000062590000}"/>
    <cellStyle name="Percent 13 16 28" xfId="22888" xr:uid="{00000000-0005-0000-0000-000063590000}"/>
    <cellStyle name="Percent 13 16 28 2" xfId="22889" xr:uid="{00000000-0005-0000-0000-000064590000}"/>
    <cellStyle name="Percent 13 16 29" xfId="22890" xr:uid="{00000000-0005-0000-0000-000065590000}"/>
    <cellStyle name="Percent 13 16 29 2" xfId="22891" xr:uid="{00000000-0005-0000-0000-000066590000}"/>
    <cellStyle name="Percent 13 16 3" xfId="22892" xr:uid="{00000000-0005-0000-0000-000067590000}"/>
    <cellStyle name="Percent 13 16 3 2" xfId="22893" xr:uid="{00000000-0005-0000-0000-000068590000}"/>
    <cellStyle name="Percent 13 16 30" xfId="22894" xr:uid="{00000000-0005-0000-0000-000069590000}"/>
    <cellStyle name="Percent 13 16 30 2" xfId="22895" xr:uid="{00000000-0005-0000-0000-00006A590000}"/>
    <cellStyle name="Percent 13 16 31" xfId="22896" xr:uid="{00000000-0005-0000-0000-00006B590000}"/>
    <cellStyle name="Percent 13 16 31 2" xfId="22897" xr:uid="{00000000-0005-0000-0000-00006C590000}"/>
    <cellStyle name="Percent 13 16 32" xfId="22898" xr:uid="{00000000-0005-0000-0000-00006D590000}"/>
    <cellStyle name="Percent 13 16 32 2" xfId="22899" xr:uid="{00000000-0005-0000-0000-00006E590000}"/>
    <cellStyle name="Percent 13 16 33" xfId="22900" xr:uid="{00000000-0005-0000-0000-00006F590000}"/>
    <cellStyle name="Percent 13 16 33 2" xfId="22901" xr:uid="{00000000-0005-0000-0000-000070590000}"/>
    <cellStyle name="Percent 13 16 34" xfId="22902" xr:uid="{00000000-0005-0000-0000-000071590000}"/>
    <cellStyle name="Percent 13 16 34 2" xfId="22903" xr:uid="{00000000-0005-0000-0000-000072590000}"/>
    <cellStyle name="Percent 13 16 35" xfId="22904" xr:uid="{00000000-0005-0000-0000-000073590000}"/>
    <cellStyle name="Percent 13 16 35 2" xfId="22905" xr:uid="{00000000-0005-0000-0000-000074590000}"/>
    <cellStyle name="Percent 13 16 36" xfId="22906" xr:uid="{00000000-0005-0000-0000-000075590000}"/>
    <cellStyle name="Percent 13 16 36 2" xfId="22907" xr:uid="{00000000-0005-0000-0000-000076590000}"/>
    <cellStyle name="Percent 13 16 37" xfId="22908" xr:uid="{00000000-0005-0000-0000-000077590000}"/>
    <cellStyle name="Percent 13 16 37 2" xfId="22909" xr:uid="{00000000-0005-0000-0000-000078590000}"/>
    <cellStyle name="Percent 13 16 38" xfId="22910" xr:uid="{00000000-0005-0000-0000-000079590000}"/>
    <cellStyle name="Percent 13 16 38 2" xfId="22911" xr:uid="{00000000-0005-0000-0000-00007A590000}"/>
    <cellStyle name="Percent 13 16 39" xfId="22912" xr:uid="{00000000-0005-0000-0000-00007B590000}"/>
    <cellStyle name="Percent 13 16 4" xfId="22913" xr:uid="{00000000-0005-0000-0000-00007C590000}"/>
    <cellStyle name="Percent 13 16 4 2" xfId="22914" xr:uid="{00000000-0005-0000-0000-00007D590000}"/>
    <cellStyle name="Percent 13 16 5" xfId="22915" xr:uid="{00000000-0005-0000-0000-00007E590000}"/>
    <cellStyle name="Percent 13 16 5 2" xfId="22916" xr:uid="{00000000-0005-0000-0000-00007F590000}"/>
    <cellStyle name="Percent 13 16 6" xfId="22917" xr:uid="{00000000-0005-0000-0000-000080590000}"/>
    <cellStyle name="Percent 13 16 6 2" xfId="22918" xr:uid="{00000000-0005-0000-0000-000081590000}"/>
    <cellStyle name="Percent 13 16 7" xfId="22919" xr:uid="{00000000-0005-0000-0000-000082590000}"/>
    <cellStyle name="Percent 13 16 7 2" xfId="22920" xr:uid="{00000000-0005-0000-0000-000083590000}"/>
    <cellStyle name="Percent 13 16 8" xfId="22921" xr:uid="{00000000-0005-0000-0000-000084590000}"/>
    <cellStyle name="Percent 13 16 8 2" xfId="22922" xr:uid="{00000000-0005-0000-0000-000085590000}"/>
    <cellStyle name="Percent 13 16 9" xfId="22923" xr:uid="{00000000-0005-0000-0000-000086590000}"/>
    <cellStyle name="Percent 13 16 9 2" xfId="22924" xr:uid="{00000000-0005-0000-0000-000087590000}"/>
    <cellStyle name="Percent 13 17" xfId="22925" xr:uid="{00000000-0005-0000-0000-000088590000}"/>
    <cellStyle name="Percent 13 17 10" xfId="22926" xr:uid="{00000000-0005-0000-0000-000089590000}"/>
    <cellStyle name="Percent 13 17 10 2" xfId="22927" xr:uid="{00000000-0005-0000-0000-00008A590000}"/>
    <cellStyle name="Percent 13 17 11" xfId="22928" xr:uid="{00000000-0005-0000-0000-00008B590000}"/>
    <cellStyle name="Percent 13 17 11 2" xfId="22929" xr:uid="{00000000-0005-0000-0000-00008C590000}"/>
    <cellStyle name="Percent 13 17 12" xfId="22930" xr:uid="{00000000-0005-0000-0000-00008D590000}"/>
    <cellStyle name="Percent 13 17 12 2" xfId="22931" xr:uid="{00000000-0005-0000-0000-00008E590000}"/>
    <cellStyle name="Percent 13 17 13" xfId="22932" xr:uid="{00000000-0005-0000-0000-00008F590000}"/>
    <cellStyle name="Percent 13 17 13 2" xfId="22933" xr:uid="{00000000-0005-0000-0000-000090590000}"/>
    <cellStyle name="Percent 13 17 14" xfId="22934" xr:uid="{00000000-0005-0000-0000-000091590000}"/>
    <cellStyle name="Percent 13 17 14 2" xfId="22935" xr:uid="{00000000-0005-0000-0000-000092590000}"/>
    <cellStyle name="Percent 13 17 15" xfId="22936" xr:uid="{00000000-0005-0000-0000-000093590000}"/>
    <cellStyle name="Percent 13 17 15 2" xfId="22937" xr:uid="{00000000-0005-0000-0000-000094590000}"/>
    <cellStyle name="Percent 13 17 16" xfId="22938" xr:uid="{00000000-0005-0000-0000-000095590000}"/>
    <cellStyle name="Percent 13 17 16 2" xfId="22939" xr:uid="{00000000-0005-0000-0000-000096590000}"/>
    <cellStyle name="Percent 13 17 17" xfId="22940" xr:uid="{00000000-0005-0000-0000-000097590000}"/>
    <cellStyle name="Percent 13 17 17 2" xfId="22941" xr:uid="{00000000-0005-0000-0000-000098590000}"/>
    <cellStyle name="Percent 13 17 18" xfId="22942" xr:uid="{00000000-0005-0000-0000-000099590000}"/>
    <cellStyle name="Percent 13 17 18 2" xfId="22943" xr:uid="{00000000-0005-0000-0000-00009A590000}"/>
    <cellStyle name="Percent 13 17 19" xfId="22944" xr:uid="{00000000-0005-0000-0000-00009B590000}"/>
    <cellStyle name="Percent 13 17 19 2" xfId="22945" xr:uid="{00000000-0005-0000-0000-00009C590000}"/>
    <cellStyle name="Percent 13 17 2" xfId="22946" xr:uid="{00000000-0005-0000-0000-00009D590000}"/>
    <cellStyle name="Percent 13 17 2 2" xfId="22947" xr:uid="{00000000-0005-0000-0000-00009E590000}"/>
    <cellStyle name="Percent 13 17 20" xfId="22948" xr:uid="{00000000-0005-0000-0000-00009F590000}"/>
    <cellStyle name="Percent 13 17 20 2" xfId="22949" xr:uid="{00000000-0005-0000-0000-0000A0590000}"/>
    <cellStyle name="Percent 13 17 21" xfId="22950" xr:uid="{00000000-0005-0000-0000-0000A1590000}"/>
    <cellStyle name="Percent 13 17 21 2" xfId="22951" xr:uid="{00000000-0005-0000-0000-0000A2590000}"/>
    <cellStyle name="Percent 13 17 22" xfId="22952" xr:uid="{00000000-0005-0000-0000-0000A3590000}"/>
    <cellStyle name="Percent 13 17 22 2" xfId="22953" xr:uid="{00000000-0005-0000-0000-0000A4590000}"/>
    <cellStyle name="Percent 13 17 23" xfId="22954" xr:uid="{00000000-0005-0000-0000-0000A5590000}"/>
    <cellStyle name="Percent 13 17 23 2" xfId="22955" xr:uid="{00000000-0005-0000-0000-0000A6590000}"/>
    <cellStyle name="Percent 13 17 24" xfId="22956" xr:uid="{00000000-0005-0000-0000-0000A7590000}"/>
    <cellStyle name="Percent 13 17 24 2" xfId="22957" xr:uid="{00000000-0005-0000-0000-0000A8590000}"/>
    <cellStyle name="Percent 13 17 25" xfId="22958" xr:uid="{00000000-0005-0000-0000-0000A9590000}"/>
    <cellStyle name="Percent 13 17 25 2" xfId="22959" xr:uid="{00000000-0005-0000-0000-0000AA590000}"/>
    <cellStyle name="Percent 13 17 26" xfId="22960" xr:uid="{00000000-0005-0000-0000-0000AB590000}"/>
    <cellStyle name="Percent 13 17 26 2" xfId="22961" xr:uid="{00000000-0005-0000-0000-0000AC590000}"/>
    <cellStyle name="Percent 13 17 27" xfId="22962" xr:uid="{00000000-0005-0000-0000-0000AD590000}"/>
    <cellStyle name="Percent 13 17 27 2" xfId="22963" xr:uid="{00000000-0005-0000-0000-0000AE590000}"/>
    <cellStyle name="Percent 13 17 28" xfId="22964" xr:uid="{00000000-0005-0000-0000-0000AF590000}"/>
    <cellStyle name="Percent 13 17 28 2" xfId="22965" xr:uid="{00000000-0005-0000-0000-0000B0590000}"/>
    <cellStyle name="Percent 13 17 29" xfId="22966" xr:uid="{00000000-0005-0000-0000-0000B1590000}"/>
    <cellStyle name="Percent 13 17 29 2" xfId="22967" xr:uid="{00000000-0005-0000-0000-0000B2590000}"/>
    <cellStyle name="Percent 13 17 3" xfId="22968" xr:uid="{00000000-0005-0000-0000-0000B3590000}"/>
    <cellStyle name="Percent 13 17 3 2" xfId="22969" xr:uid="{00000000-0005-0000-0000-0000B4590000}"/>
    <cellStyle name="Percent 13 17 30" xfId="22970" xr:uid="{00000000-0005-0000-0000-0000B5590000}"/>
    <cellStyle name="Percent 13 17 30 2" xfId="22971" xr:uid="{00000000-0005-0000-0000-0000B6590000}"/>
    <cellStyle name="Percent 13 17 31" xfId="22972" xr:uid="{00000000-0005-0000-0000-0000B7590000}"/>
    <cellStyle name="Percent 13 17 31 2" xfId="22973" xr:uid="{00000000-0005-0000-0000-0000B8590000}"/>
    <cellStyle name="Percent 13 17 32" xfId="22974" xr:uid="{00000000-0005-0000-0000-0000B9590000}"/>
    <cellStyle name="Percent 13 17 32 2" xfId="22975" xr:uid="{00000000-0005-0000-0000-0000BA590000}"/>
    <cellStyle name="Percent 13 17 33" xfId="22976" xr:uid="{00000000-0005-0000-0000-0000BB590000}"/>
    <cellStyle name="Percent 13 17 33 2" xfId="22977" xr:uid="{00000000-0005-0000-0000-0000BC590000}"/>
    <cellStyle name="Percent 13 17 34" xfId="22978" xr:uid="{00000000-0005-0000-0000-0000BD590000}"/>
    <cellStyle name="Percent 13 17 34 2" xfId="22979" xr:uid="{00000000-0005-0000-0000-0000BE590000}"/>
    <cellStyle name="Percent 13 17 35" xfId="22980" xr:uid="{00000000-0005-0000-0000-0000BF590000}"/>
    <cellStyle name="Percent 13 17 35 2" xfId="22981" xr:uid="{00000000-0005-0000-0000-0000C0590000}"/>
    <cellStyle name="Percent 13 17 36" xfId="22982" xr:uid="{00000000-0005-0000-0000-0000C1590000}"/>
    <cellStyle name="Percent 13 17 36 2" xfId="22983" xr:uid="{00000000-0005-0000-0000-0000C2590000}"/>
    <cellStyle name="Percent 13 17 37" xfId="22984" xr:uid="{00000000-0005-0000-0000-0000C3590000}"/>
    <cellStyle name="Percent 13 17 37 2" xfId="22985" xr:uid="{00000000-0005-0000-0000-0000C4590000}"/>
    <cellStyle name="Percent 13 17 38" xfId="22986" xr:uid="{00000000-0005-0000-0000-0000C5590000}"/>
    <cellStyle name="Percent 13 17 38 2" xfId="22987" xr:uid="{00000000-0005-0000-0000-0000C6590000}"/>
    <cellStyle name="Percent 13 17 39" xfId="22988" xr:uid="{00000000-0005-0000-0000-0000C7590000}"/>
    <cellStyle name="Percent 13 17 4" xfId="22989" xr:uid="{00000000-0005-0000-0000-0000C8590000}"/>
    <cellStyle name="Percent 13 17 4 2" xfId="22990" xr:uid="{00000000-0005-0000-0000-0000C9590000}"/>
    <cellStyle name="Percent 13 17 5" xfId="22991" xr:uid="{00000000-0005-0000-0000-0000CA590000}"/>
    <cellStyle name="Percent 13 17 5 2" xfId="22992" xr:uid="{00000000-0005-0000-0000-0000CB590000}"/>
    <cellStyle name="Percent 13 17 6" xfId="22993" xr:uid="{00000000-0005-0000-0000-0000CC590000}"/>
    <cellStyle name="Percent 13 17 6 2" xfId="22994" xr:uid="{00000000-0005-0000-0000-0000CD590000}"/>
    <cellStyle name="Percent 13 17 7" xfId="22995" xr:uid="{00000000-0005-0000-0000-0000CE590000}"/>
    <cellStyle name="Percent 13 17 7 2" xfId="22996" xr:uid="{00000000-0005-0000-0000-0000CF590000}"/>
    <cellStyle name="Percent 13 17 8" xfId="22997" xr:uid="{00000000-0005-0000-0000-0000D0590000}"/>
    <cellStyle name="Percent 13 17 8 2" xfId="22998" xr:uid="{00000000-0005-0000-0000-0000D1590000}"/>
    <cellStyle name="Percent 13 17 9" xfId="22999" xr:uid="{00000000-0005-0000-0000-0000D2590000}"/>
    <cellStyle name="Percent 13 17 9 2" xfId="23000" xr:uid="{00000000-0005-0000-0000-0000D3590000}"/>
    <cellStyle name="Percent 13 18" xfId="23001" xr:uid="{00000000-0005-0000-0000-0000D4590000}"/>
    <cellStyle name="Percent 13 18 10" xfId="23002" xr:uid="{00000000-0005-0000-0000-0000D5590000}"/>
    <cellStyle name="Percent 13 18 10 2" xfId="23003" xr:uid="{00000000-0005-0000-0000-0000D6590000}"/>
    <cellStyle name="Percent 13 18 11" xfId="23004" xr:uid="{00000000-0005-0000-0000-0000D7590000}"/>
    <cellStyle name="Percent 13 18 11 2" xfId="23005" xr:uid="{00000000-0005-0000-0000-0000D8590000}"/>
    <cellStyle name="Percent 13 18 12" xfId="23006" xr:uid="{00000000-0005-0000-0000-0000D9590000}"/>
    <cellStyle name="Percent 13 18 12 2" xfId="23007" xr:uid="{00000000-0005-0000-0000-0000DA590000}"/>
    <cellStyle name="Percent 13 18 13" xfId="23008" xr:uid="{00000000-0005-0000-0000-0000DB590000}"/>
    <cellStyle name="Percent 13 18 13 2" xfId="23009" xr:uid="{00000000-0005-0000-0000-0000DC590000}"/>
    <cellStyle name="Percent 13 18 14" xfId="23010" xr:uid="{00000000-0005-0000-0000-0000DD590000}"/>
    <cellStyle name="Percent 13 18 14 2" xfId="23011" xr:uid="{00000000-0005-0000-0000-0000DE590000}"/>
    <cellStyle name="Percent 13 18 15" xfId="23012" xr:uid="{00000000-0005-0000-0000-0000DF590000}"/>
    <cellStyle name="Percent 13 18 15 2" xfId="23013" xr:uid="{00000000-0005-0000-0000-0000E0590000}"/>
    <cellStyle name="Percent 13 18 16" xfId="23014" xr:uid="{00000000-0005-0000-0000-0000E1590000}"/>
    <cellStyle name="Percent 13 18 16 2" xfId="23015" xr:uid="{00000000-0005-0000-0000-0000E2590000}"/>
    <cellStyle name="Percent 13 18 17" xfId="23016" xr:uid="{00000000-0005-0000-0000-0000E3590000}"/>
    <cellStyle name="Percent 13 18 17 2" xfId="23017" xr:uid="{00000000-0005-0000-0000-0000E4590000}"/>
    <cellStyle name="Percent 13 18 18" xfId="23018" xr:uid="{00000000-0005-0000-0000-0000E5590000}"/>
    <cellStyle name="Percent 13 18 18 2" xfId="23019" xr:uid="{00000000-0005-0000-0000-0000E6590000}"/>
    <cellStyle name="Percent 13 18 19" xfId="23020" xr:uid="{00000000-0005-0000-0000-0000E7590000}"/>
    <cellStyle name="Percent 13 18 19 2" xfId="23021" xr:uid="{00000000-0005-0000-0000-0000E8590000}"/>
    <cellStyle name="Percent 13 18 2" xfId="23022" xr:uid="{00000000-0005-0000-0000-0000E9590000}"/>
    <cellStyle name="Percent 13 18 2 2" xfId="23023" xr:uid="{00000000-0005-0000-0000-0000EA590000}"/>
    <cellStyle name="Percent 13 18 20" xfId="23024" xr:uid="{00000000-0005-0000-0000-0000EB590000}"/>
    <cellStyle name="Percent 13 18 20 2" xfId="23025" xr:uid="{00000000-0005-0000-0000-0000EC590000}"/>
    <cellStyle name="Percent 13 18 21" xfId="23026" xr:uid="{00000000-0005-0000-0000-0000ED590000}"/>
    <cellStyle name="Percent 13 18 21 2" xfId="23027" xr:uid="{00000000-0005-0000-0000-0000EE590000}"/>
    <cellStyle name="Percent 13 18 22" xfId="23028" xr:uid="{00000000-0005-0000-0000-0000EF590000}"/>
    <cellStyle name="Percent 13 18 22 2" xfId="23029" xr:uid="{00000000-0005-0000-0000-0000F0590000}"/>
    <cellStyle name="Percent 13 18 23" xfId="23030" xr:uid="{00000000-0005-0000-0000-0000F1590000}"/>
    <cellStyle name="Percent 13 18 23 2" xfId="23031" xr:uid="{00000000-0005-0000-0000-0000F2590000}"/>
    <cellStyle name="Percent 13 18 24" xfId="23032" xr:uid="{00000000-0005-0000-0000-0000F3590000}"/>
    <cellStyle name="Percent 13 18 24 2" xfId="23033" xr:uid="{00000000-0005-0000-0000-0000F4590000}"/>
    <cellStyle name="Percent 13 18 25" xfId="23034" xr:uid="{00000000-0005-0000-0000-0000F5590000}"/>
    <cellStyle name="Percent 13 18 25 2" xfId="23035" xr:uid="{00000000-0005-0000-0000-0000F6590000}"/>
    <cellStyle name="Percent 13 18 26" xfId="23036" xr:uid="{00000000-0005-0000-0000-0000F7590000}"/>
    <cellStyle name="Percent 13 18 26 2" xfId="23037" xr:uid="{00000000-0005-0000-0000-0000F8590000}"/>
    <cellStyle name="Percent 13 18 27" xfId="23038" xr:uid="{00000000-0005-0000-0000-0000F9590000}"/>
    <cellStyle name="Percent 13 18 27 2" xfId="23039" xr:uid="{00000000-0005-0000-0000-0000FA590000}"/>
    <cellStyle name="Percent 13 18 28" xfId="23040" xr:uid="{00000000-0005-0000-0000-0000FB590000}"/>
    <cellStyle name="Percent 13 18 28 2" xfId="23041" xr:uid="{00000000-0005-0000-0000-0000FC590000}"/>
    <cellStyle name="Percent 13 18 29" xfId="23042" xr:uid="{00000000-0005-0000-0000-0000FD590000}"/>
    <cellStyle name="Percent 13 18 29 2" xfId="23043" xr:uid="{00000000-0005-0000-0000-0000FE590000}"/>
    <cellStyle name="Percent 13 18 3" xfId="23044" xr:uid="{00000000-0005-0000-0000-0000FF590000}"/>
    <cellStyle name="Percent 13 18 3 2" xfId="23045" xr:uid="{00000000-0005-0000-0000-0000005A0000}"/>
    <cellStyle name="Percent 13 18 30" xfId="23046" xr:uid="{00000000-0005-0000-0000-0000015A0000}"/>
    <cellStyle name="Percent 13 18 30 2" xfId="23047" xr:uid="{00000000-0005-0000-0000-0000025A0000}"/>
    <cellStyle name="Percent 13 18 31" xfId="23048" xr:uid="{00000000-0005-0000-0000-0000035A0000}"/>
    <cellStyle name="Percent 13 18 31 2" xfId="23049" xr:uid="{00000000-0005-0000-0000-0000045A0000}"/>
    <cellStyle name="Percent 13 18 32" xfId="23050" xr:uid="{00000000-0005-0000-0000-0000055A0000}"/>
    <cellStyle name="Percent 13 18 32 2" xfId="23051" xr:uid="{00000000-0005-0000-0000-0000065A0000}"/>
    <cellStyle name="Percent 13 18 33" xfId="23052" xr:uid="{00000000-0005-0000-0000-0000075A0000}"/>
    <cellStyle name="Percent 13 18 33 2" xfId="23053" xr:uid="{00000000-0005-0000-0000-0000085A0000}"/>
    <cellStyle name="Percent 13 18 34" xfId="23054" xr:uid="{00000000-0005-0000-0000-0000095A0000}"/>
    <cellStyle name="Percent 13 18 34 2" xfId="23055" xr:uid="{00000000-0005-0000-0000-00000A5A0000}"/>
    <cellStyle name="Percent 13 18 35" xfId="23056" xr:uid="{00000000-0005-0000-0000-00000B5A0000}"/>
    <cellStyle name="Percent 13 18 35 2" xfId="23057" xr:uid="{00000000-0005-0000-0000-00000C5A0000}"/>
    <cellStyle name="Percent 13 18 36" xfId="23058" xr:uid="{00000000-0005-0000-0000-00000D5A0000}"/>
    <cellStyle name="Percent 13 18 36 2" xfId="23059" xr:uid="{00000000-0005-0000-0000-00000E5A0000}"/>
    <cellStyle name="Percent 13 18 37" xfId="23060" xr:uid="{00000000-0005-0000-0000-00000F5A0000}"/>
    <cellStyle name="Percent 13 18 37 2" xfId="23061" xr:uid="{00000000-0005-0000-0000-0000105A0000}"/>
    <cellStyle name="Percent 13 18 38" xfId="23062" xr:uid="{00000000-0005-0000-0000-0000115A0000}"/>
    <cellStyle name="Percent 13 18 38 2" xfId="23063" xr:uid="{00000000-0005-0000-0000-0000125A0000}"/>
    <cellStyle name="Percent 13 18 39" xfId="23064" xr:uid="{00000000-0005-0000-0000-0000135A0000}"/>
    <cellStyle name="Percent 13 18 4" xfId="23065" xr:uid="{00000000-0005-0000-0000-0000145A0000}"/>
    <cellStyle name="Percent 13 18 4 2" xfId="23066" xr:uid="{00000000-0005-0000-0000-0000155A0000}"/>
    <cellStyle name="Percent 13 18 5" xfId="23067" xr:uid="{00000000-0005-0000-0000-0000165A0000}"/>
    <cellStyle name="Percent 13 18 5 2" xfId="23068" xr:uid="{00000000-0005-0000-0000-0000175A0000}"/>
    <cellStyle name="Percent 13 18 6" xfId="23069" xr:uid="{00000000-0005-0000-0000-0000185A0000}"/>
    <cellStyle name="Percent 13 18 6 2" xfId="23070" xr:uid="{00000000-0005-0000-0000-0000195A0000}"/>
    <cellStyle name="Percent 13 18 7" xfId="23071" xr:uid="{00000000-0005-0000-0000-00001A5A0000}"/>
    <cellStyle name="Percent 13 18 7 2" xfId="23072" xr:uid="{00000000-0005-0000-0000-00001B5A0000}"/>
    <cellStyle name="Percent 13 18 8" xfId="23073" xr:uid="{00000000-0005-0000-0000-00001C5A0000}"/>
    <cellStyle name="Percent 13 18 8 2" xfId="23074" xr:uid="{00000000-0005-0000-0000-00001D5A0000}"/>
    <cellStyle name="Percent 13 18 9" xfId="23075" xr:uid="{00000000-0005-0000-0000-00001E5A0000}"/>
    <cellStyle name="Percent 13 18 9 2" xfId="23076" xr:uid="{00000000-0005-0000-0000-00001F5A0000}"/>
    <cellStyle name="Percent 13 19" xfId="23077" xr:uid="{00000000-0005-0000-0000-0000205A0000}"/>
    <cellStyle name="Percent 13 19 10" xfId="23078" xr:uid="{00000000-0005-0000-0000-0000215A0000}"/>
    <cellStyle name="Percent 13 19 10 2" xfId="23079" xr:uid="{00000000-0005-0000-0000-0000225A0000}"/>
    <cellStyle name="Percent 13 19 11" xfId="23080" xr:uid="{00000000-0005-0000-0000-0000235A0000}"/>
    <cellStyle name="Percent 13 19 11 2" xfId="23081" xr:uid="{00000000-0005-0000-0000-0000245A0000}"/>
    <cellStyle name="Percent 13 19 12" xfId="23082" xr:uid="{00000000-0005-0000-0000-0000255A0000}"/>
    <cellStyle name="Percent 13 19 12 2" xfId="23083" xr:uid="{00000000-0005-0000-0000-0000265A0000}"/>
    <cellStyle name="Percent 13 19 13" xfId="23084" xr:uid="{00000000-0005-0000-0000-0000275A0000}"/>
    <cellStyle name="Percent 13 19 13 2" xfId="23085" xr:uid="{00000000-0005-0000-0000-0000285A0000}"/>
    <cellStyle name="Percent 13 19 14" xfId="23086" xr:uid="{00000000-0005-0000-0000-0000295A0000}"/>
    <cellStyle name="Percent 13 19 14 2" xfId="23087" xr:uid="{00000000-0005-0000-0000-00002A5A0000}"/>
    <cellStyle name="Percent 13 19 15" xfId="23088" xr:uid="{00000000-0005-0000-0000-00002B5A0000}"/>
    <cellStyle name="Percent 13 19 15 2" xfId="23089" xr:uid="{00000000-0005-0000-0000-00002C5A0000}"/>
    <cellStyle name="Percent 13 19 16" xfId="23090" xr:uid="{00000000-0005-0000-0000-00002D5A0000}"/>
    <cellStyle name="Percent 13 19 16 2" xfId="23091" xr:uid="{00000000-0005-0000-0000-00002E5A0000}"/>
    <cellStyle name="Percent 13 19 17" xfId="23092" xr:uid="{00000000-0005-0000-0000-00002F5A0000}"/>
    <cellStyle name="Percent 13 19 17 2" xfId="23093" xr:uid="{00000000-0005-0000-0000-0000305A0000}"/>
    <cellStyle name="Percent 13 19 18" xfId="23094" xr:uid="{00000000-0005-0000-0000-0000315A0000}"/>
    <cellStyle name="Percent 13 19 18 2" xfId="23095" xr:uid="{00000000-0005-0000-0000-0000325A0000}"/>
    <cellStyle name="Percent 13 19 19" xfId="23096" xr:uid="{00000000-0005-0000-0000-0000335A0000}"/>
    <cellStyle name="Percent 13 19 19 2" xfId="23097" xr:uid="{00000000-0005-0000-0000-0000345A0000}"/>
    <cellStyle name="Percent 13 19 2" xfId="23098" xr:uid="{00000000-0005-0000-0000-0000355A0000}"/>
    <cellStyle name="Percent 13 19 2 2" xfId="23099" xr:uid="{00000000-0005-0000-0000-0000365A0000}"/>
    <cellStyle name="Percent 13 19 20" xfId="23100" xr:uid="{00000000-0005-0000-0000-0000375A0000}"/>
    <cellStyle name="Percent 13 19 20 2" xfId="23101" xr:uid="{00000000-0005-0000-0000-0000385A0000}"/>
    <cellStyle name="Percent 13 19 21" xfId="23102" xr:uid="{00000000-0005-0000-0000-0000395A0000}"/>
    <cellStyle name="Percent 13 19 21 2" xfId="23103" xr:uid="{00000000-0005-0000-0000-00003A5A0000}"/>
    <cellStyle name="Percent 13 19 22" xfId="23104" xr:uid="{00000000-0005-0000-0000-00003B5A0000}"/>
    <cellStyle name="Percent 13 19 22 2" xfId="23105" xr:uid="{00000000-0005-0000-0000-00003C5A0000}"/>
    <cellStyle name="Percent 13 19 23" xfId="23106" xr:uid="{00000000-0005-0000-0000-00003D5A0000}"/>
    <cellStyle name="Percent 13 19 23 2" xfId="23107" xr:uid="{00000000-0005-0000-0000-00003E5A0000}"/>
    <cellStyle name="Percent 13 19 24" xfId="23108" xr:uid="{00000000-0005-0000-0000-00003F5A0000}"/>
    <cellStyle name="Percent 13 19 24 2" xfId="23109" xr:uid="{00000000-0005-0000-0000-0000405A0000}"/>
    <cellStyle name="Percent 13 19 25" xfId="23110" xr:uid="{00000000-0005-0000-0000-0000415A0000}"/>
    <cellStyle name="Percent 13 19 25 2" xfId="23111" xr:uid="{00000000-0005-0000-0000-0000425A0000}"/>
    <cellStyle name="Percent 13 19 26" xfId="23112" xr:uid="{00000000-0005-0000-0000-0000435A0000}"/>
    <cellStyle name="Percent 13 19 26 2" xfId="23113" xr:uid="{00000000-0005-0000-0000-0000445A0000}"/>
    <cellStyle name="Percent 13 19 27" xfId="23114" xr:uid="{00000000-0005-0000-0000-0000455A0000}"/>
    <cellStyle name="Percent 13 19 27 2" xfId="23115" xr:uid="{00000000-0005-0000-0000-0000465A0000}"/>
    <cellStyle name="Percent 13 19 28" xfId="23116" xr:uid="{00000000-0005-0000-0000-0000475A0000}"/>
    <cellStyle name="Percent 13 19 28 2" xfId="23117" xr:uid="{00000000-0005-0000-0000-0000485A0000}"/>
    <cellStyle name="Percent 13 19 29" xfId="23118" xr:uid="{00000000-0005-0000-0000-0000495A0000}"/>
    <cellStyle name="Percent 13 19 29 2" xfId="23119" xr:uid="{00000000-0005-0000-0000-00004A5A0000}"/>
    <cellStyle name="Percent 13 19 3" xfId="23120" xr:uid="{00000000-0005-0000-0000-00004B5A0000}"/>
    <cellStyle name="Percent 13 19 3 2" xfId="23121" xr:uid="{00000000-0005-0000-0000-00004C5A0000}"/>
    <cellStyle name="Percent 13 19 30" xfId="23122" xr:uid="{00000000-0005-0000-0000-00004D5A0000}"/>
    <cellStyle name="Percent 13 19 30 2" xfId="23123" xr:uid="{00000000-0005-0000-0000-00004E5A0000}"/>
    <cellStyle name="Percent 13 19 31" xfId="23124" xr:uid="{00000000-0005-0000-0000-00004F5A0000}"/>
    <cellStyle name="Percent 13 19 31 2" xfId="23125" xr:uid="{00000000-0005-0000-0000-0000505A0000}"/>
    <cellStyle name="Percent 13 19 32" xfId="23126" xr:uid="{00000000-0005-0000-0000-0000515A0000}"/>
    <cellStyle name="Percent 13 19 32 2" xfId="23127" xr:uid="{00000000-0005-0000-0000-0000525A0000}"/>
    <cellStyle name="Percent 13 19 33" xfId="23128" xr:uid="{00000000-0005-0000-0000-0000535A0000}"/>
    <cellStyle name="Percent 13 19 33 2" xfId="23129" xr:uid="{00000000-0005-0000-0000-0000545A0000}"/>
    <cellStyle name="Percent 13 19 34" xfId="23130" xr:uid="{00000000-0005-0000-0000-0000555A0000}"/>
    <cellStyle name="Percent 13 19 34 2" xfId="23131" xr:uid="{00000000-0005-0000-0000-0000565A0000}"/>
    <cellStyle name="Percent 13 19 35" xfId="23132" xr:uid="{00000000-0005-0000-0000-0000575A0000}"/>
    <cellStyle name="Percent 13 19 35 2" xfId="23133" xr:uid="{00000000-0005-0000-0000-0000585A0000}"/>
    <cellStyle name="Percent 13 19 36" xfId="23134" xr:uid="{00000000-0005-0000-0000-0000595A0000}"/>
    <cellStyle name="Percent 13 19 36 2" xfId="23135" xr:uid="{00000000-0005-0000-0000-00005A5A0000}"/>
    <cellStyle name="Percent 13 19 37" xfId="23136" xr:uid="{00000000-0005-0000-0000-00005B5A0000}"/>
    <cellStyle name="Percent 13 19 37 2" xfId="23137" xr:uid="{00000000-0005-0000-0000-00005C5A0000}"/>
    <cellStyle name="Percent 13 19 38" xfId="23138" xr:uid="{00000000-0005-0000-0000-00005D5A0000}"/>
    <cellStyle name="Percent 13 19 38 2" xfId="23139" xr:uid="{00000000-0005-0000-0000-00005E5A0000}"/>
    <cellStyle name="Percent 13 19 39" xfId="23140" xr:uid="{00000000-0005-0000-0000-00005F5A0000}"/>
    <cellStyle name="Percent 13 19 4" xfId="23141" xr:uid="{00000000-0005-0000-0000-0000605A0000}"/>
    <cellStyle name="Percent 13 19 4 2" xfId="23142" xr:uid="{00000000-0005-0000-0000-0000615A0000}"/>
    <cellStyle name="Percent 13 19 5" xfId="23143" xr:uid="{00000000-0005-0000-0000-0000625A0000}"/>
    <cellStyle name="Percent 13 19 5 2" xfId="23144" xr:uid="{00000000-0005-0000-0000-0000635A0000}"/>
    <cellStyle name="Percent 13 19 6" xfId="23145" xr:uid="{00000000-0005-0000-0000-0000645A0000}"/>
    <cellStyle name="Percent 13 19 6 2" xfId="23146" xr:uid="{00000000-0005-0000-0000-0000655A0000}"/>
    <cellStyle name="Percent 13 19 7" xfId="23147" xr:uid="{00000000-0005-0000-0000-0000665A0000}"/>
    <cellStyle name="Percent 13 19 7 2" xfId="23148" xr:uid="{00000000-0005-0000-0000-0000675A0000}"/>
    <cellStyle name="Percent 13 19 8" xfId="23149" xr:uid="{00000000-0005-0000-0000-0000685A0000}"/>
    <cellStyle name="Percent 13 19 8 2" xfId="23150" xr:uid="{00000000-0005-0000-0000-0000695A0000}"/>
    <cellStyle name="Percent 13 19 9" xfId="23151" xr:uid="{00000000-0005-0000-0000-00006A5A0000}"/>
    <cellStyle name="Percent 13 19 9 2" xfId="23152" xr:uid="{00000000-0005-0000-0000-00006B5A0000}"/>
    <cellStyle name="Percent 13 2" xfId="23153" xr:uid="{00000000-0005-0000-0000-00006C5A0000}"/>
    <cellStyle name="Percent 13 2 10" xfId="23154" xr:uid="{00000000-0005-0000-0000-00006D5A0000}"/>
    <cellStyle name="Percent 13 2 10 2" xfId="23155" xr:uid="{00000000-0005-0000-0000-00006E5A0000}"/>
    <cellStyle name="Percent 13 2 11" xfId="23156" xr:uid="{00000000-0005-0000-0000-00006F5A0000}"/>
    <cellStyle name="Percent 13 2 11 2" xfId="23157" xr:uid="{00000000-0005-0000-0000-0000705A0000}"/>
    <cellStyle name="Percent 13 2 12" xfId="23158" xr:uid="{00000000-0005-0000-0000-0000715A0000}"/>
    <cellStyle name="Percent 13 2 12 2" xfId="23159" xr:uid="{00000000-0005-0000-0000-0000725A0000}"/>
    <cellStyle name="Percent 13 2 13" xfId="23160" xr:uid="{00000000-0005-0000-0000-0000735A0000}"/>
    <cellStyle name="Percent 13 2 13 2" xfId="23161" xr:uid="{00000000-0005-0000-0000-0000745A0000}"/>
    <cellStyle name="Percent 13 2 14" xfId="23162" xr:uid="{00000000-0005-0000-0000-0000755A0000}"/>
    <cellStyle name="Percent 13 2 14 2" xfId="23163" xr:uid="{00000000-0005-0000-0000-0000765A0000}"/>
    <cellStyle name="Percent 13 2 15" xfId="23164" xr:uid="{00000000-0005-0000-0000-0000775A0000}"/>
    <cellStyle name="Percent 13 2 15 2" xfId="23165" xr:uid="{00000000-0005-0000-0000-0000785A0000}"/>
    <cellStyle name="Percent 13 2 16" xfId="23166" xr:uid="{00000000-0005-0000-0000-0000795A0000}"/>
    <cellStyle name="Percent 13 2 16 2" xfId="23167" xr:uid="{00000000-0005-0000-0000-00007A5A0000}"/>
    <cellStyle name="Percent 13 2 17" xfId="23168" xr:uid="{00000000-0005-0000-0000-00007B5A0000}"/>
    <cellStyle name="Percent 13 2 17 2" xfId="23169" xr:uid="{00000000-0005-0000-0000-00007C5A0000}"/>
    <cellStyle name="Percent 13 2 18" xfId="23170" xr:uid="{00000000-0005-0000-0000-00007D5A0000}"/>
    <cellStyle name="Percent 13 2 18 2" xfId="23171" xr:uid="{00000000-0005-0000-0000-00007E5A0000}"/>
    <cellStyle name="Percent 13 2 19" xfId="23172" xr:uid="{00000000-0005-0000-0000-00007F5A0000}"/>
    <cellStyle name="Percent 13 2 19 2" xfId="23173" xr:uid="{00000000-0005-0000-0000-0000805A0000}"/>
    <cellStyle name="Percent 13 2 2" xfId="23174" xr:uid="{00000000-0005-0000-0000-0000815A0000}"/>
    <cellStyle name="Percent 13 2 2 2" xfId="23175" xr:uid="{00000000-0005-0000-0000-0000825A0000}"/>
    <cellStyle name="Percent 13 2 20" xfId="23176" xr:uid="{00000000-0005-0000-0000-0000835A0000}"/>
    <cellStyle name="Percent 13 2 20 2" xfId="23177" xr:uid="{00000000-0005-0000-0000-0000845A0000}"/>
    <cellStyle name="Percent 13 2 21" xfId="23178" xr:uid="{00000000-0005-0000-0000-0000855A0000}"/>
    <cellStyle name="Percent 13 2 21 2" xfId="23179" xr:uid="{00000000-0005-0000-0000-0000865A0000}"/>
    <cellStyle name="Percent 13 2 22" xfId="23180" xr:uid="{00000000-0005-0000-0000-0000875A0000}"/>
    <cellStyle name="Percent 13 2 22 2" xfId="23181" xr:uid="{00000000-0005-0000-0000-0000885A0000}"/>
    <cellStyle name="Percent 13 2 23" xfId="23182" xr:uid="{00000000-0005-0000-0000-0000895A0000}"/>
    <cellStyle name="Percent 13 2 23 2" xfId="23183" xr:uid="{00000000-0005-0000-0000-00008A5A0000}"/>
    <cellStyle name="Percent 13 2 24" xfId="23184" xr:uid="{00000000-0005-0000-0000-00008B5A0000}"/>
    <cellStyle name="Percent 13 2 24 2" xfId="23185" xr:uid="{00000000-0005-0000-0000-00008C5A0000}"/>
    <cellStyle name="Percent 13 2 25" xfId="23186" xr:uid="{00000000-0005-0000-0000-00008D5A0000}"/>
    <cellStyle name="Percent 13 2 25 2" xfId="23187" xr:uid="{00000000-0005-0000-0000-00008E5A0000}"/>
    <cellStyle name="Percent 13 2 26" xfId="23188" xr:uid="{00000000-0005-0000-0000-00008F5A0000}"/>
    <cellStyle name="Percent 13 2 26 2" xfId="23189" xr:uid="{00000000-0005-0000-0000-0000905A0000}"/>
    <cellStyle name="Percent 13 2 27" xfId="23190" xr:uid="{00000000-0005-0000-0000-0000915A0000}"/>
    <cellStyle name="Percent 13 2 27 2" xfId="23191" xr:uid="{00000000-0005-0000-0000-0000925A0000}"/>
    <cellStyle name="Percent 13 2 28" xfId="23192" xr:uid="{00000000-0005-0000-0000-0000935A0000}"/>
    <cellStyle name="Percent 13 2 28 2" xfId="23193" xr:uid="{00000000-0005-0000-0000-0000945A0000}"/>
    <cellStyle name="Percent 13 2 29" xfId="23194" xr:uid="{00000000-0005-0000-0000-0000955A0000}"/>
    <cellStyle name="Percent 13 2 29 2" xfId="23195" xr:uid="{00000000-0005-0000-0000-0000965A0000}"/>
    <cellStyle name="Percent 13 2 3" xfId="23196" xr:uid="{00000000-0005-0000-0000-0000975A0000}"/>
    <cellStyle name="Percent 13 2 3 2" xfId="23197" xr:uid="{00000000-0005-0000-0000-0000985A0000}"/>
    <cellStyle name="Percent 13 2 30" xfId="23198" xr:uid="{00000000-0005-0000-0000-0000995A0000}"/>
    <cellStyle name="Percent 13 2 30 2" xfId="23199" xr:uid="{00000000-0005-0000-0000-00009A5A0000}"/>
    <cellStyle name="Percent 13 2 31" xfId="23200" xr:uid="{00000000-0005-0000-0000-00009B5A0000}"/>
    <cellStyle name="Percent 13 2 31 2" xfId="23201" xr:uid="{00000000-0005-0000-0000-00009C5A0000}"/>
    <cellStyle name="Percent 13 2 32" xfId="23202" xr:uid="{00000000-0005-0000-0000-00009D5A0000}"/>
    <cellStyle name="Percent 13 2 32 2" xfId="23203" xr:uid="{00000000-0005-0000-0000-00009E5A0000}"/>
    <cellStyle name="Percent 13 2 33" xfId="23204" xr:uid="{00000000-0005-0000-0000-00009F5A0000}"/>
    <cellStyle name="Percent 13 2 33 2" xfId="23205" xr:uid="{00000000-0005-0000-0000-0000A05A0000}"/>
    <cellStyle name="Percent 13 2 34" xfId="23206" xr:uid="{00000000-0005-0000-0000-0000A15A0000}"/>
    <cellStyle name="Percent 13 2 34 2" xfId="23207" xr:uid="{00000000-0005-0000-0000-0000A25A0000}"/>
    <cellStyle name="Percent 13 2 35" xfId="23208" xr:uid="{00000000-0005-0000-0000-0000A35A0000}"/>
    <cellStyle name="Percent 13 2 35 2" xfId="23209" xr:uid="{00000000-0005-0000-0000-0000A45A0000}"/>
    <cellStyle name="Percent 13 2 36" xfId="23210" xr:uid="{00000000-0005-0000-0000-0000A55A0000}"/>
    <cellStyle name="Percent 13 2 36 2" xfId="23211" xr:uid="{00000000-0005-0000-0000-0000A65A0000}"/>
    <cellStyle name="Percent 13 2 37" xfId="23212" xr:uid="{00000000-0005-0000-0000-0000A75A0000}"/>
    <cellStyle name="Percent 13 2 37 2" xfId="23213" xr:uid="{00000000-0005-0000-0000-0000A85A0000}"/>
    <cellStyle name="Percent 13 2 38" xfId="23214" xr:uid="{00000000-0005-0000-0000-0000A95A0000}"/>
    <cellStyle name="Percent 13 2 38 2" xfId="23215" xr:uid="{00000000-0005-0000-0000-0000AA5A0000}"/>
    <cellStyle name="Percent 13 2 39" xfId="23216" xr:uid="{00000000-0005-0000-0000-0000AB5A0000}"/>
    <cellStyle name="Percent 13 2 4" xfId="23217" xr:uid="{00000000-0005-0000-0000-0000AC5A0000}"/>
    <cellStyle name="Percent 13 2 4 2" xfId="23218" xr:uid="{00000000-0005-0000-0000-0000AD5A0000}"/>
    <cellStyle name="Percent 13 2 5" xfId="23219" xr:uid="{00000000-0005-0000-0000-0000AE5A0000}"/>
    <cellStyle name="Percent 13 2 5 2" xfId="23220" xr:uid="{00000000-0005-0000-0000-0000AF5A0000}"/>
    <cellStyle name="Percent 13 2 6" xfId="23221" xr:uid="{00000000-0005-0000-0000-0000B05A0000}"/>
    <cellStyle name="Percent 13 2 6 2" xfId="23222" xr:uid="{00000000-0005-0000-0000-0000B15A0000}"/>
    <cellStyle name="Percent 13 2 7" xfId="23223" xr:uid="{00000000-0005-0000-0000-0000B25A0000}"/>
    <cellStyle name="Percent 13 2 7 2" xfId="23224" xr:uid="{00000000-0005-0000-0000-0000B35A0000}"/>
    <cellStyle name="Percent 13 2 8" xfId="23225" xr:uid="{00000000-0005-0000-0000-0000B45A0000}"/>
    <cellStyle name="Percent 13 2 8 2" xfId="23226" xr:uid="{00000000-0005-0000-0000-0000B55A0000}"/>
    <cellStyle name="Percent 13 2 9" xfId="23227" xr:uid="{00000000-0005-0000-0000-0000B65A0000}"/>
    <cellStyle name="Percent 13 2 9 2" xfId="23228" xr:uid="{00000000-0005-0000-0000-0000B75A0000}"/>
    <cellStyle name="Percent 13 20" xfId="23229" xr:uid="{00000000-0005-0000-0000-0000B85A0000}"/>
    <cellStyle name="Percent 13 20 10" xfId="23230" xr:uid="{00000000-0005-0000-0000-0000B95A0000}"/>
    <cellStyle name="Percent 13 20 10 2" xfId="23231" xr:uid="{00000000-0005-0000-0000-0000BA5A0000}"/>
    <cellStyle name="Percent 13 20 11" xfId="23232" xr:uid="{00000000-0005-0000-0000-0000BB5A0000}"/>
    <cellStyle name="Percent 13 20 11 2" xfId="23233" xr:uid="{00000000-0005-0000-0000-0000BC5A0000}"/>
    <cellStyle name="Percent 13 20 12" xfId="23234" xr:uid="{00000000-0005-0000-0000-0000BD5A0000}"/>
    <cellStyle name="Percent 13 20 12 2" xfId="23235" xr:uid="{00000000-0005-0000-0000-0000BE5A0000}"/>
    <cellStyle name="Percent 13 20 13" xfId="23236" xr:uid="{00000000-0005-0000-0000-0000BF5A0000}"/>
    <cellStyle name="Percent 13 20 13 2" xfId="23237" xr:uid="{00000000-0005-0000-0000-0000C05A0000}"/>
    <cellStyle name="Percent 13 20 14" xfId="23238" xr:uid="{00000000-0005-0000-0000-0000C15A0000}"/>
    <cellStyle name="Percent 13 20 14 2" xfId="23239" xr:uid="{00000000-0005-0000-0000-0000C25A0000}"/>
    <cellStyle name="Percent 13 20 15" xfId="23240" xr:uid="{00000000-0005-0000-0000-0000C35A0000}"/>
    <cellStyle name="Percent 13 20 15 2" xfId="23241" xr:uid="{00000000-0005-0000-0000-0000C45A0000}"/>
    <cellStyle name="Percent 13 20 16" xfId="23242" xr:uid="{00000000-0005-0000-0000-0000C55A0000}"/>
    <cellStyle name="Percent 13 20 16 2" xfId="23243" xr:uid="{00000000-0005-0000-0000-0000C65A0000}"/>
    <cellStyle name="Percent 13 20 17" xfId="23244" xr:uid="{00000000-0005-0000-0000-0000C75A0000}"/>
    <cellStyle name="Percent 13 20 17 2" xfId="23245" xr:uid="{00000000-0005-0000-0000-0000C85A0000}"/>
    <cellStyle name="Percent 13 20 18" xfId="23246" xr:uid="{00000000-0005-0000-0000-0000C95A0000}"/>
    <cellStyle name="Percent 13 20 18 2" xfId="23247" xr:uid="{00000000-0005-0000-0000-0000CA5A0000}"/>
    <cellStyle name="Percent 13 20 19" xfId="23248" xr:uid="{00000000-0005-0000-0000-0000CB5A0000}"/>
    <cellStyle name="Percent 13 20 19 2" xfId="23249" xr:uid="{00000000-0005-0000-0000-0000CC5A0000}"/>
    <cellStyle name="Percent 13 20 2" xfId="23250" xr:uid="{00000000-0005-0000-0000-0000CD5A0000}"/>
    <cellStyle name="Percent 13 20 2 2" xfId="23251" xr:uid="{00000000-0005-0000-0000-0000CE5A0000}"/>
    <cellStyle name="Percent 13 20 20" xfId="23252" xr:uid="{00000000-0005-0000-0000-0000CF5A0000}"/>
    <cellStyle name="Percent 13 20 20 2" xfId="23253" xr:uid="{00000000-0005-0000-0000-0000D05A0000}"/>
    <cellStyle name="Percent 13 20 21" xfId="23254" xr:uid="{00000000-0005-0000-0000-0000D15A0000}"/>
    <cellStyle name="Percent 13 20 21 2" xfId="23255" xr:uid="{00000000-0005-0000-0000-0000D25A0000}"/>
    <cellStyle name="Percent 13 20 22" xfId="23256" xr:uid="{00000000-0005-0000-0000-0000D35A0000}"/>
    <cellStyle name="Percent 13 20 22 2" xfId="23257" xr:uid="{00000000-0005-0000-0000-0000D45A0000}"/>
    <cellStyle name="Percent 13 20 23" xfId="23258" xr:uid="{00000000-0005-0000-0000-0000D55A0000}"/>
    <cellStyle name="Percent 13 20 23 2" xfId="23259" xr:uid="{00000000-0005-0000-0000-0000D65A0000}"/>
    <cellStyle name="Percent 13 20 24" xfId="23260" xr:uid="{00000000-0005-0000-0000-0000D75A0000}"/>
    <cellStyle name="Percent 13 20 24 2" xfId="23261" xr:uid="{00000000-0005-0000-0000-0000D85A0000}"/>
    <cellStyle name="Percent 13 20 25" xfId="23262" xr:uid="{00000000-0005-0000-0000-0000D95A0000}"/>
    <cellStyle name="Percent 13 20 25 2" xfId="23263" xr:uid="{00000000-0005-0000-0000-0000DA5A0000}"/>
    <cellStyle name="Percent 13 20 26" xfId="23264" xr:uid="{00000000-0005-0000-0000-0000DB5A0000}"/>
    <cellStyle name="Percent 13 20 26 2" xfId="23265" xr:uid="{00000000-0005-0000-0000-0000DC5A0000}"/>
    <cellStyle name="Percent 13 20 27" xfId="23266" xr:uid="{00000000-0005-0000-0000-0000DD5A0000}"/>
    <cellStyle name="Percent 13 20 27 2" xfId="23267" xr:uid="{00000000-0005-0000-0000-0000DE5A0000}"/>
    <cellStyle name="Percent 13 20 28" xfId="23268" xr:uid="{00000000-0005-0000-0000-0000DF5A0000}"/>
    <cellStyle name="Percent 13 20 28 2" xfId="23269" xr:uid="{00000000-0005-0000-0000-0000E05A0000}"/>
    <cellStyle name="Percent 13 20 29" xfId="23270" xr:uid="{00000000-0005-0000-0000-0000E15A0000}"/>
    <cellStyle name="Percent 13 20 29 2" xfId="23271" xr:uid="{00000000-0005-0000-0000-0000E25A0000}"/>
    <cellStyle name="Percent 13 20 3" xfId="23272" xr:uid="{00000000-0005-0000-0000-0000E35A0000}"/>
    <cellStyle name="Percent 13 20 3 2" xfId="23273" xr:uid="{00000000-0005-0000-0000-0000E45A0000}"/>
    <cellStyle name="Percent 13 20 30" xfId="23274" xr:uid="{00000000-0005-0000-0000-0000E55A0000}"/>
    <cellStyle name="Percent 13 20 30 2" xfId="23275" xr:uid="{00000000-0005-0000-0000-0000E65A0000}"/>
    <cellStyle name="Percent 13 20 31" xfId="23276" xr:uid="{00000000-0005-0000-0000-0000E75A0000}"/>
    <cellStyle name="Percent 13 20 31 2" xfId="23277" xr:uid="{00000000-0005-0000-0000-0000E85A0000}"/>
    <cellStyle name="Percent 13 20 32" xfId="23278" xr:uid="{00000000-0005-0000-0000-0000E95A0000}"/>
    <cellStyle name="Percent 13 20 32 2" xfId="23279" xr:uid="{00000000-0005-0000-0000-0000EA5A0000}"/>
    <cellStyle name="Percent 13 20 33" xfId="23280" xr:uid="{00000000-0005-0000-0000-0000EB5A0000}"/>
    <cellStyle name="Percent 13 20 33 2" xfId="23281" xr:uid="{00000000-0005-0000-0000-0000EC5A0000}"/>
    <cellStyle name="Percent 13 20 34" xfId="23282" xr:uid="{00000000-0005-0000-0000-0000ED5A0000}"/>
    <cellStyle name="Percent 13 20 34 2" xfId="23283" xr:uid="{00000000-0005-0000-0000-0000EE5A0000}"/>
    <cellStyle name="Percent 13 20 35" xfId="23284" xr:uid="{00000000-0005-0000-0000-0000EF5A0000}"/>
    <cellStyle name="Percent 13 20 35 2" xfId="23285" xr:uid="{00000000-0005-0000-0000-0000F05A0000}"/>
    <cellStyle name="Percent 13 20 36" xfId="23286" xr:uid="{00000000-0005-0000-0000-0000F15A0000}"/>
    <cellStyle name="Percent 13 20 36 2" xfId="23287" xr:uid="{00000000-0005-0000-0000-0000F25A0000}"/>
    <cellStyle name="Percent 13 20 37" xfId="23288" xr:uid="{00000000-0005-0000-0000-0000F35A0000}"/>
    <cellStyle name="Percent 13 20 37 2" xfId="23289" xr:uid="{00000000-0005-0000-0000-0000F45A0000}"/>
    <cellStyle name="Percent 13 20 38" xfId="23290" xr:uid="{00000000-0005-0000-0000-0000F55A0000}"/>
    <cellStyle name="Percent 13 20 38 2" xfId="23291" xr:uid="{00000000-0005-0000-0000-0000F65A0000}"/>
    <cellStyle name="Percent 13 20 39" xfId="23292" xr:uid="{00000000-0005-0000-0000-0000F75A0000}"/>
    <cellStyle name="Percent 13 20 4" xfId="23293" xr:uid="{00000000-0005-0000-0000-0000F85A0000}"/>
    <cellStyle name="Percent 13 20 4 2" xfId="23294" xr:uid="{00000000-0005-0000-0000-0000F95A0000}"/>
    <cellStyle name="Percent 13 20 5" xfId="23295" xr:uid="{00000000-0005-0000-0000-0000FA5A0000}"/>
    <cellStyle name="Percent 13 20 5 2" xfId="23296" xr:uid="{00000000-0005-0000-0000-0000FB5A0000}"/>
    <cellStyle name="Percent 13 20 6" xfId="23297" xr:uid="{00000000-0005-0000-0000-0000FC5A0000}"/>
    <cellStyle name="Percent 13 20 6 2" xfId="23298" xr:uid="{00000000-0005-0000-0000-0000FD5A0000}"/>
    <cellStyle name="Percent 13 20 7" xfId="23299" xr:uid="{00000000-0005-0000-0000-0000FE5A0000}"/>
    <cellStyle name="Percent 13 20 7 2" xfId="23300" xr:uid="{00000000-0005-0000-0000-0000FF5A0000}"/>
    <cellStyle name="Percent 13 20 8" xfId="23301" xr:uid="{00000000-0005-0000-0000-0000005B0000}"/>
    <cellStyle name="Percent 13 20 8 2" xfId="23302" xr:uid="{00000000-0005-0000-0000-0000015B0000}"/>
    <cellStyle name="Percent 13 20 9" xfId="23303" xr:uid="{00000000-0005-0000-0000-0000025B0000}"/>
    <cellStyle name="Percent 13 20 9 2" xfId="23304" xr:uid="{00000000-0005-0000-0000-0000035B0000}"/>
    <cellStyle name="Percent 13 21" xfId="23305" xr:uid="{00000000-0005-0000-0000-0000045B0000}"/>
    <cellStyle name="Percent 13 21 10" xfId="23306" xr:uid="{00000000-0005-0000-0000-0000055B0000}"/>
    <cellStyle name="Percent 13 21 10 2" xfId="23307" xr:uid="{00000000-0005-0000-0000-0000065B0000}"/>
    <cellStyle name="Percent 13 21 11" xfId="23308" xr:uid="{00000000-0005-0000-0000-0000075B0000}"/>
    <cellStyle name="Percent 13 21 11 2" xfId="23309" xr:uid="{00000000-0005-0000-0000-0000085B0000}"/>
    <cellStyle name="Percent 13 21 12" xfId="23310" xr:uid="{00000000-0005-0000-0000-0000095B0000}"/>
    <cellStyle name="Percent 13 21 12 2" xfId="23311" xr:uid="{00000000-0005-0000-0000-00000A5B0000}"/>
    <cellStyle name="Percent 13 21 13" xfId="23312" xr:uid="{00000000-0005-0000-0000-00000B5B0000}"/>
    <cellStyle name="Percent 13 21 13 2" xfId="23313" xr:uid="{00000000-0005-0000-0000-00000C5B0000}"/>
    <cellStyle name="Percent 13 21 14" xfId="23314" xr:uid="{00000000-0005-0000-0000-00000D5B0000}"/>
    <cellStyle name="Percent 13 21 14 2" xfId="23315" xr:uid="{00000000-0005-0000-0000-00000E5B0000}"/>
    <cellStyle name="Percent 13 21 15" xfId="23316" xr:uid="{00000000-0005-0000-0000-00000F5B0000}"/>
    <cellStyle name="Percent 13 21 15 2" xfId="23317" xr:uid="{00000000-0005-0000-0000-0000105B0000}"/>
    <cellStyle name="Percent 13 21 16" xfId="23318" xr:uid="{00000000-0005-0000-0000-0000115B0000}"/>
    <cellStyle name="Percent 13 21 16 2" xfId="23319" xr:uid="{00000000-0005-0000-0000-0000125B0000}"/>
    <cellStyle name="Percent 13 21 17" xfId="23320" xr:uid="{00000000-0005-0000-0000-0000135B0000}"/>
    <cellStyle name="Percent 13 21 17 2" xfId="23321" xr:uid="{00000000-0005-0000-0000-0000145B0000}"/>
    <cellStyle name="Percent 13 21 18" xfId="23322" xr:uid="{00000000-0005-0000-0000-0000155B0000}"/>
    <cellStyle name="Percent 13 21 18 2" xfId="23323" xr:uid="{00000000-0005-0000-0000-0000165B0000}"/>
    <cellStyle name="Percent 13 21 19" xfId="23324" xr:uid="{00000000-0005-0000-0000-0000175B0000}"/>
    <cellStyle name="Percent 13 21 19 2" xfId="23325" xr:uid="{00000000-0005-0000-0000-0000185B0000}"/>
    <cellStyle name="Percent 13 21 2" xfId="23326" xr:uid="{00000000-0005-0000-0000-0000195B0000}"/>
    <cellStyle name="Percent 13 21 2 2" xfId="23327" xr:uid="{00000000-0005-0000-0000-00001A5B0000}"/>
    <cellStyle name="Percent 13 21 20" xfId="23328" xr:uid="{00000000-0005-0000-0000-00001B5B0000}"/>
    <cellStyle name="Percent 13 21 20 2" xfId="23329" xr:uid="{00000000-0005-0000-0000-00001C5B0000}"/>
    <cellStyle name="Percent 13 21 21" xfId="23330" xr:uid="{00000000-0005-0000-0000-00001D5B0000}"/>
    <cellStyle name="Percent 13 21 21 2" xfId="23331" xr:uid="{00000000-0005-0000-0000-00001E5B0000}"/>
    <cellStyle name="Percent 13 21 22" xfId="23332" xr:uid="{00000000-0005-0000-0000-00001F5B0000}"/>
    <cellStyle name="Percent 13 21 22 2" xfId="23333" xr:uid="{00000000-0005-0000-0000-0000205B0000}"/>
    <cellStyle name="Percent 13 21 23" xfId="23334" xr:uid="{00000000-0005-0000-0000-0000215B0000}"/>
    <cellStyle name="Percent 13 21 23 2" xfId="23335" xr:uid="{00000000-0005-0000-0000-0000225B0000}"/>
    <cellStyle name="Percent 13 21 24" xfId="23336" xr:uid="{00000000-0005-0000-0000-0000235B0000}"/>
    <cellStyle name="Percent 13 21 24 2" xfId="23337" xr:uid="{00000000-0005-0000-0000-0000245B0000}"/>
    <cellStyle name="Percent 13 21 25" xfId="23338" xr:uid="{00000000-0005-0000-0000-0000255B0000}"/>
    <cellStyle name="Percent 13 21 25 2" xfId="23339" xr:uid="{00000000-0005-0000-0000-0000265B0000}"/>
    <cellStyle name="Percent 13 21 26" xfId="23340" xr:uid="{00000000-0005-0000-0000-0000275B0000}"/>
    <cellStyle name="Percent 13 21 26 2" xfId="23341" xr:uid="{00000000-0005-0000-0000-0000285B0000}"/>
    <cellStyle name="Percent 13 21 27" xfId="23342" xr:uid="{00000000-0005-0000-0000-0000295B0000}"/>
    <cellStyle name="Percent 13 21 27 2" xfId="23343" xr:uid="{00000000-0005-0000-0000-00002A5B0000}"/>
    <cellStyle name="Percent 13 21 28" xfId="23344" xr:uid="{00000000-0005-0000-0000-00002B5B0000}"/>
    <cellStyle name="Percent 13 21 28 2" xfId="23345" xr:uid="{00000000-0005-0000-0000-00002C5B0000}"/>
    <cellStyle name="Percent 13 21 29" xfId="23346" xr:uid="{00000000-0005-0000-0000-00002D5B0000}"/>
    <cellStyle name="Percent 13 21 29 2" xfId="23347" xr:uid="{00000000-0005-0000-0000-00002E5B0000}"/>
    <cellStyle name="Percent 13 21 3" xfId="23348" xr:uid="{00000000-0005-0000-0000-00002F5B0000}"/>
    <cellStyle name="Percent 13 21 3 2" xfId="23349" xr:uid="{00000000-0005-0000-0000-0000305B0000}"/>
    <cellStyle name="Percent 13 21 30" xfId="23350" xr:uid="{00000000-0005-0000-0000-0000315B0000}"/>
    <cellStyle name="Percent 13 21 30 2" xfId="23351" xr:uid="{00000000-0005-0000-0000-0000325B0000}"/>
    <cellStyle name="Percent 13 21 31" xfId="23352" xr:uid="{00000000-0005-0000-0000-0000335B0000}"/>
    <cellStyle name="Percent 13 21 31 2" xfId="23353" xr:uid="{00000000-0005-0000-0000-0000345B0000}"/>
    <cellStyle name="Percent 13 21 32" xfId="23354" xr:uid="{00000000-0005-0000-0000-0000355B0000}"/>
    <cellStyle name="Percent 13 21 32 2" xfId="23355" xr:uid="{00000000-0005-0000-0000-0000365B0000}"/>
    <cellStyle name="Percent 13 21 33" xfId="23356" xr:uid="{00000000-0005-0000-0000-0000375B0000}"/>
    <cellStyle name="Percent 13 21 33 2" xfId="23357" xr:uid="{00000000-0005-0000-0000-0000385B0000}"/>
    <cellStyle name="Percent 13 21 34" xfId="23358" xr:uid="{00000000-0005-0000-0000-0000395B0000}"/>
    <cellStyle name="Percent 13 21 34 2" xfId="23359" xr:uid="{00000000-0005-0000-0000-00003A5B0000}"/>
    <cellStyle name="Percent 13 21 35" xfId="23360" xr:uid="{00000000-0005-0000-0000-00003B5B0000}"/>
    <cellStyle name="Percent 13 21 35 2" xfId="23361" xr:uid="{00000000-0005-0000-0000-00003C5B0000}"/>
    <cellStyle name="Percent 13 21 36" xfId="23362" xr:uid="{00000000-0005-0000-0000-00003D5B0000}"/>
    <cellStyle name="Percent 13 21 36 2" xfId="23363" xr:uid="{00000000-0005-0000-0000-00003E5B0000}"/>
    <cellStyle name="Percent 13 21 37" xfId="23364" xr:uid="{00000000-0005-0000-0000-00003F5B0000}"/>
    <cellStyle name="Percent 13 21 37 2" xfId="23365" xr:uid="{00000000-0005-0000-0000-0000405B0000}"/>
    <cellStyle name="Percent 13 21 38" xfId="23366" xr:uid="{00000000-0005-0000-0000-0000415B0000}"/>
    <cellStyle name="Percent 13 21 38 2" xfId="23367" xr:uid="{00000000-0005-0000-0000-0000425B0000}"/>
    <cellStyle name="Percent 13 21 39" xfId="23368" xr:uid="{00000000-0005-0000-0000-0000435B0000}"/>
    <cellStyle name="Percent 13 21 4" xfId="23369" xr:uid="{00000000-0005-0000-0000-0000445B0000}"/>
    <cellStyle name="Percent 13 21 4 2" xfId="23370" xr:uid="{00000000-0005-0000-0000-0000455B0000}"/>
    <cellStyle name="Percent 13 21 5" xfId="23371" xr:uid="{00000000-0005-0000-0000-0000465B0000}"/>
    <cellStyle name="Percent 13 21 5 2" xfId="23372" xr:uid="{00000000-0005-0000-0000-0000475B0000}"/>
    <cellStyle name="Percent 13 21 6" xfId="23373" xr:uid="{00000000-0005-0000-0000-0000485B0000}"/>
    <cellStyle name="Percent 13 21 6 2" xfId="23374" xr:uid="{00000000-0005-0000-0000-0000495B0000}"/>
    <cellStyle name="Percent 13 21 7" xfId="23375" xr:uid="{00000000-0005-0000-0000-00004A5B0000}"/>
    <cellStyle name="Percent 13 21 7 2" xfId="23376" xr:uid="{00000000-0005-0000-0000-00004B5B0000}"/>
    <cellStyle name="Percent 13 21 8" xfId="23377" xr:uid="{00000000-0005-0000-0000-00004C5B0000}"/>
    <cellStyle name="Percent 13 21 8 2" xfId="23378" xr:uid="{00000000-0005-0000-0000-00004D5B0000}"/>
    <cellStyle name="Percent 13 21 9" xfId="23379" xr:uid="{00000000-0005-0000-0000-00004E5B0000}"/>
    <cellStyle name="Percent 13 21 9 2" xfId="23380" xr:uid="{00000000-0005-0000-0000-00004F5B0000}"/>
    <cellStyle name="Percent 13 22" xfId="23381" xr:uid="{00000000-0005-0000-0000-0000505B0000}"/>
    <cellStyle name="Percent 13 22 10" xfId="23382" xr:uid="{00000000-0005-0000-0000-0000515B0000}"/>
    <cellStyle name="Percent 13 22 10 2" xfId="23383" xr:uid="{00000000-0005-0000-0000-0000525B0000}"/>
    <cellStyle name="Percent 13 22 11" xfId="23384" xr:uid="{00000000-0005-0000-0000-0000535B0000}"/>
    <cellStyle name="Percent 13 22 11 2" xfId="23385" xr:uid="{00000000-0005-0000-0000-0000545B0000}"/>
    <cellStyle name="Percent 13 22 12" xfId="23386" xr:uid="{00000000-0005-0000-0000-0000555B0000}"/>
    <cellStyle name="Percent 13 22 12 2" xfId="23387" xr:uid="{00000000-0005-0000-0000-0000565B0000}"/>
    <cellStyle name="Percent 13 22 13" xfId="23388" xr:uid="{00000000-0005-0000-0000-0000575B0000}"/>
    <cellStyle name="Percent 13 22 13 2" xfId="23389" xr:uid="{00000000-0005-0000-0000-0000585B0000}"/>
    <cellStyle name="Percent 13 22 14" xfId="23390" xr:uid="{00000000-0005-0000-0000-0000595B0000}"/>
    <cellStyle name="Percent 13 22 14 2" xfId="23391" xr:uid="{00000000-0005-0000-0000-00005A5B0000}"/>
    <cellStyle name="Percent 13 22 15" xfId="23392" xr:uid="{00000000-0005-0000-0000-00005B5B0000}"/>
    <cellStyle name="Percent 13 22 15 2" xfId="23393" xr:uid="{00000000-0005-0000-0000-00005C5B0000}"/>
    <cellStyle name="Percent 13 22 16" xfId="23394" xr:uid="{00000000-0005-0000-0000-00005D5B0000}"/>
    <cellStyle name="Percent 13 22 16 2" xfId="23395" xr:uid="{00000000-0005-0000-0000-00005E5B0000}"/>
    <cellStyle name="Percent 13 22 17" xfId="23396" xr:uid="{00000000-0005-0000-0000-00005F5B0000}"/>
    <cellStyle name="Percent 13 22 17 2" xfId="23397" xr:uid="{00000000-0005-0000-0000-0000605B0000}"/>
    <cellStyle name="Percent 13 22 18" xfId="23398" xr:uid="{00000000-0005-0000-0000-0000615B0000}"/>
    <cellStyle name="Percent 13 22 18 2" xfId="23399" xr:uid="{00000000-0005-0000-0000-0000625B0000}"/>
    <cellStyle name="Percent 13 22 19" xfId="23400" xr:uid="{00000000-0005-0000-0000-0000635B0000}"/>
    <cellStyle name="Percent 13 22 19 2" xfId="23401" xr:uid="{00000000-0005-0000-0000-0000645B0000}"/>
    <cellStyle name="Percent 13 22 2" xfId="23402" xr:uid="{00000000-0005-0000-0000-0000655B0000}"/>
    <cellStyle name="Percent 13 22 2 2" xfId="23403" xr:uid="{00000000-0005-0000-0000-0000665B0000}"/>
    <cellStyle name="Percent 13 22 20" xfId="23404" xr:uid="{00000000-0005-0000-0000-0000675B0000}"/>
    <cellStyle name="Percent 13 22 20 2" xfId="23405" xr:uid="{00000000-0005-0000-0000-0000685B0000}"/>
    <cellStyle name="Percent 13 22 21" xfId="23406" xr:uid="{00000000-0005-0000-0000-0000695B0000}"/>
    <cellStyle name="Percent 13 22 21 2" xfId="23407" xr:uid="{00000000-0005-0000-0000-00006A5B0000}"/>
    <cellStyle name="Percent 13 22 22" xfId="23408" xr:uid="{00000000-0005-0000-0000-00006B5B0000}"/>
    <cellStyle name="Percent 13 22 22 2" xfId="23409" xr:uid="{00000000-0005-0000-0000-00006C5B0000}"/>
    <cellStyle name="Percent 13 22 23" xfId="23410" xr:uid="{00000000-0005-0000-0000-00006D5B0000}"/>
    <cellStyle name="Percent 13 22 23 2" xfId="23411" xr:uid="{00000000-0005-0000-0000-00006E5B0000}"/>
    <cellStyle name="Percent 13 22 24" xfId="23412" xr:uid="{00000000-0005-0000-0000-00006F5B0000}"/>
    <cellStyle name="Percent 13 22 24 2" xfId="23413" xr:uid="{00000000-0005-0000-0000-0000705B0000}"/>
    <cellStyle name="Percent 13 22 25" xfId="23414" xr:uid="{00000000-0005-0000-0000-0000715B0000}"/>
    <cellStyle name="Percent 13 22 25 2" xfId="23415" xr:uid="{00000000-0005-0000-0000-0000725B0000}"/>
    <cellStyle name="Percent 13 22 26" xfId="23416" xr:uid="{00000000-0005-0000-0000-0000735B0000}"/>
    <cellStyle name="Percent 13 22 26 2" xfId="23417" xr:uid="{00000000-0005-0000-0000-0000745B0000}"/>
    <cellStyle name="Percent 13 22 27" xfId="23418" xr:uid="{00000000-0005-0000-0000-0000755B0000}"/>
    <cellStyle name="Percent 13 22 27 2" xfId="23419" xr:uid="{00000000-0005-0000-0000-0000765B0000}"/>
    <cellStyle name="Percent 13 22 28" xfId="23420" xr:uid="{00000000-0005-0000-0000-0000775B0000}"/>
    <cellStyle name="Percent 13 22 28 2" xfId="23421" xr:uid="{00000000-0005-0000-0000-0000785B0000}"/>
    <cellStyle name="Percent 13 22 29" xfId="23422" xr:uid="{00000000-0005-0000-0000-0000795B0000}"/>
    <cellStyle name="Percent 13 22 29 2" xfId="23423" xr:uid="{00000000-0005-0000-0000-00007A5B0000}"/>
    <cellStyle name="Percent 13 22 3" xfId="23424" xr:uid="{00000000-0005-0000-0000-00007B5B0000}"/>
    <cellStyle name="Percent 13 22 3 2" xfId="23425" xr:uid="{00000000-0005-0000-0000-00007C5B0000}"/>
    <cellStyle name="Percent 13 22 30" xfId="23426" xr:uid="{00000000-0005-0000-0000-00007D5B0000}"/>
    <cellStyle name="Percent 13 22 30 2" xfId="23427" xr:uid="{00000000-0005-0000-0000-00007E5B0000}"/>
    <cellStyle name="Percent 13 22 31" xfId="23428" xr:uid="{00000000-0005-0000-0000-00007F5B0000}"/>
    <cellStyle name="Percent 13 22 31 2" xfId="23429" xr:uid="{00000000-0005-0000-0000-0000805B0000}"/>
    <cellStyle name="Percent 13 22 32" xfId="23430" xr:uid="{00000000-0005-0000-0000-0000815B0000}"/>
    <cellStyle name="Percent 13 22 32 2" xfId="23431" xr:uid="{00000000-0005-0000-0000-0000825B0000}"/>
    <cellStyle name="Percent 13 22 33" xfId="23432" xr:uid="{00000000-0005-0000-0000-0000835B0000}"/>
    <cellStyle name="Percent 13 22 33 2" xfId="23433" xr:uid="{00000000-0005-0000-0000-0000845B0000}"/>
    <cellStyle name="Percent 13 22 34" xfId="23434" xr:uid="{00000000-0005-0000-0000-0000855B0000}"/>
    <cellStyle name="Percent 13 22 34 2" xfId="23435" xr:uid="{00000000-0005-0000-0000-0000865B0000}"/>
    <cellStyle name="Percent 13 22 35" xfId="23436" xr:uid="{00000000-0005-0000-0000-0000875B0000}"/>
    <cellStyle name="Percent 13 22 35 2" xfId="23437" xr:uid="{00000000-0005-0000-0000-0000885B0000}"/>
    <cellStyle name="Percent 13 22 36" xfId="23438" xr:uid="{00000000-0005-0000-0000-0000895B0000}"/>
    <cellStyle name="Percent 13 22 36 2" xfId="23439" xr:uid="{00000000-0005-0000-0000-00008A5B0000}"/>
    <cellStyle name="Percent 13 22 37" xfId="23440" xr:uid="{00000000-0005-0000-0000-00008B5B0000}"/>
    <cellStyle name="Percent 13 22 37 2" xfId="23441" xr:uid="{00000000-0005-0000-0000-00008C5B0000}"/>
    <cellStyle name="Percent 13 22 38" xfId="23442" xr:uid="{00000000-0005-0000-0000-00008D5B0000}"/>
    <cellStyle name="Percent 13 22 38 2" xfId="23443" xr:uid="{00000000-0005-0000-0000-00008E5B0000}"/>
    <cellStyle name="Percent 13 22 39" xfId="23444" xr:uid="{00000000-0005-0000-0000-00008F5B0000}"/>
    <cellStyle name="Percent 13 22 4" xfId="23445" xr:uid="{00000000-0005-0000-0000-0000905B0000}"/>
    <cellStyle name="Percent 13 22 4 2" xfId="23446" xr:uid="{00000000-0005-0000-0000-0000915B0000}"/>
    <cellStyle name="Percent 13 22 5" xfId="23447" xr:uid="{00000000-0005-0000-0000-0000925B0000}"/>
    <cellStyle name="Percent 13 22 5 2" xfId="23448" xr:uid="{00000000-0005-0000-0000-0000935B0000}"/>
    <cellStyle name="Percent 13 22 6" xfId="23449" xr:uid="{00000000-0005-0000-0000-0000945B0000}"/>
    <cellStyle name="Percent 13 22 6 2" xfId="23450" xr:uid="{00000000-0005-0000-0000-0000955B0000}"/>
    <cellStyle name="Percent 13 22 7" xfId="23451" xr:uid="{00000000-0005-0000-0000-0000965B0000}"/>
    <cellStyle name="Percent 13 22 7 2" xfId="23452" xr:uid="{00000000-0005-0000-0000-0000975B0000}"/>
    <cellStyle name="Percent 13 22 8" xfId="23453" xr:uid="{00000000-0005-0000-0000-0000985B0000}"/>
    <cellStyle name="Percent 13 22 8 2" xfId="23454" xr:uid="{00000000-0005-0000-0000-0000995B0000}"/>
    <cellStyle name="Percent 13 22 9" xfId="23455" xr:uid="{00000000-0005-0000-0000-00009A5B0000}"/>
    <cellStyle name="Percent 13 22 9 2" xfId="23456" xr:uid="{00000000-0005-0000-0000-00009B5B0000}"/>
    <cellStyle name="Percent 13 23" xfId="23457" xr:uid="{00000000-0005-0000-0000-00009C5B0000}"/>
    <cellStyle name="Percent 13 23 10" xfId="23458" xr:uid="{00000000-0005-0000-0000-00009D5B0000}"/>
    <cellStyle name="Percent 13 23 10 2" xfId="23459" xr:uid="{00000000-0005-0000-0000-00009E5B0000}"/>
    <cellStyle name="Percent 13 23 11" xfId="23460" xr:uid="{00000000-0005-0000-0000-00009F5B0000}"/>
    <cellStyle name="Percent 13 23 11 2" xfId="23461" xr:uid="{00000000-0005-0000-0000-0000A05B0000}"/>
    <cellStyle name="Percent 13 23 12" xfId="23462" xr:uid="{00000000-0005-0000-0000-0000A15B0000}"/>
    <cellStyle name="Percent 13 23 12 2" xfId="23463" xr:uid="{00000000-0005-0000-0000-0000A25B0000}"/>
    <cellStyle name="Percent 13 23 13" xfId="23464" xr:uid="{00000000-0005-0000-0000-0000A35B0000}"/>
    <cellStyle name="Percent 13 23 13 2" xfId="23465" xr:uid="{00000000-0005-0000-0000-0000A45B0000}"/>
    <cellStyle name="Percent 13 23 14" xfId="23466" xr:uid="{00000000-0005-0000-0000-0000A55B0000}"/>
    <cellStyle name="Percent 13 23 14 2" xfId="23467" xr:uid="{00000000-0005-0000-0000-0000A65B0000}"/>
    <cellStyle name="Percent 13 23 15" xfId="23468" xr:uid="{00000000-0005-0000-0000-0000A75B0000}"/>
    <cellStyle name="Percent 13 23 15 2" xfId="23469" xr:uid="{00000000-0005-0000-0000-0000A85B0000}"/>
    <cellStyle name="Percent 13 23 16" xfId="23470" xr:uid="{00000000-0005-0000-0000-0000A95B0000}"/>
    <cellStyle name="Percent 13 23 16 2" xfId="23471" xr:uid="{00000000-0005-0000-0000-0000AA5B0000}"/>
    <cellStyle name="Percent 13 23 17" xfId="23472" xr:uid="{00000000-0005-0000-0000-0000AB5B0000}"/>
    <cellStyle name="Percent 13 23 17 2" xfId="23473" xr:uid="{00000000-0005-0000-0000-0000AC5B0000}"/>
    <cellStyle name="Percent 13 23 18" xfId="23474" xr:uid="{00000000-0005-0000-0000-0000AD5B0000}"/>
    <cellStyle name="Percent 13 23 18 2" xfId="23475" xr:uid="{00000000-0005-0000-0000-0000AE5B0000}"/>
    <cellStyle name="Percent 13 23 19" xfId="23476" xr:uid="{00000000-0005-0000-0000-0000AF5B0000}"/>
    <cellStyle name="Percent 13 23 19 2" xfId="23477" xr:uid="{00000000-0005-0000-0000-0000B05B0000}"/>
    <cellStyle name="Percent 13 23 2" xfId="23478" xr:uid="{00000000-0005-0000-0000-0000B15B0000}"/>
    <cellStyle name="Percent 13 23 2 2" xfId="23479" xr:uid="{00000000-0005-0000-0000-0000B25B0000}"/>
    <cellStyle name="Percent 13 23 20" xfId="23480" xr:uid="{00000000-0005-0000-0000-0000B35B0000}"/>
    <cellStyle name="Percent 13 23 20 2" xfId="23481" xr:uid="{00000000-0005-0000-0000-0000B45B0000}"/>
    <cellStyle name="Percent 13 23 21" xfId="23482" xr:uid="{00000000-0005-0000-0000-0000B55B0000}"/>
    <cellStyle name="Percent 13 23 21 2" xfId="23483" xr:uid="{00000000-0005-0000-0000-0000B65B0000}"/>
    <cellStyle name="Percent 13 23 22" xfId="23484" xr:uid="{00000000-0005-0000-0000-0000B75B0000}"/>
    <cellStyle name="Percent 13 23 22 2" xfId="23485" xr:uid="{00000000-0005-0000-0000-0000B85B0000}"/>
    <cellStyle name="Percent 13 23 23" xfId="23486" xr:uid="{00000000-0005-0000-0000-0000B95B0000}"/>
    <cellStyle name="Percent 13 23 23 2" xfId="23487" xr:uid="{00000000-0005-0000-0000-0000BA5B0000}"/>
    <cellStyle name="Percent 13 23 24" xfId="23488" xr:uid="{00000000-0005-0000-0000-0000BB5B0000}"/>
    <cellStyle name="Percent 13 23 24 2" xfId="23489" xr:uid="{00000000-0005-0000-0000-0000BC5B0000}"/>
    <cellStyle name="Percent 13 23 25" xfId="23490" xr:uid="{00000000-0005-0000-0000-0000BD5B0000}"/>
    <cellStyle name="Percent 13 23 25 2" xfId="23491" xr:uid="{00000000-0005-0000-0000-0000BE5B0000}"/>
    <cellStyle name="Percent 13 23 26" xfId="23492" xr:uid="{00000000-0005-0000-0000-0000BF5B0000}"/>
    <cellStyle name="Percent 13 23 26 2" xfId="23493" xr:uid="{00000000-0005-0000-0000-0000C05B0000}"/>
    <cellStyle name="Percent 13 23 27" xfId="23494" xr:uid="{00000000-0005-0000-0000-0000C15B0000}"/>
    <cellStyle name="Percent 13 23 27 2" xfId="23495" xr:uid="{00000000-0005-0000-0000-0000C25B0000}"/>
    <cellStyle name="Percent 13 23 28" xfId="23496" xr:uid="{00000000-0005-0000-0000-0000C35B0000}"/>
    <cellStyle name="Percent 13 23 28 2" xfId="23497" xr:uid="{00000000-0005-0000-0000-0000C45B0000}"/>
    <cellStyle name="Percent 13 23 29" xfId="23498" xr:uid="{00000000-0005-0000-0000-0000C55B0000}"/>
    <cellStyle name="Percent 13 23 29 2" xfId="23499" xr:uid="{00000000-0005-0000-0000-0000C65B0000}"/>
    <cellStyle name="Percent 13 23 3" xfId="23500" xr:uid="{00000000-0005-0000-0000-0000C75B0000}"/>
    <cellStyle name="Percent 13 23 3 2" xfId="23501" xr:uid="{00000000-0005-0000-0000-0000C85B0000}"/>
    <cellStyle name="Percent 13 23 30" xfId="23502" xr:uid="{00000000-0005-0000-0000-0000C95B0000}"/>
    <cellStyle name="Percent 13 23 30 2" xfId="23503" xr:uid="{00000000-0005-0000-0000-0000CA5B0000}"/>
    <cellStyle name="Percent 13 23 31" xfId="23504" xr:uid="{00000000-0005-0000-0000-0000CB5B0000}"/>
    <cellStyle name="Percent 13 23 31 2" xfId="23505" xr:uid="{00000000-0005-0000-0000-0000CC5B0000}"/>
    <cellStyle name="Percent 13 23 32" xfId="23506" xr:uid="{00000000-0005-0000-0000-0000CD5B0000}"/>
    <cellStyle name="Percent 13 23 32 2" xfId="23507" xr:uid="{00000000-0005-0000-0000-0000CE5B0000}"/>
    <cellStyle name="Percent 13 23 33" xfId="23508" xr:uid="{00000000-0005-0000-0000-0000CF5B0000}"/>
    <cellStyle name="Percent 13 23 33 2" xfId="23509" xr:uid="{00000000-0005-0000-0000-0000D05B0000}"/>
    <cellStyle name="Percent 13 23 34" xfId="23510" xr:uid="{00000000-0005-0000-0000-0000D15B0000}"/>
    <cellStyle name="Percent 13 23 34 2" xfId="23511" xr:uid="{00000000-0005-0000-0000-0000D25B0000}"/>
    <cellStyle name="Percent 13 23 35" xfId="23512" xr:uid="{00000000-0005-0000-0000-0000D35B0000}"/>
    <cellStyle name="Percent 13 23 35 2" xfId="23513" xr:uid="{00000000-0005-0000-0000-0000D45B0000}"/>
    <cellStyle name="Percent 13 23 36" xfId="23514" xr:uid="{00000000-0005-0000-0000-0000D55B0000}"/>
    <cellStyle name="Percent 13 23 36 2" xfId="23515" xr:uid="{00000000-0005-0000-0000-0000D65B0000}"/>
    <cellStyle name="Percent 13 23 37" xfId="23516" xr:uid="{00000000-0005-0000-0000-0000D75B0000}"/>
    <cellStyle name="Percent 13 23 37 2" xfId="23517" xr:uid="{00000000-0005-0000-0000-0000D85B0000}"/>
    <cellStyle name="Percent 13 23 38" xfId="23518" xr:uid="{00000000-0005-0000-0000-0000D95B0000}"/>
    <cellStyle name="Percent 13 23 38 2" xfId="23519" xr:uid="{00000000-0005-0000-0000-0000DA5B0000}"/>
    <cellStyle name="Percent 13 23 39" xfId="23520" xr:uid="{00000000-0005-0000-0000-0000DB5B0000}"/>
    <cellStyle name="Percent 13 23 4" xfId="23521" xr:uid="{00000000-0005-0000-0000-0000DC5B0000}"/>
    <cellStyle name="Percent 13 23 4 2" xfId="23522" xr:uid="{00000000-0005-0000-0000-0000DD5B0000}"/>
    <cellStyle name="Percent 13 23 5" xfId="23523" xr:uid="{00000000-0005-0000-0000-0000DE5B0000}"/>
    <cellStyle name="Percent 13 23 5 2" xfId="23524" xr:uid="{00000000-0005-0000-0000-0000DF5B0000}"/>
    <cellStyle name="Percent 13 23 6" xfId="23525" xr:uid="{00000000-0005-0000-0000-0000E05B0000}"/>
    <cellStyle name="Percent 13 23 6 2" xfId="23526" xr:uid="{00000000-0005-0000-0000-0000E15B0000}"/>
    <cellStyle name="Percent 13 23 7" xfId="23527" xr:uid="{00000000-0005-0000-0000-0000E25B0000}"/>
    <cellStyle name="Percent 13 23 7 2" xfId="23528" xr:uid="{00000000-0005-0000-0000-0000E35B0000}"/>
    <cellStyle name="Percent 13 23 8" xfId="23529" xr:uid="{00000000-0005-0000-0000-0000E45B0000}"/>
    <cellStyle name="Percent 13 23 8 2" xfId="23530" xr:uid="{00000000-0005-0000-0000-0000E55B0000}"/>
    <cellStyle name="Percent 13 23 9" xfId="23531" xr:uid="{00000000-0005-0000-0000-0000E65B0000}"/>
    <cellStyle name="Percent 13 23 9 2" xfId="23532" xr:uid="{00000000-0005-0000-0000-0000E75B0000}"/>
    <cellStyle name="Percent 13 24" xfId="23533" xr:uid="{00000000-0005-0000-0000-0000E85B0000}"/>
    <cellStyle name="Percent 13 24 10" xfId="23534" xr:uid="{00000000-0005-0000-0000-0000E95B0000}"/>
    <cellStyle name="Percent 13 24 10 2" xfId="23535" xr:uid="{00000000-0005-0000-0000-0000EA5B0000}"/>
    <cellStyle name="Percent 13 24 11" xfId="23536" xr:uid="{00000000-0005-0000-0000-0000EB5B0000}"/>
    <cellStyle name="Percent 13 24 11 2" xfId="23537" xr:uid="{00000000-0005-0000-0000-0000EC5B0000}"/>
    <cellStyle name="Percent 13 24 12" xfId="23538" xr:uid="{00000000-0005-0000-0000-0000ED5B0000}"/>
    <cellStyle name="Percent 13 24 12 2" xfId="23539" xr:uid="{00000000-0005-0000-0000-0000EE5B0000}"/>
    <cellStyle name="Percent 13 24 13" xfId="23540" xr:uid="{00000000-0005-0000-0000-0000EF5B0000}"/>
    <cellStyle name="Percent 13 24 13 2" xfId="23541" xr:uid="{00000000-0005-0000-0000-0000F05B0000}"/>
    <cellStyle name="Percent 13 24 14" xfId="23542" xr:uid="{00000000-0005-0000-0000-0000F15B0000}"/>
    <cellStyle name="Percent 13 24 14 2" xfId="23543" xr:uid="{00000000-0005-0000-0000-0000F25B0000}"/>
    <cellStyle name="Percent 13 24 15" xfId="23544" xr:uid="{00000000-0005-0000-0000-0000F35B0000}"/>
    <cellStyle name="Percent 13 24 15 2" xfId="23545" xr:uid="{00000000-0005-0000-0000-0000F45B0000}"/>
    <cellStyle name="Percent 13 24 16" xfId="23546" xr:uid="{00000000-0005-0000-0000-0000F55B0000}"/>
    <cellStyle name="Percent 13 24 16 2" xfId="23547" xr:uid="{00000000-0005-0000-0000-0000F65B0000}"/>
    <cellStyle name="Percent 13 24 17" xfId="23548" xr:uid="{00000000-0005-0000-0000-0000F75B0000}"/>
    <cellStyle name="Percent 13 24 17 2" xfId="23549" xr:uid="{00000000-0005-0000-0000-0000F85B0000}"/>
    <cellStyle name="Percent 13 24 18" xfId="23550" xr:uid="{00000000-0005-0000-0000-0000F95B0000}"/>
    <cellStyle name="Percent 13 24 18 2" xfId="23551" xr:uid="{00000000-0005-0000-0000-0000FA5B0000}"/>
    <cellStyle name="Percent 13 24 19" xfId="23552" xr:uid="{00000000-0005-0000-0000-0000FB5B0000}"/>
    <cellStyle name="Percent 13 24 19 2" xfId="23553" xr:uid="{00000000-0005-0000-0000-0000FC5B0000}"/>
    <cellStyle name="Percent 13 24 2" xfId="23554" xr:uid="{00000000-0005-0000-0000-0000FD5B0000}"/>
    <cellStyle name="Percent 13 24 2 2" xfId="23555" xr:uid="{00000000-0005-0000-0000-0000FE5B0000}"/>
    <cellStyle name="Percent 13 24 20" xfId="23556" xr:uid="{00000000-0005-0000-0000-0000FF5B0000}"/>
    <cellStyle name="Percent 13 24 20 2" xfId="23557" xr:uid="{00000000-0005-0000-0000-0000005C0000}"/>
    <cellStyle name="Percent 13 24 21" xfId="23558" xr:uid="{00000000-0005-0000-0000-0000015C0000}"/>
    <cellStyle name="Percent 13 24 21 2" xfId="23559" xr:uid="{00000000-0005-0000-0000-0000025C0000}"/>
    <cellStyle name="Percent 13 24 22" xfId="23560" xr:uid="{00000000-0005-0000-0000-0000035C0000}"/>
    <cellStyle name="Percent 13 24 22 2" xfId="23561" xr:uid="{00000000-0005-0000-0000-0000045C0000}"/>
    <cellStyle name="Percent 13 24 23" xfId="23562" xr:uid="{00000000-0005-0000-0000-0000055C0000}"/>
    <cellStyle name="Percent 13 24 23 2" xfId="23563" xr:uid="{00000000-0005-0000-0000-0000065C0000}"/>
    <cellStyle name="Percent 13 24 24" xfId="23564" xr:uid="{00000000-0005-0000-0000-0000075C0000}"/>
    <cellStyle name="Percent 13 24 24 2" xfId="23565" xr:uid="{00000000-0005-0000-0000-0000085C0000}"/>
    <cellStyle name="Percent 13 24 25" xfId="23566" xr:uid="{00000000-0005-0000-0000-0000095C0000}"/>
    <cellStyle name="Percent 13 24 25 2" xfId="23567" xr:uid="{00000000-0005-0000-0000-00000A5C0000}"/>
    <cellStyle name="Percent 13 24 26" xfId="23568" xr:uid="{00000000-0005-0000-0000-00000B5C0000}"/>
    <cellStyle name="Percent 13 24 26 2" xfId="23569" xr:uid="{00000000-0005-0000-0000-00000C5C0000}"/>
    <cellStyle name="Percent 13 24 27" xfId="23570" xr:uid="{00000000-0005-0000-0000-00000D5C0000}"/>
    <cellStyle name="Percent 13 24 27 2" xfId="23571" xr:uid="{00000000-0005-0000-0000-00000E5C0000}"/>
    <cellStyle name="Percent 13 24 28" xfId="23572" xr:uid="{00000000-0005-0000-0000-00000F5C0000}"/>
    <cellStyle name="Percent 13 24 28 2" xfId="23573" xr:uid="{00000000-0005-0000-0000-0000105C0000}"/>
    <cellStyle name="Percent 13 24 29" xfId="23574" xr:uid="{00000000-0005-0000-0000-0000115C0000}"/>
    <cellStyle name="Percent 13 24 29 2" xfId="23575" xr:uid="{00000000-0005-0000-0000-0000125C0000}"/>
    <cellStyle name="Percent 13 24 3" xfId="23576" xr:uid="{00000000-0005-0000-0000-0000135C0000}"/>
    <cellStyle name="Percent 13 24 3 2" xfId="23577" xr:uid="{00000000-0005-0000-0000-0000145C0000}"/>
    <cellStyle name="Percent 13 24 30" xfId="23578" xr:uid="{00000000-0005-0000-0000-0000155C0000}"/>
    <cellStyle name="Percent 13 24 30 2" xfId="23579" xr:uid="{00000000-0005-0000-0000-0000165C0000}"/>
    <cellStyle name="Percent 13 24 31" xfId="23580" xr:uid="{00000000-0005-0000-0000-0000175C0000}"/>
    <cellStyle name="Percent 13 24 31 2" xfId="23581" xr:uid="{00000000-0005-0000-0000-0000185C0000}"/>
    <cellStyle name="Percent 13 24 32" xfId="23582" xr:uid="{00000000-0005-0000-0000-0000195C0000}"/>
    <cellStyle name="Percent 13 24 32 2" xfId="23583" xr:uid="{00000000-0005-0000-0000-00001A5C0000}"/>
    <cellStyle name="Percent 13 24 33" xfId="23584" xr:uid="{00000000-0005-0000-0000-00001B5C0000}"/>
    <cellStyle name="Percent 13 24 33 2" xfId="23585" xr:uid="{00000000-0005-0000-0000-00001C5C0000}"/>
    <cellStyle name="Percent 13 24 34" xfId="23586" xr:uid="{00000000-0005-0000-0000-00001D5C0000}"/>
    <cellStyle name="Percent 13 24 34 2" xfId="23587" xr:uid="{00000000-0005-0000-0000-00001E5C0000}"/>
    <cellStyle name="Percent 13 24 35" xfId="23588" xr:uid="{00000000-0005-0000-0000-00001F5C0000}"/>
    <cellStyle name="Percent 13 24 35 2" xfId="23589" xr:uid="{00000000-0005-0000-0000-0000205C0000}"/>
    <cellStyle name="Percent 13 24 36" xfId="23590" xr:uid="{00000000-0005-0000-0000-0000215C0000}"/>
    <cellStyle name="Percent 13 24 36 2" xfId="23591" xr:uid="{00000000-0005-0000-0000-0000225C0000}"/>
    <cellStyle name="Percent 13 24 37" xfId="23592" xr:uid="{00000000-0005-0000-0000-0000235C0000}"/>
    <cellStyle name="Percent 13 24 37 2" xfId="23593" xr:uid="{00000000-0005-0000-0000-0000245C0000}"/>
    <cellStyle name="Percent 13 24 38" xfId="23594" xr:uid="{00000000-0005-0000-0000-0000255C0000}"/>
    <cellStyle name="Percent 13 24 38 2" xfId="23595" xr:uid="{00000000-0005-0000-0000-0000265C0000}"/>
    <cellStyle name="Percent 13 24 39" xfId="23596" xr:uid="{00000000-0005-0000-0000-0000275C0000}"/>
    <cellStyle name="Percent 13 24 4" xfId="23597" xr:uid="{00000000-0005-0000-0000-0000285C0000}"/>
    <cellStyle name="Percent 13 24 4 2" xfId="23598" xr:uid="{00000000-0005-0000-0000-0000295C0000}"/>
    <cellStyle name="Percent 13 24 5" xfId="23599" xr:uid="{00000000-0005-0000-0000-00002A5C0000}"/>
    <cellStyle name="Percent 13 24 5 2" xfId="23600" xr:uid="{00000000-0005-0000-0000-00002B5C0000}"/>
    <cellStyle name="Percent 13 24 6" xfId="23601" xr:uid="{00000000-0005-0000-0000-00002C5C0000}"/>
    <cellStyle name="Percent 13 24 6 2" xfId="23602" xr:uid="{00000000-0005-0000-0000-00002D5C0000}"/>
    <cellStyle name="Percent 13 24 7" xfId="23603" xr:uid="{00000000-0005-0000-0000-00002E5C0000}"/>
    <cellStyle name="Percent 13 24 7 2" xfId="23604" xr:uid="{00000000-0005-0000-0000-00002F5C0000}"/>
    <cellStyle name="Percent 13 24 8" xfId="23605" xr:uid="{00000000-0005-0000-0000-0000305C0000}"/>
    <cellStyle name="Percent 13 24 8 2" xfId="23606" xr:uid="{00000000-0005-0000-0000-0000315C0000}"/>
    <cellStyle name="Percent 13 24 9" xfId="23607" xr:uid="{00000000-0005-0000-0000-0000325C0000}"/>
    <cellStyle name="Percent 13 24 9 2" xfId="23608" xr:uid="{00000000-0005-0000-0000-0000335C0000}"/>
    <cellStyle name="Percent 13 25" xfId="23609" xr:uid="{00000000-0005-0000-0000-0000345C0000}"/>
    <cellStyle name="Percent 13 25 10" xfId="23610" xr:uid="{00000000-0005-0000-0000-0000355C0000}"/>
    <cellStyle name="Percent 13 25 10 2" xfId="23611" xr:uid="{00000000-0005-0000-0000-0000365C0000}"/>
    <cellStyle name="Percent 13 25 11" xfId="23612" xr:uid="{00000000-0005-0000-0000-0000375C0000}"/>
    <cellStyle name="Percent 13 25 11 2" xfId="23613" xr:uid="{00000000-0005-0000-0000-0000385C0000}"/>
    <cellStyle name="Percent 13 25 12" xfId="23614" xr:uid="{00000000-0005-0000-0000-0000395C0000}"/>
    <cellStyle name="Percent 13 25 12 2" xfId="23615" xr:uid="{00000000-0005-0000-0000-00003A5C0000}"/>
    <cellStyle name="Percent 13 25 13" xfId="23616" xr:uid="{00000000-0005-0000-0000-00003B5C0000}"/>
    <cellStyle name="Percent 13 25 13 2" xfId="23617" xr:uid="{00000000-0005-0000-0000-00003C5C0000}"/>
    <cellStyle name="Percent 13 25 14" xfId="23618" xr:uid="{00000000-0005-0000-0000-00003D5C0000}"/>
    <cellStyle name="Percent 13 25 14 2" xfId="23619" xr:uid="{00000000-0005-0000-0000-00003E5C0000}"/>
    <cellStyle name="Percent 13 25 15" xfId="23620" xr:uid="{00000000-0005-0000-0000-00003F5C0000}"/>
    <cellStyle name="Percent 13 25 15 2" xfId="23621" xr:uid="{00000000-0005-0000-0000-0000405C0000}"/>
    <cellStyle name="Percent 13 25 16" xfId="23622" xr:uid="{00000000-0005-0000-0000-0000415C0000}"/>
    <cellStyle name="Percent 13 25 16 2" xfId="23623" xr:uid="{00000000-0005-0000-0000-0000425C0000}"/>
    <cellStyle name="Percent 13 25 17" xfId="23624" xr:uid="{00000000-0005-0000-0000-0000435C0000}"/>
    <cellStyle name="Percent 13 25 17 2" xfId="23625" xr:uid="{00000000-0005-0000-0000-0000445C0000}"/>
    <cellStyle name="Percent 13 25 18" xfId="23626" xr:uid="{00000000-0005-0000-0000-0000455C0000}"/>
    <cellStyle name="Percent 13 25 18 2" xfId="23627" xr:uid="{00000000-0005-0000-0000-0000465C0000}"/>
    <cellStyle name="Percent 13 25 19" xfId="23628" xr:uid="{00000000-0005-0000-0000-0000475C0000}"/>
    <cellStyle name="Percent 13 25 19 2" xfId="23629" xr:uid="{00000000-0005-0000-0000-0000485C0000}"/>
    <cellStyle name="Percent 13 25 2" xfId="23630" xr:uid="{00000000-0005-0000-0000-0000495C0000}"/>
    <cellStyle name="Percent 13 25 2 2" xfId="23631" xr:uid="{00000000-0005-0000-0000-00004A5C0000}"/>
    <cellStyle name="Percent 13 25 20" xfId="23632" xr:uid="{00000000-0005-0000-0000-00004B5C0000}"/>
    <cellStyle name="Percent 13 25 20 2" xfId="23633" xr:uid="{00000000-0005-0000-0000-00004C5C0000}"/>
    <cellStyle name="Percent 13 25 21" xfId="23634" xr:uid="{00000000-0005-0000-0000-00004D5C0000}"/>
    <cellStyle name="Percent 13 25 21 2" xfId="23635" xr:uid="{00000000-0005-0000-0000-00004E5C0000}"/>
    <cellStyle name="Percent 13 25 22" xfId="23636" xr:uid="{00000000-0005-0000-0000-00004F5C0000}"/>
    <cellStyle name="Percent 13 25 22 2" xfId="23637" xr:uid="{00000000-0005-0000-0000-0000505C0000}"/>
    <cellStyle name="Percent 13 25 23" xfId="23638" xr:uid="{00000000-0005-0000-0000-0000515C0000}"/>
    <cellStyle name="Percent 13 25 23 2" xfId="23639" xr:uid="{00000000-0005-0000-0000-0000525C0000}"/>
    <cellStyle name="Percent 13 25 24" xfId="23640" xr:uid="{00000000-0005-0000-0000-0000535C0000}"/>
    <cellStyle name="Percent 13 25 24 2" xfId="23641" xr:uid="{00000000-0005-0000-0000-0000545C0000}"/>
    <cellStyle name="Percent 13 25 25" xfId="23642" xr:uid="{00000000-0005-0000-0000-0000555C0000}"/>
    <cellStyle name="Percent 13 25 25 2" xfId="23643" xr:uid="{00000000-0005-0000-0000-0000565C0000}"/>
    <cellStyle name="Percent 13 25 26" xfId="23644" xr:uid="{00000000-0005-0000-0000-0000575C0000}"/>
    <cellStyle name="Percent 13 25 26 2" xfId="23645" xr:uid="{00000000-0005-0000-0000-0000585C0000}"/>
    <cellStyle name="Percent 13 25 27" xfId="23646" xr:uid="{00000000-0005-0000-0000-0000595C0000}"/>
    <cellStyle name="Percent 13 25 27 2" xfId="23647" xr:uid="{00000000-0005-0000-0000-00005A5C0000}"/>
    <cellStyle name="Percent 13 25 28" xfId="23648" xr:uid="{00000000-0005-0000-0000-00005B5C0000}"/>
    <cellStyle name="Percent 13 25 28 2" xfId="23649" xr:uid="{00000000-0005-0000-0000-00005C5C0000}"/>
    <cellStyle name="Percent 13 25 29" xfId="23650" xr:uid="{00000000-0005-0000-0000-00005D5C0000}"/>
    <cellStyle name="Percent 13 25 29 2" xfId="23651" xr:uid="{00000000-0005-0000-0000-00005E5C0000}"/>
    <cellStyle name="Percent 13 25 3" xfId="23652" xr:uid="{00000000-0005-0000-0000-00005F5C0000}"/>
    <cellStyle name="Percent 13 25 3 2" xfId="23653" xr:uid="{00000000-0005-0000-0000-0000605C0000}"/>
    <cellStyle name="Percent 13 25 30" xfId="23654" xr:uid="{00000000-0005-0000-0000-0000615C0000}"/>
    <cellStyle name="Percent 13 25 30 2" xfId="23655" xr:uid="{00000000-0005-0000-0000-0000625C0000}"/>
    <cellStyle name="Percent 13 25 31" xfId="23656" xr:uid="{00000000-0005-0000-0000-0000635C0000}"/>
    <cellStyle name="Percent 13 25 31 2" xfId="23657" xr:uid="{00000000-0005-0000-0000-0000645C0000}"/>
    <cellStyle name="Percent 13 25 32" xfId="23658" xr:uid="{00000000-0005-0000-0000-0000655C0000}"/>
    <cellStyle name="Percent 13 25 32 2" xfId="23659" xr:uid="{00000000-0005-0000-0000-0000665C0000}"/>
    <cellStyle name="Percent 13 25 33" xfId="23660" xr:uid="{00000000-0005-0000-0000-0000675C0000}"/>
    <cellStyle name="Percent 13 25 33 2" xfId="23661" xr:uid="{00000000-0005-0000-0000-0000685C0000}"/>
    <cellStyle name="Percent 13 25 34" xfId="23662" xr:uid="{00000000-0005-0000-0000-0000695C0000}"/>
    <cellStyle name="Percent 13 25 34 2" xfId="23663" xr:uid="{00000000-0005-0000-0000-00006A5C0000}"/>
    <cellStyle name="Percent 13 25 35" xfId="23664" xr:uid="{00000000-0005-0000-0000-00006B5C0000}"/>
    <cellStyle name="Percent 13 25 35 2" xfId="23665" xr:uid="{00000000-0005-0000-0000-00006C5C0000}"/>
    <cellStyle name="Percent 13 25 36" xfId="23666" xr:uid="{00000000-0005-0000-0000-00006D5C0000}"/>
    <cellStyle name="Percent 13 25 36 2" xfId="23667" xr:uid="{00000000-0005-0000-0000-00006E5C0000}"/>
    <cellStyle name="Percent 13 25 37" xfId="23668" xr:uid="{00000000-0005-0000-0000-00006F5C0000}"/>
    <cellStyle name="Percent 13 25 37 2" xfId="23669" xr:uid="{00000000-0005-0000-0000-0000705C0000}"/>
    <cellStyle name="Percent 13 25 38" xfId="23670" xr:uid="{00000000-0005-0000-0000-0000715C0000}"/>
    <cellStyle name="Percent 13 25 38 2" xfId="23671" xr:uid="{00000000-0005-0000-0000-0000725C0000}"/>
    <cellStyle name="Percent 13 25 39" xfId="23672" xr:uid="{00000000-0005-0000-0000-0000735C0000}"/>
    <cellStyle name="Percent 13 25 4" xfId="23673" xr:uid="{00000000-0005-0000-0000-0000745C0000}"/>
    <cellStyle name="Percent 13 25 4 2" xfId="23674" xr:uid="{00000000-0005-0000-0000-0000755C0000}"/>
    <cellStyle name="Percent 13 25 5" xfId="23675" xr:uid="{00000000-0005-0000-0000-0000765C0000}"/>
    <cellStyle name="Percent 13 25 5 2" xfId="23676" xr:uid="{00000000-0005-0000-0000-0000775C0000}"/>
    <cellStyle name="Percent 13 25 6" xfId="23677" xr:uid="{00000000-0005-0000-0000-0000785C0000}"/>
    <cellStyle name="Percent 13 25 6 2" xfId="23678" xr:uid="{00000000-0005-0000-0000-0000795C0000}"/>
    <cellStyle name="Percent 13 25 7" xfId="23679" xr:uid="{00000000-0005-0000-0000-00007A5C0000}"/>
    <cellStyle name="Percent 13 25 7 2" xfId="23680" xr:uid="{00000000-0005-0000-0000-00007B5C0000}"/>
    <cellStyle name="Percent 13 25 8" xfId="23681" xr:uid="{00000000-0005-0000-0000-00007C5C0000}"/>
    <cellStyle name="Percent 13 25 8 2" xfId="23682" xr:uid="{00000000-0005-0000-0000-00007D5C0000}"/>
    <cellStyle name="Percent 13 25 9" xfId="23683" xr:uid="{00000000-0005-0000-0000-00007E5C0000}"/>
    <cellStyle name="Percent 13 25 9 2" xfId="23684" xr:uid="{00000000-0005-0000-0000-00007F5C0000}"/>
    <cellStyle name="Percent 13 3" xfId="23685" xr:uid="{00000000-0005-0000-0000-0000805C0000}"/>
    <cellStyle name="Percent 13 3 10" xfId="23686" xr:uid="{00000000-0005-0000-0000-0000815C0000}"/>
    <cellStyle name="Percent 13 3 10 2" xfId="23687" xr:uid="{00000000-0005-0000-0000-0000825C0000}"/>
    <cellStyle name="Percent 13 3 11" xfId="23688" xr:uid="{00000000-0005-0000-0000-0000835C0000}"/>
    <cellStyle name="Percent 13 3 11 2" xfId="23689" xr:uid="{00000000-0005-0000-0000-0000845C0000}"/>
    <cellStyle name="Percent 13 3 12" xfId="23690" xr:uid="{00000000-0005-0000-0000-0000855C0000}"/>
    <cellStyle name="Percent 13 3 12 2" xfId="23691" xr:uid="{00000000-0005-0000-0000-0000865C0000}"/>
    <cellStyle name="Percent 13 3 13" xfId="23692" xr:uid="{00000000-0005-0000-0000-0000875C0000}"/>
    <cellStyle name="Percent 13 3 13 2" xfId="23693" xr:uid="{00000000-0005-0000-0000-0000885C0000}"/>
    <cellStyle name="Percent 13 3 14" xfId="23694" xr:uid="{00000000-0005-0000-0000-0000895C0000}"/>
    <cellStyle name="Percent 13 3 14 2" xfId="23695" xr:uid="{00000000-0005-0000-0000-00008A5C0000}"/>
    <cellStyle name="Percent 13 3 15" xfId="23696" xr:uid="{00000000-0005-0000-0000-00008B5C0000}"/>
    <cellStyle name="Percent 13 3 15 2" xfId="23697" xr:uid="{00000000-0005-0000-0000-00008C5C0000}"/>
    <cellStyle name="Percent 13 3 16" xfId="23698" xr:uid="{00000000-0005-0000-0000-00008D5C0000}"/>
    <cellStyle name="Percent 13 3 16 2" xfId="23699" xr:uid="{00000000-0005-0000-0000-00008E5C0000}"/>
    <cellStyle name="Percent 13 3 17" xfId="23700" xr:uid="{00000000-0005-0000-0000-00008F5C0000}"/>
    <cellStyle name="Percent 13 3 17 2" xfId="23701" xr:uid="{00000000-0005-0000-0000-0000905C0000}"/>
    <cellStyle name="Percent 13 3 18" xfId="23702" xr:uid="{00000000-0005-0000-0000-0000915C0000}"/>
    <cellStyle name="Percent 13 3 18 2" xfId="23703" xr:uid="{00000000-0005-0000-0000-0000925C0000}"/>
    <cellStyle name="Percent 13 3 19" xfId="23704" xr:uid="{00000000-0005-0000-0000-0000935C0000}"/>
    <cellStyle name="Percent 13 3 19 2" xfId="23705" xr:uid="{00000000-0005-0000-0000-0000945C0000}"/>
    <cellStyle name="Percent 13 3 2" xfId="23706" xr:uid="{00000000-0005-0000-0000-0000955C0000}"/>
    <cellStyle name="Percent 13 3 2 2" xfId="23707" xr:uid="{00000000-0005-0000-0000-0000965C0000}"/>
    <cellStyle name="Percent 13 3 20" xfId="23708" xr:uid="{00000000-0005-0000-0000-0000975C0000}"/>
    <cellStyle name="Percent 13 3 20 2" xfId="23709" xr:uid="{00000000-0005-0000-0000-0000985C0000}"/>
    <cellStyle name="Percent 13 3 21" xfId="23710" xr:uid="{00000000-0005-0000-0000-0000995C0000}"/>
    <cellStyle name="Percent 13 3 21 2" xfId="23711" xr:uid="{00000000-0005-0000-0000-00009A5C0000}"/>
    <cellStyle name="Percent 13 3 22" xfId="23712" xr:uid="{00000000-0005-0000-0000-00009B5C0000}"/>
    <cellStyle name="Percent 13 3 22 2" xfId="23713" xr:uid="{00000000-0005-0000-0000-00009C5C0000}"/>
    <cellStyle name="Percent 13 3 23" xfId="23714" xr:uid="{00000000-0005-0000-0000-00009D5C0000}"/>
    <cellStyle name="Percent 13 3 23 2" xfId="23715" xr:uid="{00000000-0005-0000-0000-00009E5C0000}"/>
    <cellStyle name="Percent 13 3 24" xfId="23716" xr:uid="{00000000-0005-0000-0000-00009F5C0000}"/>
    <cellStyle name="Percent 13 3 24 2" xfId="23717" xr:uid="{00000000-0005-0000-0000-0000A05C0000}"/>
    <cellStyle name="Percent 13 3 25" xfId="23718" xr:uid="{00000000-0005-0000-0000-0000A15C0000}"/>
    <cellStyle name="Percent 13 3 25 2" xfId="23719" xr:uid="{00000000-0005-0000-0000-0000A25C0000}"/>
    <cellStyle name="Percent 13 3 26" xfId="23720" xr:uid="{00000000-0005-0000-0000-0000A35C0000}"/>
    <cellStyle name="Percent 13 3 26 2" xfId="23721" xr:uid="{00000000-0005-0000-0000-0000A45C0000}"/>
    <cellStyle name="Percent 13 3 27" xfId="23722" xr:uid="{00000000-0005-0000-0000-0000A55C0000}"/>
    <cellStyle name="Percent 13 3 27 2" xfId="23723" xr:uid="{00000000-0005-0000-0000-0000A65C0000}"/>
    <cellStyle name="Percent 13 3 28" xfId="23724" xr:uid="{00000000-0005-0000-0000-0000A75C0000}"/>
    <cellStyle name="Percent 13 3 28 2" xfId="23725" xr:uid="{00000000-0005-0000-0000-0000A85C0000}"/>
    <cellStyle name="Percent 13 3 29" xfId="23726" xr:uid="{00000000-0005-0000-0000-0000A95C0000}"/>
    <cellStyle name="Percent 13 3 29 2" xfId="23727" xr:uid="{00000000-0005-0000-0000-0000AA5C0000}"/>
    <cellStyle name="Percent 13 3 3" xfId="23728" xr:uid="{00000000-0005-0000-0000-0000AB5C0000}"/>
    <cellStyle name="Percent 13 3 3 2" xfId="23729" xr:uid="{00000000-0005-0000-0000-0000AC5C0000}"/>
    <cellStyle name="Percent 13 3 30" xfId="23730" xr:uid="{00000000-0005-0000-0000-0000AD5C0000}"/>
    <cellStyle name="Percent 13 3 30 2" xfId="23731" xr:uid="{00000000-0005-0000-0000-0000AE5C0000}"/>
    <cellStyle name="Percent 13 3 31" xfId="23732" xr:uid="{00000000-0005-0000-0000-0000AF5C0000}"/>
    <cellStyle name="Percent 13 3 31 2" xfId="23733" xr:uid="{00000000-0005-0000-0000-0000B05C0000}"/>
    <cellStyle name="Percent 13 3 32" xfId="23734" xr:uid="{00000000-0005-0000-0000-0000B15C0000}"/>
    <cellStyle name="Percent 13 3 32 2" xfId="23735" xr:uid="{00000000-0005-0000-0000-0000B25C0000}"/>
    <cellStyle name="Percent 13 3 33" xfId="23736" xr:uid="{00000000-0005-0000-0000-0000B35C0000}"/>
    <cellStyle name="Percent 13 3 33 2" xfId="23737" xr:uid="{00000000-0005-0000-0000-0000B45C0000}"/>
    <cellStyle name="Percent 13 3 34" xfId="23738" xr:uid="{00000000-0005-0000-0000-0000B55C0000}"/>
    <cellStyle name="Percent 13 3 34 2" xfId="23739" xr:uid="{00000000-0005-0000-0000-0000B65C0000}"/>
    <cellStyle name="Percent 13 3 35" xfId="23740" xr:uid="{00000000-0005-0000-0000-0000B75C0000}"/>
    <cellStyle name="Percent 13 3 35 2" xfId="23741" xr:uid="{00000000-0005-0000-0000-0000B85C0000}"/>
    <cellStyle name="Percent 13 3 36" xfId="23742" xr:uid="{00000000-0005-0000-0000-0000B95C0000}"/>
    <cellStyle name="Percent 13 3 36 2" xfId="23743" xr:uid="{00000000-0005-0000-0000-0000BA5C0000}"/>
    <cellStyle name="Percent 13 3 37" xfId="23744" xr:uid="{00000000-0005-0000-0000-0000BB5C0000}"/>
    <cellStyle name="Percent 13 3 37 2" xfId="23745" xr:uid="{00000000-0005-0000-0000-0000BC5C0000}"/>
    <cellStyle name="Percent 13 3 38" xfId="23746" xr:uid="{00000000-0005-0000-0000-0000BD5C0000}"/>
    <cellStyle name="Percent 13 3 38 2" xfId="23747" xr:uid="{00000000-0005-0000-0000-0000BE5C0000}"/>
    <cellStyle name="Percent 13 3 39" xfId="23748" xr:uid="{00000000-0005-0000-0000-0000BF5C0000}"/>
    <cellStyle name="Percent 13 3 4" xfId="23749" xr:uid="{00000000-0005-0000-0000-0000C05C0000}"/>
    <cellStyle name="Percent 13 3 4 2" xfId="23750" xr:uid="{00000000-0005-0000-0000-0000C15C0000}"/>
    <cellStyle name="Percent 13 3 5" xfId="23751" xr:uid="{00000000-0005-0000-0000-0000C25C0000}"/>
    <cellStyle name="Percent 13 3 5 2" xfId="23752" xr:uid="{00000000-0005-0000-0000-0000C35C0000}"/>
    <cellStyle name="Percent 13 3 6" xfId="23753" xr:uid="{00000000-0005-0000-0000-0000C45C0000}"/>
    <cellStyle name="Percent 13 3 6 2" xfId="23754" xr:uid="{00000000-0005-0000-0000-0000C55C0000}"/>
    <cellStyle name="Percent 13 3 7" xfId="23755" xr:uid="{00000000-0005-0000-0000-0000C65C0000}"/>
    <cellStyle name="Percent 13 3 7 2" xfId="23756" xr:uid="{00000000-0005-0000-0000-0000C75C0000}"/>
    <cellStyle name="Percent 13 3 8" xfId="23757" xr:uid="{00000000-0005-0000-0000-0000C85C0000}"/>
    <cellStyle name="Percent 13 3 8 2" xfId="23758" xr:uid="{00000000-0005-0000-0000-0000C95C0000}"/>
    <cellStyle name="Percent 13 3 9" xfId="23759" xr:uid="{00000000-0005-0000-0000-0000CA5C0000}"/>
    <cellStyle name="Percent 13 3 9 2" xfId="23760" xr:uid="{00000000-0005-0000-0000-0000CB5C0000}"/>
    <cellStyle name="Percent 13 4" xfId="23761" xr:uid="{00000000-0005-0000-0000-0000CC5C0000}"/>
    <cellStyle name="Percent 13 4 10" xfId="23762" xr:uid="{00000000-0005-0000-0000-0000CD5C0000}"/>
    <cellStyle name="Percent 13 4 10 2" xfId="23763" xr:uid="{00000000-0005-0000-0000-0000CE5C0000}"/>
    <cellStyle name="Percent 13 4 11" xfId="23764" xr:uid="{00000000-0005-0000-0000-0000CF5C0000}"/>
    <cellStyle name="Percent 13 4 11 2" xfId="23765" xr:uid="{00000000-0005-0000-0000-0000D05C0000}"/>
    <cellStyle name="Percent 13 4 12" xfId="23766" xr:uid="{00000000-0005-0000-0000-0000D15C0000}"/>
    <cellStyle name="Percent 13 4 12 2" xfId="23767" xr:uid="{00000000-0005-0000-0000-0000D25C0000}"/>
    <cellStyle name="Percent 13 4 13" xfId="23768" xr:uid="{00000000-0005-0000-0000-0000D35C0000}"/>
    <cellStyle name="Percent 13 4 13 2" xfId="23769" xr:uid="{00000000-0005-0000-0000-0000D45C0000}"/>
    <cellStyle name="Percent 13 4 14" xfId="23770" xr:uid="{00000000-0005-0000-0000-0000D55C0000}"/>
    <cellStyle name="Percent 13 4 14 2" xfId="23771" xr:uid="{00000000-0005-0000-0000-0000D65C0000}"/>
    <cellStyle name="Percent 13 4 15" xfId="23772" xr:uid="{00000000-0005-0000-0000-0000D75C0000}"/>
    <cellStyle name="Percent 13 4 15 2" xfId="23773" xr:uid="{00000000-0005-0000-0000-0000D85C0000}"/>
    <cellStyle name="Percent 13 4 16" xfId="23774" xr:uid="{00000000-0005-0000-0000-0000D95C0000}"/>
    <cellStyle name="Percent 13 4 16 2" xfId="23775" xr:uid="{00000000-0005-0000-0000-0000DA5C0000}"/>
    <cellStyle name="Percent 13 4 17" xfId="23776" xr:uid="{00000000-0005-0000-0000-0000DB5C0000}"/>
    <cellStyle name="Percent 13 4 17 2" xfId="23777" xr:uid="{00000000-0005-0000-0000-0000DC5C0000}"/>
    <cellStyle name="Percent 13 4 18" xfId="23778" xr:uid="{00000000-0005-0000-0000-0000DD5C0000}"/>
    <cellStyle name="Percent 13 4 18 2" xfId="23779" xr:uid="{00000000-0005-0000-0000-0000DE5C0000}"/>
    <cellStyle name="Percent 13 4 19" xfId="23780" xr:uid="{00000000-0005-0000-0000-0000DF5C0000}"/>
    <cellStyle name="Percent 13 4 19 2" xfId="23781" xr:uid="{00000000-0005-0000-0000-0000E05C0000}"/>
    <cellStyle name="Percent 13 4 2" xfId="23782" xr:uid="{00000000-0005-0000-0000-0000E15C0000}"/>
    <cellStyle name="Percent 13 4 2 2" xfId="23783" xr:uid="{00000000-0005-0000-0000-0000E25C0000}"/>
    <cellStyle name="Percent 13 4 20" xfId="23784" xr:uid="{00000000-0005-0000-0000-0000E35C0000}"/>
    <cellStyle name="Percent 13 4 20 2" xfId="23785" xr:uid="{00000000-0005-0000-0000-0000E45C0000}"/>
    <cellStyle name="Percent 13 4 21" xfId="23786" xr:uid="{00000000-0005-0000-0000-0000E55C0000}"/>
    <cellStyle name="Percent 13 4 21 2" xfId="23787" xr:uid="{00000000-0005-0000-0000-0000E65C0000}"/>
    <cellStyle name="Percent 13 4 22" xfId="23788" xr:uid="{00000000-0005-0000-0000-0000E75C0000}"/>
    <cellStyle name="Percent 13 4 22 2" xfId="23789" xr:uid="{00000000-0005-0000-0000-0000E85C0000}"/>
    <cellStyle name="Percent 13 4 23" xfId="23790" xr:uid="{00000000-0005-0000-0000-0000E95C0000}"/>
    <cellStyle name="Percent 13 4 23 2" xfId="23791" xr:uid="{00000000-0005-0000-0000-0000EA5C0000}"/>
    <cellStyle name="Percent 13 4 24" xfId="23792" xr:uid="{00000000-0005-0000-0000-0000EB5C0000}"/>
    <cellStyle name="Percent 13 4 24 2" xfId="23793" xr:uid="{00000000-0005-0000-0000-0000EC5C0000}"/>
    <cellStyle name="Percent 13 4 25" xfId="23794" xr:uid="{00000000-0005-0000-0000-0000ED5C0000}"/>
    <cellStyle name="Percent 13 4 25 2" xfId="23795" xr:uid="{00000000-0005-0000-0000-0000EE5C0000}"/>
    <cellStyle name="Percent 13 4 26" xfId="23796" xr:uid="{00000000-0005-0000-0000-0000EF5C0000}"/>
    <cellStyle name="Percent 13 4 26 2" xfId="23797" xr:uid="{00000000-0005-0000-0000-0000F05C0000}"/>
    <cellStyle name="Percent 13 4 27" xfId="23798" xr:uid="{00000000-0005-0000-0000-0000F15C0000}"/>
    <cellStyle name="Percent 13 4 27 2" xfId="23799" xr:uid="{00000000-0005-0000-0000-0000F25C0000}"/>
    <cellStyle name="Percent 13 4 28" xfId="23800" xr:uid="{00000000-0005-0000-0000-0000F35C0000}"/>
    <cellStyle name="Percent 13 4 28 2" xfId="23801" xr:uid="{00000000-0005-0000-0000-0000F45C0000}"/>
    <cellStyle name="Percent 13 4 29" xfId="23802" xr:uid="{00000000-0005-0000-0000-0000F55C0000}"/>
    <cellStyle name="Percent 13 4 29 2" xfId="23803" xr:uid="{00000000-0005-0000-0000-0000F65C0000}"/>
    <cellStyle name="Percent 13 4 3" xfId="23804" xr:uid="{00000000-0005-0000-0000-0000F75C0000}"/>
    <cellStyle name="Percent 13 4 3 2" xfId="23805" xr:uid="{00000000-0005-0000-0000-0000F85C0000}"/>
    <cellStyle name="Percent 13 4 30" xfId="23806" xr:uid="{00000000-0005-0000-0000-0000F95C0000}"/>
    <cellStyle name="Percent 13 4 30 2" xfId="23807" xr:uid="{00000000-0005-0000-0000-0000FA5C0000}"/>
    <cellStyle name="Percent 13 4 31" xfId="23808" xr:uid="{00000000-0005-0000-0000-0000FB5C0000}"/>
    <cellStyle name="Percent 13 4 31 2" xfId="23809" xr:uid="{00000000-0005-0000-0000-0000FC5C0000}"/>
    <cellStyle name="Percent 13 4 32" xfId="23810" xr:uid="{00000000-0005-0000-0000-0000FD5C0000}"/>
    <cellStyle name="Percent 13 4 32 2" xfId="23811" xr:uid="{00000000-0005-0000-0000-0000FE5C0000}"/>
    <cellStyle name="Percent 13 4 33" xfId="23812" xr:uid="{00000000-0005-0000-0000-0000FF5C0000}"/>
    <cellStyle name="Percent 13 4 33 2" xfId="23813" xr:uid="{00000000-0005-0000-0000-0000005D0000}"/>
    <cellStyle name="Percent 13 4 34" xfId="23814" xr:uid="{00000000-0005-0000-0000-0000015D0000}"/>
    <cellStyle name="Percent 13 4 34 2" xfId="23815" xr:uid="{00000000-0005-0000-0000-0000025D0000}"/>
    <cellStyle name="Percent 13 4 35" xfId="23816" xr:uid="{00000000-0005-0000-0000-0000035D0000}"/>
    <cellStyle name="Percent 13 4 35 2" xfId="23817" xr:uid="{00000000-0005-0000-0000-0000045D0000}"/>
    <cellStyle name="Percent 13 4 36" xfId="23818" xr:uid="{00000000-0005-0000-0000-0000055D0000}"/>
    <cellStyle name="Percent 13 4 36 2" xfId="23819" xr:uid="{00000000-0005-0000-0000-0000065D0000}"/>
    <cellStyle name="Percent 13 4 37" xfId="23820" xr:uid="{00000000-0005-0000-0000-0000075D0000}"/>
    <cellStyle name="Percent 13 4 37 2" xfId="23821" xr:uid="{00000000-0005-0000-0000-0000085D0000}"/>
    <cellStyle name="Percent 13 4 38" xfId="23822" xr:uid="{00000000-0005-0000-0000-0000095D0000}"/>
    <cellStyle name="Percent 13 4 38 2" xfId="23823" xr:uid="{00000000-0005-0000-0000-00000A5D0000}"/>
    <cellStyle name="Percent 13 4 39" xfId="23824" xr:uid="{00000000-0005-0000-0000-00000B5D0000}"/>
    <cellStyle name="Percent 13 4 4" xfId="23825" xr:uid="{00000000-0005-0000-0000-00000C5D0000}"/>
    <cellStyle name="Percent 13 4 4 2" xfId="23826" xr:uid="{00000000-0005-0000-0000-00000D5D0000}"/>
    <cellStyle name="Percent 13 4 5" xfId="23827" xr:uid="{00000000-0005-0000-0000-00000E5D0000}"/>
    <cellStyle name="Percent 13 4 5 2" xfId="23828" xr:uid="{00000000-0005-0000-0000-00000F5D0000}"/>
    <cellStyle name="Percent 13 4 6" xfId="23829" xr:uid="{00000000-0005-0000-0000-0000105D0000}"/>
    <cellStyle name="Percent 13 4 6 2" xfId="23830" xr:uid="{00000000-0005-0000-0000-0000115D0000}"/>
    <cellStyle name="Percent 13 4 7" xfId="23831" xr:uid="{00000000-0005-0000-0000-0000125D0000}"/>
    <cellStyle name="Percent 13 4 7 2" xfId="23832" xr:uid="{00000000-0005-0000-0000-0000135D0000}"/>
    <cellStyle name="Percent 13 4 8" xfId="23833" xr:uid="{00000000-0005-0000-0000-0000145D0000}"/>
    <cellStyle name="Percent 13 4 8 2" xfId="23834" xr:uid="{00000000-0005-0000-0000-0000155D0000}"/>
    <cellStyle name="Percent 13 4 9" xfId="23835" xr:uid="{00000000-0005-0000-0000-0000165D0000}"/>
    <cellStyle name="Percent 13 4 9 2" xfId="23836" xr:uid="{00000000-0005-0000-0000-0000175D0000}"/>
    <cellStyle name="Percent 13 5" xfId="23837" xr:uid="{00000000-0005-0000-0000-0000185D0000}"/>
    <cellStyle name="Percent 13 5 10" xfId="23838" xr:uid="{00000000-0005-0000-0000-0000195D0000}"/>
    <cellStyle name="Percent 13 5 10 2" xfId="23839" xr:uid="{00000000-0005-0000-0000-00001A5D0000}"/>
    <cellStyle name="Percent 13 5 11" xfId="23840" xr:uid="{00000000-0005-0000-0000-00001B5D0000}"/>
    <cellStyle name="Percent 13 5 11 2" xfId="23841" xr:uid="{00000000-0005-0000-0000-00001C5D0000}"/>
    <cellStyle name="Percent 13 5 12" xfId="23842" xr:uid="{00000000-0005-0000-0000-00001D5D0000}"/>
    <cellStyle name="Percent 13 5 12 2" xfId="23843" xr:uid="{00000000-0005-0000-0000-00001E5D0000}"/>
    <cellStyle name="Percent 13 5 13" xfId="23844" xr:uid="{00000000-0005-0000-0000-00001F5D0000}"/>
    <cellStyle name="Percent 13 5 13 2" xfId="23845" xr:uid="{00000000-0005-0000-0000-0000205D0000}"/>
    <cellStyle name="Percent 13 5 14" xfId="23846" xr:uid="{00000000-0005-0000-0000-0000215D0000}"/>
    <cellStyle name="Percent 13 5 14 2" xfId="23847" xr:uid="{00000000-0005-0000-0000-0000225D0000}"/>
    <cellStyle name="Percent 13 5 15" xfId="23848" xr:uid="{00000000-0005-0000-0000-0000235D0000}"/>
    <cellStyle name="Percent 13 5 15 2" xfId="23849" xr:uid="{00000000-0005-0000-0000-0000245D0000}"/>
    <cellStyle name="Percent 13 5 16" xfId="23850" xr:uid="{00000000-0005-0000-0000-0000255D0000}"/>
    <cellStyle name="Percent 13 5 16 2" xfId="23851" xr:uid="{00000000-0005-0000-0000-0000265D0000}"/>
    <cellStyle name="Percent 13 5 17" xfId="23852" xr:uid="{00000000-0005-0000-0000-0000275D0000}"/>
    <cellStyle name="Percent 13 5 17 2" xfId="23853" xr:uid="{00000000-0005-0000-0000-0000285D0000}"/>
    <cellStyle name="Percent 13 5 18" xfId="23854" xr:uid="{00000000-0005-0000-0000-0000295D0000}"/>
    <cellStyle name="Percent 13 5 18 2" xfId="23855" xr:uid="{00000000-0005-0000-0000-00002A5D0000}"/>
    <cellStyle name="Percent 13 5 19" xfId="23856" xr:uid="{00000000-0005-0000-0000-00002B5D0000}"/>
    <cellStyle name="Percent 13 5 19 2" xfId="23857" xr:uid="{00000000-0005-0000-0000-00002C5D0000}"/>
    <cellStyle name="Percent 13 5 2" xfId="23858" xr:uid="{00000000-0005-0000-0000-00002D5D0000}"/>
    <cellStyle name="Percent 13 5 2 2" xfId="23859" xr:uid="{00000000-0005-0000-0000-00002E5D0000}"/>
    <cellStyle name="Percent 13 5 20" xfId="23860" xr:uid="{00000000-0005-0000-0000-00002F5D0000}"/>
    <cellStyle name="Percent 13 5 20 2" xfId="23861" xr:uid="{00000000-0005-0000-0000-0000305D0000}"/>
    <cellStyle name="Percent 13 5 21" xfId="23862" xr:uid="{00000000-0005-0000-0000-0000315D0000}"/>
    <cellStyle name="Percent 13 5 21 2" xfId="23863" xr:uid="{00000000-0005-0000-0000-0000325D0000}"/>
    <cellStyle name="Percent 13 5 22" xfId="23864" xr:uid="{00000000-0005-0000-0000-0000335D0000}"/>
    <cellStyle name="Percent 13 5 22 2" xfId="23865" xr:uid="{00000000-0005-0000-0000-0000345D0000}"/>
    <cellStyle name="Percent 13 5 23" xfId="23866" xr:uid="{00000000-0005-0000-0000-0000355D0000}"/>
    <cellStyle name="Percent 13 5 23 2" xfId="23867" xr:uid="{00000000-0005-0000-0000-0000365D0000}"/>
    <cellStyle name="Percent 13 5 24" xfId="23868" xr:uid="{00000000-0005-0000-0000-0000375D0000}"/>
    <cellStyle name="Percent 13 5 24 2" xfId="23869" xr:uid="{00000000-0005-0000-0000-0000385D0000}"/>
    <cellStyle name="Percent 13 5 25" xfId="23870" xr:uid="{00000000-0005-0000-0000-0000395D0000}"/>
    <cellStyle name="Percent 13 5 25 2" xfId="23871" xr:uid="{00000000-0005-0000-0000-00003A5D0000}"/>
    <cellStyle name="Percent 13 5 26" xfId="23872" xr:uid="{00000000-0005-0000-0000-00003B5D0000}"/>
    <cellStyle name="Percent 13 5 26 2" xfId="23873" xr:uid="{00000000-0005-0000-0000-00003C5D0000}"/>
    <cellStyle name="Percent 13 5 27" xfId="23874" xr:uid="{00000000-0005-0000-0000-00003D5D0000}"/>
    <cellStyle name="Percent 13 5 27 2" xfId="23875" xr:uid="{00000000-0005-0000-0000-00003E5D0000}"/>
    <cellStyle name="Percent 13 5 28" xfId="23876" xr:uid="{00000000-0005-0000-0000-00003F5D0000}"/>
    <cellStyle name="Percent 13 5 28 2" xfId="23877" xr:uid="{00000000-0005-0000-0000-0000405D0000}"/>
    <cellStyle name="Percent 13 5 29" xfId="23878" xr:uid="{00000000-0005-0000-0000-0000415D0000}"/>
    <cellStyle name="Percent 13 5 29 2" xfId="23879" xr:uid="{00000000-0005-0000-0000-0000425D0000}"/>
    <cellStyle name="Percent 13 5 3" xfId="23880" xr:uid="{00000000-0005-0000-0000-0000435D0000}"/>
    <cellStyle name="Percent 13 5 3 2" xfId="23881" xr:uid="{00000000-0005-0000-0000-0000445D0000}"/>
    <cellStyle name="Percent 13 5 30" xfId="23882" xr:uid="{00000000-0005-0000-0000-0000455D0000}"/>
    <cellStyle name="Percent 13 5 30 2" xfId="23883" xr:uid="{00000000-0005-0000-0000-0000465D0000}"/>
    <cellStyle name="Percent 13 5 31" xfId="23884" xr:uid="{00000000-0005-0000-0000-0000475D0000}"/>
    <cellStyle name="Percent 13 5 31 2" xfId="23885" xr:uid="{00000000-0005-0000-0000-0000485D0000}"/>
    <cellStyle name="Percent 13 5 32" xfId="23886" xr:uid="{00000000-0005-0000-0000-0000495D0000}"/>
    <cellStyle name="Percent 13 5 32 2" xfId="23887" xr:uid="{00000000-0005-0000-0000-00004A5D0000}"/>
    <cellStyle name="Percent 13 5 33" xfId="23888" xr:uid="{00000000-0005-0000-0000-00004B5D0000}"/>
    <cellStyle name="Percent 13 5 33 2" xfId="23889" xr:uid="{00000000-0005-0000-0000-00004C5D0000}"/>
    <cellStyle name="Percent 13 5 34" xfId="23890" xr:uid="{00000000-0005-0000-0000-00004D5D0000}"/>
    <cellStyle name="Percent 13 5 34 2" xfId="23891" xr:uid="{00000000-0005-0000-0000-00004E5D0000}"/>
    <cellStyle name="Percent 13 5 35" xfId="23892" xr:uid="{00000000-0005-0000-0000-00004F5D0000}"/>
    <cellStyle name="Percent 13 5 35 2" xfId="23893" xr:uid="{00000000-0005-0000-0000-0000505D0000}"/>
    <cellStyle name="Percent 13 5 36" xfId="23894" xr:uid="{00000000-0005-0000-0000-0000515D0000}"/>
    <cellStyle name="Percent 13 5 36 2" xfId="23895" xr:uid="{00000000-0005-0000-0000-0000525D0000}"/>
    <cellStyle name="Percent 13 5 37" xfId="23896" xr:uid="{00000000-0005-0000-0000-0000535D0000}"/>
    <cellStyle name="Percent 13 5 37 2" xfId="23897" xr:uid="{00000000-0005-0000-0000-0000545D0000}"/>
    <cellStyle name="Percent 13 5 38" xfId="23898" xr:uid="{00000000-0005-0000-0000-0000555D0000}"/>
    <cellStyle name="Percent 13 5 38 2" xfId="23899" xr:uid="{00000000-0005-0000-0000-0000565D0000}"/>
    <cellStyle name="Percent 13 5 39" xfId="23900" xr:uid="{00000000-0005-0000-0000-0000575D0000}"/>
    <cellStyle name="Percent 13 5 4" xfId="23901" xr:uid="{00000000-0005-0000-0000-0000585D0000}"/>
    <cellStyle name="Percent 13 5 4 2" xfId="23902" xr:uid="{00000000-0005-0000-0000-0000595D0000}"/>
    <cellStyle name="Percent 13 5 5" xfId="23903" xr:uid="{00000000-0005-0000-0000-00005A5D0000}"/>
    <cellStyle name="Percent 13 5 5 2" xfId="23904" xr:uid="{00000000-0005-0000-0000-00005B5D0000}"/>
    <cellStyle name="Percent 13 5 6" xfId="23905" xr:uid="{00000000-0005-0000-0000-00005C5D0000}"/>
    <cellStyle name="Percent 13 5 6 2" xfId="23906" xr:uid="{00000000-0005-0000-0000-00005D5D0000}"/>
    <cellStyle name="Percent 13 5 7" xfId="23907" xr:uid="{00000000-0005-0000-0000-00005E5D0000}"/>
    <cellStyle name="Percent 13 5 7 2" xfId="23908" xr:uid="{00000000-0005-0000-0000-00005F5D0000}"/>
    <cellStyle name="Percent 13 5 8" xfId="23909" xr:uid="{00000000-0005-0000-0000-0000605D0000}"/>
    <cellStyle name="Percent 13 5 8 2" xfId="23910" xr:uid="{00000000-0005-0000-0000-0000615D0000}"/>
    <cellStyle name="Percent 13 5 9" xfId="23911" xr:uid="{00000000-0005-0000-0000-0000625D0000}"/>
    <cellStyle name="Percent 13 5 9 2" xfId="23912" xr:uid="{00000000-0005-0000-0000-0000635D0000}"/>
    <cellStyle name="Percent 13 6" xfId="23913" xr:uid="{00000000-0005-0000-0000-0000645D0000}"/>
    <cellStyle name="Percent 13 6 10" xfId="23914" xr:uid="{00000000-0005-0000-0000-0000655D0000}"/>
    <cellStyle name="Percent 13 6 10 2" xfId="23915" xr:uid="{00000000-0005-0000-0000-0000665D0000}"/>
    <cellStyle name="Percent 13 6 11" xfId="23916" xr:uid="{00000000-0005-0000-0000-0000675D0000}"/>
    <cellStyle name="Percent 13 6 11 2" xfId="23917" xr:uid="{00000000-0005-0000-0000-0000685D0000}"/>
    <cellStyle name="Percent 13 6 12" xfId="23918" xr:uid="{00000000-0005-0000-0000-0000695D0000}"/>
    <cellStyle name="Percent 13 6 12 2" xfId="23919" xr:uid="{00000000-0005-0000-0000-00006A5D0000}"/>
    <cellStyle name="Percent 13 6 13" xfId="23920" xr:uid="{00000000-0005-0000-0000-00006B5D0000}"/>
    <cellStyle name="Percent 13 6 13 2" xfId="23921" xr:uid="{00000000-0005-0000-0000-00006C5D0000}"/>
    <cellStyle name="Percent 13 6 14" xfId="23922" xr:uid="{00000000-0005-0000-0000-00006D5D0000}"/>
    <cellStyle name="Percent 13 6 14 2" xfId="23923" xr:uid="{00000000-0005-0000-0000-00006E5D0000}"/>
    <cellStyle name="Percent 13 6 15" xfId="23924" xr:uid="{00000000-0005-0000-0000-00006F5D0000}"/>
    <cellStyle name="Percent 13 6 15 2" xfId="23925" xr:uid="{00000000-0005-0000-0000-0000705D0000}"/>
    <cellStyle name="Percent 13 6 16" xfId="23926" xr:uid="{00000000-0005-0000-0000-0000715D0000}"/>
    <cellStyle name="Percent 13 6 16 2" xfId="23927" xr:uid="{00000000-0005-0000-0000-0000725D0000}"/>
    <cellStyle name="Percent 13 6 17" xfId="23928" xr:uid="{00000000-0005-0000-0000-0000735D0000}"/>
    <cellStyle name="Percent 13 6 17 2" xfId="23929" xr:uid="{00000000-0005-0000-0000-0000745D0000}"/>
    <cellStyle name="Percent 13 6 18" xfId="23930" xr:uid="{00000000-0005-0000-0000-0000755D0000}"/>
    <cellStyle name="Percent 13 6 18 2" xfId="23931" xr:uid="{00000000-0005-0000-0000-0000765D0000}"/>
    <cellStyle name="Percent 13 6 19" xfId="23932" xr:uid="{00000000-0005-0000-0000-0000775D0000}"/>
    <cellStyle name="Percent 13 6 19 2" xfId="23933" xr:uid="{00000000-0005-0000-0000-0000785D0000}"/>
    <cellStyle name="Percent 13 6 2" xfId="23934" xr:uid="{00000000-0005-0000-0000-0000795D0000}"/>
    <cellStyle name="Percent 13 6 2 2" xfId="23935" xr:uid="{00000000-0005-0000-0000-00007A5D0000}"/>
    <cellStyle name="Percent 13 6 20" xfId="23936" xr:uid="{00000000-0005-0000-0000-00007B5D0000}"/>
    <cellStyle name="Percent 13 6 20 2" xfId="23937" xr:uid="{00000000-0005-0000-0000-00007C5D0000}"/>
    <cellStyle name="Percent 13 6 21" xfId="23938" xr:uid="{00000000-0005-0000-0000-00007D5D0000}"/>
    <cellStyle name="Percent 13 6 21 2" xfId="23939" xr:uid="{00000000-0005-0000-0000-00007E5D0000}"/>
    <cellStyle name="Percent 13 6 22" xfId="23940" xr:uid="{00000000-0005-0000-0000-00007F5D0000}"/>
    <cellStyle name="Percent 13 6 22 2" xfId="23941" xr:uid="{00000000-0005-0000-0000-0000805D0000}"/>
    <cellStyle name="Percent 13 6 23" xfId="23942" xr:uid="{00000000-0005-0000-0000-0000815D0000}"/>
    <cellStyle name="Percent 13 6 23 2" xfId="23943" xr:uid="{00000000-0005-0000-0000-0000825D0000}"/>
    <cellStyle name="Percent 13 6 24" xfId="23944" xr:uid="{00000000-0005-0000-0000-0000835D0000}"/>
    <cellStyle name="Percent 13 6 24 2" xfId="23945" xr:uid="{00000000-0005-0000-0000-0000845D0000}"/>
    <cellStyle name="Percent 13 6 25" xfId="23946" xr:uid="{00000000-0005-0000-0000-0000855D0000}"/>
    <cellStyle name="Percent 13 6 25 2" xfId="23947" xr:uid="{00000000-0005-0000-0000-0000865D0000}"/>
    <cellStyle name="Percent 13 6 26" xfId="23948" xr:uid="{00000000-0005-0000-0000-0000875D0000}"/>
    <cellStyle name="Percent 13 6 26 2" xfId="23949" xr:uid="{00000000-0005-0000-0000-0000885D0000}"/>
    <cellStyle name="Percent 13 6 27" xfId="23950" xr:uid="{00000000-0005-0000-0000-0000895D0000}"/>
    <cellStyle name="Percent 13 6 27 2" xfId="23951" xr:uid="{00000000-0005-0000-0000-00008A5D0000}"/>
    <cellStyle name="Percent 13 6 28" xfId="23952" xr:uid="{00000000-0005-0000-0000-00008B5D0000}"/>
    <cellStyle name="Percent 13 6 28 2" xfId="23953" xr:uid="{00000000-0005-0000-0000-00008C5D0000}"/>
    <cellStyle name="Percent 13 6 29" xfId="23954" xr:uid="{00000000-0005-0000-0000-00008D5D0000}"/>
    <cellStyle name="Percent 13 6 29 2" xfId="23955" xr:uid="{00000000-0005-0000-0000-00008E5D0000}"/>
    <cellStyle name="Percent 13 6 3" xfId="23956" xr:uid="{00000000-0005-0000-0000-00008F5D0000}"/>
    <cellStyle name="Percent 13 6 3 2" xfId="23957" xr:uid="{00000000-0005-0000-0000-0000905D0000}"/>
    <cellStyle name="Percent 13 6 30" xfId="23958" xr:uid="{00000000-0005-0000-0000-0000915D0000}"/>
    <cellStyle name="Percent 13 6 30 2" xfId="23959" xr:uid="{00000000-0005-0000-0000-0000925D0000}"/>
    <cellStyle name="Percent 13 6 31" xfId="23960" xr:uid="{00000000-0005-0000-0000-0000935D0000}"/>
    <cellStyle name="Percent 13 6 31 2" xfId="23961" xr:uid="{00000000-0005-0000-0000-0000945D0000}"/>
    <cellStyle name="Percent 13 6 32" xfId="23962" xr:uid="{00000000-0005-0000-0000-0000955D0000}"/>
    <cellStyle name="Percent 13 6 32 2" xfId="23963" xr:uid="{00000000-0005-0000-0000-0000965D0000}"/>
    <cellStyle name="Percent 13 6 33" xfId="23964" xr:uid="{00000000-0005-0000-0000-0000975D0000}"/>
    <cellStyle name="Percent 13 6 33 2" xfId="23965" xr:uid="{00000000-0005-0000-0000-0000985D0000}"/>
    <cellStyle name="Percent 13 6 34" xfId="23966" xr:uid="{00000000-0005-0000-0000-0000995D0000}"/>
    <cellStyle name="Percent 13 6 34 2" xfId="23967" xr:uid="{00000000-0005-0000-0000-00009A5D0000}"/>
    <cellStyle name="Percent 13 6 35" xfId="23968" xr:uid="{00000000-0005-0000-0000-00009B5D0000}"/>
    <cellStyle name="Percent 13 6 35 2" xfId="23969" xr:uid="{00000000-0005-0000-0000-00009C5D0000}"/>
    <cellStyle name="Percent 13 6 36" xfId="23970" xr:uid="{00000000-0005-0000-0000-00009D5D0000}"/>
    <cellStyle name="Percent 13 6 36 2" xfId="23971" xr:uid="{00000000-0005-0000-0000-00009E5D0000}"/>
    <cellStyle name="Percent 13 6 37" xfId="23972" xr:uid="{00000000-0005-0000-0000-00009F5D0000}"/>
    <cellStyle name="Percent 13 6 37 2" xfId="23973" xr:uid="{00000000-0005-0000-0000-0000A05D0000}"/>
    <cellStyle name="Percent 13 6 38" xfId="23974" xr:uid="{00000000-0005-0000-0000-0000A15D0000}"/>
    <cellStyle name="Percent 13 6 38 2" xfId="23975" xr:uid="{00000000-0005-0000-0000-0000A25D0000}"/>
    <cellStyle name="Percent 13 6 39" xfId="23976" xr:uid="{00000000-0005-0000-0000-0000A35D0000}"/>
    <cellStyle name="Percent 13 6 4" xfId="23977" xr:uid="{00000000-0005-0000-0000-0000A45D0000}"/>
    <cellStyle name="Percent 13 6 4 2" xfId="23978" xr:uid="{00000000-0005-0000-0000-0000A55D0000}"/>
    <cellStyle name="Percent 13 6 5" xfId="23979" xr:uid="{00000000-0005-0000-0000-0000A65D0000}"/>
    <cellStyle name="Percent 13 6 5 2" xfId="23980" xr:uid="{00000000-0005-0000-0000-0000A75D0000}"/>
    <cellStyle name="Percent 13 6 6" xfId="23981" xr:uid="{00000000-0005-0000-0000-0000A85D0000}"/>
    <cellStyle name="Percent 13 6 6 2" xfId="23982" xr:uid="{00000000-0005-0000-0000-0000A95D0000}"/>
    <cellStyle name="Percent 13 6 7" xfId="23983" xr:uid="{00000000-0005-0000-0000-0000AA5D0000}"/>
    <cellStyle name="Percent 13 6 7 2" xfId="23984" xr:uid="{00000000-0005-0000-0000-0000AB5D0000}"/>
    <cellStyle name="Percent 13 6 8" xfId="23985" xr:uid="{00000000-0005-0000-0000-0000AC5D0000}"/>
    <cellStyle name="Percent 13 6 8 2" xfId="23986" xr:uid="{00000000-0005-0000-0000-0000AD5D0000}"/>
    <cellStyle name="Percent 13 6 9" xfId="23987" xr:uid="{00000000-0005-0000-0000-0000AE5D0000}"/>
    <cellStyle name="Percent 13 6 9 2" xfId="23988" xr:uid="{00000000-0005-0000-0000-0000AF5D0000}"/>
    <cellStyle name="Percent 13 7" xfId="23989" xr:uid="{00000000-0005-0000-0000-0000B05D0000}"/>
    <cellStyle name="Percent 13 7 10" xfId="23990" xr:uid="{00000000-0005-0000-0000-0000B15D0000}"/>
    <cellStyle name="Percent 13 7 10 2" xfId="23991" xr:uid="{00000000-0005-0000-0000-0000B25D0000}"/>
    <cellStyle name="Percent 13 7 11" xfId="23992" xr:uid="{00000000-0005-0000-0000-0000B35D0000}"/>
    <cellStyle name="Percent 13 7 11 2" xfId="23993" xr:uid="{00000000-0005-0000-0000-0000B45D0000}"/>
    <cellStyle name="Percent 13 7 12" xfId="23994" xr:uid="{00000000-0005-0000-0000-0000B55D0000}"/>
    <cellStyle name="Percent 13 7 12 2" xfId="23995" xr:uid="{00000000-0005-0000-0000-0000B65D0000}"/>
    <cellStyle name="Percent 13 7 13" xfId="23996" xr:uid="{00000000-0005-0000-0000-0000B75D0000}"/>
    <cellStyle name="Percent 13 7 13 2" xfId="23997" xr:uid="{00000000-0005-0000-0000-0000B85D0000}"/>
    <cellStyle name="Percent 13 7 14" xfId="23998" xr:uid="{00000000-0005-0000-0000-0000B95D0000}"/>
    <cellStyle name="Percent 13 7 14 2" xfId="23999" xr:uid="{00000000-0005-0000-0000-0000BA5D0000}"/>
    <cellStyle name="Percent 13 7 15" xfId="24000" xr:uid="{00000000-0005-0000-0000-0000BB5D0000}"/>
    <cellStyle name="Percent 13 7 15 2" xfId="24001" xr:uid="{00000000-0005-0000-0000-0000BC5D0000}"/>
    <cellStyle name="Percent 13 7 16" xfId="24002" xr:uid="{00000000-0005-0000-0000-0000BD5D0000}"/>
    <cellStyle name="Percent 13 7 16 2" xfId="24003" xr:uid="{00000000-0005-0000-0000-0000BE5D0000}"/>
    <cellStyle name="Percent 13 7 17" xfId="24004" xr:uid="{00000000-0005-0000-0000-0000BF5D0000}"/>
    <cellStyle name="Percent 13 7 17 2" xfId="24005" xr:uid="{00000000-0005-0000-0000-0000C05D0000}"/>
    <cellStyle name="Percent 13 7 18" xfId="24006" xr:uid="{00000000-0005-0000-0000-0000C15D0000}"/>
    <cellStyle name="Percent 13 7 18 2" xfId="24007" xr:uid="{00000000-0005-0000-0000-0000C25D0000}"/>
    <cellStyle name="Percent 13 7 19" xfId="24008" xr:uid="{00000000-0005-0000-0000-0000C35D0000}"/>
    <cellStyle name="Percent 13 7 19 2" xfId="24009" xr:uid="{00000000-0005-0000-0000-0000C45D0000}"/>
    <cellStyle name="Percent 13 7 2" xfId="24010" xr:uid="{00000000-0005-0000-0000-0000C55D0000}"/>
    <cellStyle name="Percent 13 7 2 2" xfId="24011" xr:uid="{00000000-0005-0000-0000-0000C65D0000}"/>
    <cellStyle name="Percent 13 7 20" xfId="24012" xr:uid="{00000000-0005-0000-0000-0000C75D0000}"/>
    <cellStyle name="Percent 13 7 20 2" xfId="24013" xr:uid="{00000000-0005-0000-0000-0000C85D0000}"/>
    <cellStyle name="Percent 13 7 21" xfId="24014" xr:uid="{00000000-0005-0000-0000-0000C95D0000}"/>
    <cellStyle name="Percent 13 7 21 2" xfId="24015" xr:uid="{00000000-0005-0000-0000-0000CA5D0000}"/>
    <cellStyle name="Percent 13 7 22" xfId="24016" xr:uid="{00000000-0005-0000-0000-0000CB5D0000}"/>
    <cellStyle name="Percent 13 7 22 2" xfId="24017" xr:uid="{00000000-0005-0000-0000-0000CC5D0000}"/>
    <cellStyle name="Percent 13 7 23" xfId="24018" xr:uid="{00000000-0005-0000-0000-0000CD5D0000}"/>
    <cellStyle name="Percent 13 7 23 2" xfId="24019" xr:uid="{00000000-0005-0000-0000-0000CE5D0000}"/>
    <cellStyle name="Percent 13 7 24" xfId="24020" xr:uid="{00000000-0005-0000-0000-0000CF5D0000}"/>
    <cellStyle name="Percent 13 7 24 2" xfId="24021" xr:uid="{00000000-0005-0000-0000-0000D05D0000}"/>
    <cellStyle name="Percent 13 7 25" xfId="24022" xr:uid="{00000000-0005-0000-0000-0000D15D0000}"/>
    <cellStyle name="Percent 13 7 25 2" xfId="24023" xr:uid="{00000000-0005-0000-0000-0000D25D0000}"/>
    <cellStyle name="Percent 13 7 26" xfId="24024" xr:uid="{00000000-0005-0000-0000-0000D35D0000}"/>
    <cellStyle name="Percent 13 7 26 2" xfId="24025" xr:uid="{00000000-0005-0000-0000-0000D45D0000}"/>
    <cellStyle name="Percent 13 7 27" xfId="24026" xr:uid="{00000000-0005-0000-0000-0000D55D0000}"/>
    <cellStyle name="Percent 13 7 27 2" xfId="24027" xr:uid="{00000000-0005-0000-0000-0000D65D0000}"/>
    <cellStyle name="Percent 13 7 28" xfId="24028" xr:uid="{00000000-0005-0000-0000-0000D75D0000}"/>
    <cellStyle name="Percent 13 7 28 2" xfId="24029" xr:uid="{00000000-0005-0000-0000-0000D85D0000}"/>
    <cellStyle name="Percent 13 7 29" xfId="24030" xr:uid="{00000000-0005-0000-0000-0000D95D0000}"/>
    <cellStyle name="Percent 13 7 29 2" xfId="24031" xr:uid="{00000000-0005-0000-0000-0000DA5D0000}"/>
    <cellStyle name="Percent 13 7 3" xfId="24032" xr:uid="{00000000-0005-0000-0000-0000DB5D0000}"/>
    <cellStyle name="Percent 13 7 3 2" xfId="24033" xr:uid="{00000000-0005-0000-0000-0000DC5D0000}"/>
    <cellStyle name="Percent 13 7 30" xfId="24034" xr:uid="{00000000-0005-0000-0000-0000DD5D0000}"/>
    <cellStyle name="Percent 13 7 30 2" xfId="24035" xr:uid="{00000000-0005-0000-0000-0000DE5D0000}"/>
    <cellStyle name="Percent 13 7 31" xfId="24036" xr:uid="{00000000-0005-0000-0000-0000DF5D0000}"/>
    <cellStyle name="Percent 13 7 31 2" xfId="24037" xr:uid="{00000000-0005-0000-0000-0000E05D0000}"/>
    <cellStyle name="Percent 13 7 32" xfId="24038" xr:uid="{00000000-0005-0000-0000-0000E15D0000}"/>
    <cellStyle name="Percent 13 7 32 2" xfId="24039" xr:uid="{00000000-0005-0000-0000-0000E25D0000}"/>
    <cellStyle name="Percent 13 7 33" xfId="24040" xr:uid="{00000000-0005-0000-0000-0000E35D0000}"/>
    <cellStyle name="Percent 13 7 33 2" xfId="24041" xr:uid="{00000000-0005-0000-0000-0000E45D0000}"/>
    <cellStyle name="Percent 13 7 34" xfId="24042" xr:uid="{00000000-0005-0000-0000-0000E55D0000}"/>
    <cellStyle name="Percent 13 7 34 2" xfId="24043" xr:uid="{00000000-0005-0000-0000-0000E65D0000}"/>
    <cellStyle name="Percent 13 7 35" xfId="24044" xr:uid="{00000000-0005-0000-0000-0000E75D0000}"/>
    <cellStyle name="Percent 13 7 35 2" xfId="24045" xr:uid="{00000000-0005-0000-0000-0000E85D0000}"/>
    <cellStyle name="Percent 13 7 36" xfId="24046" xr:uid="{00000000-0005-0000-0000-0000E95D0000}"/>
    <cellStyle name="Percent 13 7 36 2" xfId="24047" xr:uid="{00000000-0005-0000-0000-0000EA5D0000}"/>
    <cellStyle name="Percent 13 7 37" xfId="24048" xr:uid="{00000000-0005-0000-0000-0000EB5D0000}"/>
    <cellStyle name="Percent 13 7 37 2" xfId="24049" xr:uid="{00000000-0005-0000-0000-0000EC5D0000}"/>
    <cellStyle name="Percent 13 7 38" xfId="24050" xr:uid="{00000000-0005-0000-0000-0000ED5D0000}"/>
    <cellStyle name="Percent 13 7 38 2" xfId="24051" xr:uid="{00000000-0005-0000-0000-0000EE5D0000}"/>
    <cellStyle name="Percent 13 7 39" xfId="24052" xr:uid="{00000000-0005-0000-0000-0000EF5D0000}"/>
    <cellStyle name="Percent 13 7 4" xfId="24053" xr:uid="{00000000-0005-0000-0000-0000F05D0000}"/>
    <cellStyle name="Percent 13 7 4 2" xfId="24054" xr:uid="{00000000-0005-0000-0000-0000F15D0000}"/>
    <cellStyle name="Percent 13 7 5" xfId="24055" xr:uid="{00000000-0005-0000-0000-0000F25D0000}"/>
    <cellStyle name="Percent 13 7 5 2" xfId="24056" xr:uid="{00000000-0005-0000-0000-0000F35D0000}"/>
    <cellStyle name="Percent 13 7 6" xfId="24057" xr:uid="{00000000-0005-0000-0000-0000F45D0000}"/>
    <cellStyle name="Percent 13 7 6 2" xfId="24058" xr:uid="{00000000-0005-0000-0000-0000F55D0000}"/>
    <cellStyle name="Percent 13 7 7" xfId="24059" xr:uid="{00000000-0005-0000-0000-0000F65D0000}"/>
    <cellStyle name="Percent 13 7 7 2" xfId="24060" xr:uid="{00000000-0005-0000-0000-0000F75D0000}"/>
    <cellStyle name="Percent 13 7 8" xfId="24061" xr:uid="{00000000-0005-0000-0000-0000F85D0000}"/>
    <cellStyle name="Percent 13 7 8 2" xfId="24062" xr:uid="{00000000-0005-0000-0000-0000F95D0000}"/>
    <cellStyle name="Percent 13 7 9" xfId="24063" xr:uid="{00000000-0005-0000-0000-0000FA5D0000}"/>
    <cellStyle name="Percent 13 7 9 2" xfId="24064" xr:uid="{00000000-0005-0000-0000-0000FB5D0000}"/>
    <cellStyle name="Percent 13 8" xfId="24065" xr:uid="{00000000-0005-0000-0000-0000FC5D0000}"/>
    <cellStyle name="Percent 13 8 10" xfId="24066" xr:uid="{00000000-0005-0000-0000-0000FD5D0000}"/>
    <cellStyle name="Percent 13 8 10 2" xfId="24067" xr:uid="{00000000-0005-0000-0000-0000FE5D0000}"/>
    <cellStyle name="Percent 13 8 11" xfId="24068" xr:uid="{00000000-0005-0000-0000-0000FF5D0000}"/>
    <cellStyle name="Percent 13 8 11 2" xfId="24069" xr:uid="{00000000-0005-0000-0000-0000005E0000}"/>
    <cellStyle name="Percent 13 8 12" xfId="24070" xr:uid="{00000000-0005-0000-0000-0000015E0000}"/>
    <cellStyle name="Percent 13 8 12 2" xfId="24071" xr:uid="{00000000-0005-0000-0000-0000025E0000}"/>
    <cellStyle name="Percent 13 8 13" xfId="24072" xr:uid="{00000000-0005-0000-0000-0000035E0000}"/>
    <cellStyle name="Percent 13 8 13 2" xfId="24073" xr:uid="{00000000-0005-0000-0000-0000045E0000}"/>
    <cellStyle name="Percent 13 8 14" xfId="24074" xr:uid="{00000000-0005-0000-0000-0000055E0000}"/>
    <cellStyle name="Percent 13 8 14 2" xfId="24075" xr:uid="{00000000-0005-0000-0000-0000065E0000}"/>
    <cellStyle name="Percent 13 8 15" xfId="24076" xr:uid="{00000000-0005-0000-0000-0000075E0000}"/>
    <cellStyle name="Percent 13 8 15 2" xfId="24077" xr:uid="{00000000-0005-0000-0000-0000085E0000}"/>
    <cellStyle name="Percent 13 8 16" xfId="24078" xr:uid="{00000000-0005-0000-0000-0000095E0000}"/>
    <cellStyle name="Percent 13 8 16 2" xfId="24079" xr:uid="{00000000-0005-0000-0000-00000A5E0000}"/>
    <cellStyle name="Percent 13 8 17" xfId="24080" xr:uid="{00000000-0005-0000-0000-00000B5E0000}"/>
    <cellStyle name="Percent 13 8 17 2" xfId="24081" xr:uid="{00000000-0005-0000-0000-00000C5E0000}"/>
    <cellStyle name="Percent 13 8 18" xfId="24082" xr:uid="{00000000-0005-0000-0000-00000D5E0000}"/>
    <cellStyle name="Percent 13 8 18 2" xfId="24083" xr:uid="{00000000-0005-0000-0000-00000E5E0000}"/>
    <cellStyle name="Percent 13 8 19" xfId="24084" xr:uid="{00000000-0005-0000-0000-00000F5E0000}"/>
    <cellStyle name="Percent 13 8 19 2" xfId="24085" xr:uid="{00000000-0005-0000-0000-0000105E0000}"/>
    <cellStyle name="Percent 13 8 2" xfId="24086" xr:uid="{00000000-0005-0000-0000-0000115E0000}"/>
    <cellStyle name="Percent 13 8 2 2" xfId="24087" xr:uid="{00000000-0005-0000-0000-0000125E0000}"/>
    <cellStyle name="Percent 13 8 20" xfId="24088" xr:uid="{00000000-0005-0000-0000-0000135E0000}"/>
    <cellStyle name="Percent 13 8 20 2" xfId="24089" xr:uid="{00000000-0005-0000-0000-0000145E0000}"/>
    <cellStyle name="Percent 13 8 21" xfId="24090" xr:uid="{00000000-0005-0000-0000-0000155E0000}"/>
    <cellStyle name="Percent 13 8 21 2" xfId="24091" xr:uid="{00000000-0005-0000-0000-0000165E0000}"/>
    <cellStyle name="Percent 13 8 22" xfId="24092" xr:uid="{00000000-0005-0000-0000-0000175E0000}"/>
    <cellStyle name="Percent 13 8 22 2" xfId="24093" xr:uid="{00000000-0005-0000-0000-0000185E0000}"/>
    <cellStyle name="Percent 13 8 23" xfId="24094" xr:uid="{00000000-0005-0000-0000-0000195E0000}"/>
    <cellStyle name="Percent 13 8 23 2" xfId="24095" xr:uid="{00000000-0005-0000-0000-00001A5E0000}"/>
    <cellStyle name="Percent 13 8 24" xfId="24096" xr:uid="{00000000-0005-0000-0000-00001B5E0000}"/>
    <cellStyle name="Percent 13 8 24 2" xfId="24097" xr:uid="{00000000-0005-0000-0000-00001C5E0000}"/>
    <cellStyle name="Percent 13 8 25" xfId="24098" xr:uid="{00000000-0005-0000-0000-00001D5E0000}"/>
    <cellStyle name="Percent 13 8 25 2" xfId="24099" xr:uid="{00000000-0005-0000-0000-00001E5E0000}"/>
    <cellStyle name="Percent 13 8 26" xfId="24100" xr:uid="{00000000-0005-0000-0000-00001F5E0000}"/>
    <cellStyle name="Percent 13 8 26 2" xfId="24101" xr:uid="{00000000-0005-0000-0000-0000205E0000}"/>
    <cellStyle name="Percent 13 8 27" xfId="24102" xr:uid="{00000000-0005-0000-0000-0000215E0000}"/>
    <cellStyle name="Percent 13 8 27 2" xfId="24103" xr:uid="{00000000-0005-0000-0000-0000225E0000}"/>
    <cellStyle name="Percent 13 8 28" xfId="24104" xr:uid="{00000000-0005-0000-0000-0000235E0000}"/>
    <cellStyle name="Percent 13 8 28 2" xfId="24105" xr:uid="{00000000-0005-0000-0000-0000245E0000}"/>
    <cellStyle name="Percent 13 8 29" xfId="24106" xr:uid="{00000000-0005-0000-0000-0000255E0000}"/>
    <cellStyle name="Percent 13 8 29 2" xfId="24107" xr:uid="{00000000-0005-0000-0000-0000265E0000}"/>
    <cellStyle name="Percent 13 8 3" xfId="24108" xr:uid="{00000000-0005-0000-0000-0000275E0000}"/>
    <cellStyle name="Percent 13 8 3 2" xfId="24109" xr:uid="{00000000-0005-0000-0000-0000285E0000}"/>
    <cellStyle name="Percent 13 8 30" xfId="24110" xr:uid="{00000000-0005-0000-0000-0000295E0000}"/>
    <cellStyle name="Percent 13 8 30 2" xfId="24111" xr:uid="{00000000-0005-0000-0000-00002A5E0000}"/>
    <cellStyle name="Percent 13 8 31" xfId="24112" xr:uid="{00000000-0005-0000-0000-00002B5E0000}"/>
    <cellStyle name="Percent 13 8 31 2" xfId="24113" xr:uid="{00000000-0005-0000-0000-00002C5E0000}"/>
    <cellStyle name="Percent 13 8 32" xfId="24114" xr:uid="{00000000-0005-0000-0000-00002D5E0000}"/>
    <cellStyle name="Percent 13 8 32 2" xfId="24115" xr:uid="{00000000-0005-0000-0000-00002E5E0000}"/>
    <cellStyle name="Percent 13 8 33" xfId="24116" xr:uid="{00000000-0005-0000-0000-00002F5E0000}"/>
    <cellStyle name="Percent 13 8 33 2" xfId="24117" xr:uid="{00000000-0005-0000-0000-0000305E0000}"/>
    <cellStyle name="Percent 13 8 34" xfId="24118" xr:uid="{00000000-0005-0000-0000-0000315E0000}"/>
    <cellStyle name="Percent 13 8 34 2" xfId="24119" xr:uid="{00000000-0005-0000-0000-0000325E0000}"/>
    <cellStyle name="Percent 13 8 35" xfId="24120" xr:uid="{00000000-0005-0000-0000-0000335E0000}"/>
    <cellStyle name="Percent 13 8 35 2" xfId="24121" xr:uid="{00000000-0005-0000-0000-0000345E0000}"/>
    <cellStyle name="Percent 13 8 36" xfId="24122" xr:uid="{00000000-0005-0000-0000-0000355E0000}"/>
    <cellStyle name="Percent 13 8 36 2" xfId="24123" xr:uid="{00000000-0005-0000-0000-0000365E0000}"/>
    <cellStyle name="Percent 13 8 37" xfId="24124" xr:uid="{00000000-0005-0000-0000-0000375E0000}"/>
    <cellStyle name="Percent 13 8 37 2" xfId="24125" xr:uid="{00000000-0005-0000-0000-0000385E0000}"/>
    <cellStyle name="Percent 13 8 38" xfId="24126" xr:uid="{00000000-0005-0000-0000-0000395E0000}"/>
    <cellStyle name="Percent 13 8 38 2" xfId="24127" xr:uid="{00000000-0005-0000-0000-00003A5E0000}"/>
    <cellStyle name="Percent 13 8 39" xfId="24128" xr:uid="{00000000-0005-0000-0000-00003B5E0000}"/>
    <cellStyle name="Percent 13 8 4" xfId="24129" xr:uid="{00000000-0005-0000-0000-00003C5E0000}"/>
    <cellStyle name="Percent 13 8 4 2" xfId="24130" xr:uid="{00000000-0005-0000-0000-00003D5E0000}"/>
    <cellStyle name="Percent 13 8 5" xfId="24131" xr:uid="{00000000-0005-0000-0000-00003E5E0000}"/>
    <cellStyle name="Percent 13 8 5 2" xfId="24132" xr:uid="{00000000-0005-0000-0000-00003F5E0000}"/>
    <cellStyle name="Percent 13 8 6" xfId="24133" xr:uid="{00000000-0005-0000-0000-0000405E0000}"/>
    <cellStyle name="Percent 13 8 6 2" xfId="24134" xr:uid="{00000000-0005-0000-0000-0000415E0000}"/>
    <cellStyle name="Percent 13 8 7" xfId="24135" xr:uid="{00000000-0005-0000-0000-0000425E0000}"/>
    <cellStyle name="Percent 13 8 7 2" xfId="24136" xr:uid="{00000000-0005-0000-0000-0000435E0000}"/>
    <cellStyle name="Percent 13 8 8" xfId="24137" xr:uid="{00000000-0005-0000-0000-0000445E0000}"/>
    <cellStyle name="Percent 13 8 8 2" xfId="24138" xr:uid="{00000000-0005-0000-0000-0000455E0000}"/>
    <cellStyle name="Percent 13 8 9" xfId="24139" xr:uid="{00000000-0005-0000-0000-0000465E0000}"/>
    <cellStyle name="Percent 13 8 9 2" xfId="24140" xr:uid="{00000000-0005-0000-0000-0000475E0000}"/>
    <cellStyle name="Percent 13 9" xfId="24141" xr:uid="{00000000-0005-0000-0000-0000485E0000}"/>
    <cellStyle name="Percent 13 9 10" xfId="24142" xr:uid="{00000000-0005-0000-0000-0000495E0000}"/>
    <cellStyle name="Percent 13 9 10 2" xfId="24143" xr:uid="{00000000-0005-0000-0000-00004A5E0000}"/>
    <cellStyle name="Percent 13 9 11" xfId="24144" xr:uid="{00000000-0005-0000-0000-00004B5E0000}"/>
    <cellStyle name="Percent 13 9 11 2" xfId="24145" xr:uid="{00000000-0005-0000-0000-00004C5E0000}"/>
    <cellStyle name="Percent 13 9 12" xfId="24146" xr:uid="{00000000-0005-0000-0000-00004D5E0000}"/>
    <cellStyle name="Percent 13 9 12 2" xfId="24147" xr:uid="{00000000-0005-0000-0000-00004E5E0000}"/>
    <cellStyle name="Percent 13 9 13" xfId="24148" xr:uid="{00000000-0005-0000-0000-00004F5E0000}"/>
    <cellStyle name="Percent 13 9 13 2" xfId="24149" xr:uid="{00000000-0005-0000-0000-0000505E0000}"/>
    <cellStyle name="Percent 13 9 14" xfId="24150" xr:uid="{00000000-0005-0000-0000-0000515E0000}"/>
    <cellStyle name="Percent 13 9 14 2" xfId="24151" xr:uid="{00000000-0005-0000-0000-0000525E0000}"/>
    <cellStyle name="Percent 13 9 15" xfId="24152" xr:uid="{00000000-0005-0000-0000-0000535E0000}"/>
    <cellStyle name="Percent 13 9 15 2" xfId="24153" xr:uid="{00000000-0005-0000-0000-0000545E0000}"/>
    <cellStyle name="Percent 13 9 16" xfId="24154" xr:uid="{00000000-0005-0000-0000-0000555E0000}"/>
    <cellStyle name="Percent 13 9 16 2" xfId="24155" xr:uid="{00000000-0005-0000-0000-0000565E0000}"/>
    <cellStyle name="Percent 13 9 17" xfId="24156" xr:uid="{00000000-0005-0000-0000-0000575E0000}"/>
    <cellStyle name="Percent 13 9 17 2" xfId="24157" xr:uid="{00000000-0005-0000-0000-0000585E0000}"/>
    <cellStyle name="Percent 13 9 18" xfId="24158" xr:uid="{00000000-0005-0000-0000-0000595E0000}"/>
    <cellStyle name="Percent 13 9 18 2" xfId="24159" xr:uid="{00000000-0005-0000-0000-00005A5E0000}"/>
    <cellStyle name="Percent 13 9 19" xfId="24160" xr:uid="{00000000-0005-0000-0000-00005B5E0000}"/>
    <cellStyle name="Percent 13 9 19 2" xfId="24161" xr:uid="{00000000-0005-0000-0000-00005C5E0000}"/>
    <cellStyle name="Percent 13 9 2" xfId="24162" xr:uid="{00000000-0005-0000-0000-00005D5E0000}"/>
    <cellStyle name="Percent 13 9 2 2" xfId="24163" xr:uid="{00000000-0005-0000-0000-00005E5E0000}"/>
    <cellStyle name="Percent 13 9 20" xfId="24164" xr:uid="{00000000-0005-0000-0000-00005F5E0000}"/>
    <cellStyle name="Percent 13 9 20 2" xfId="24165" xr:uid="{00000000-0005-0000-0000-0000605E0000}"/>
    <cellStyle name="Percent 13 9 21" xfId="24166" xr:uid="{00000000-0005-0000-0000-0000615E0000}"/>
    <cellStyle name="Percent 13 9 21 2" xfId="24167" xr:uid="{00000000-0005-0000-0000-0000625E0000}"/>
    <cellStyle name="Percent 13 9 22" xfId="24168" xr:uid="{00000000-0005-0000-0000-0000635E0000}"/>
    <cellStyle name="Percent 13 9 22 2" xfId="24169" xr:uid="{00000000-0005-0000-0000-0000645E0000}"/>
    <cellStyle name="Percent 13 9 23" xfId="24170" xr:uid="{00000000-0005-0000-0000-0000655E0000}"/>
    <cellStyle name="Percent 13 9 23 2" xfId="24171" xr:uid="{00000000-0005-0000-0000-0000665E0000}"/>
    <cellStyle name="Percent 13 9 24" xfId="24172" xr:uid="{00000000-0005-0000-0000-0000675E0000}"/>
    <cellStyle name="Percent 13 9 24 2" xfId="24173" xr:uid="{00000000-0005-0000-0000-0000685E0000}"/>
    <cellStyle name="Percent 13 9 25" xfId="24174" xr:uid="{00000000-0005-0000-0000-0000695E0000}"/>
    <cellStyle name="Percent 13 9 25 2" xfId="24175" xr:uid="{00000000-0005-0000-0000-00006A5E0000}"/>
    <cellStyle name="Percent 13 9 26" xfId="24176" xr:uid="{00000000-0005-0000-0000-00006B5E0000}"/>
    <cellStyle name="Percent 13 9 26 2" xfId="24177" xr:uid="{00000000-0005-0000-0000-00006C5E0000}"/>
    <cellStyle name="Percent 13 9 27" xfId="24178" xr:uid="{00000000-0005-0000-0000-00006D5E0000}"/>
    <cellStyle name="Percent 13 9 27 2" xfId="24179" xr:uid="{00000000-0005-0000-0000-00006E5E0000}"/>
    <cellStyle name="Percent 13 9 28" xfId="24180" xr:uid="{00000000-0005-0000-0000-00006F5E0000}"/>
    <cellStyle name="Percent 13 9 28 2" xfId="24181" xr:uid="{00000000-0005-0000-0000-0000705E0000}"/>
    <cellStyle name="Percent 13 9 29" xfId="24182" xr:uid="{00000000-0005-0000-0000-0000715E0000}"/>
    <cellStyle name="Percent 13 9 29 2" xfId="24183" xr:uid="{00000000-0005-0000-0000-0000725E0000}"/>
    <cellStyle name="Percent 13 9 3" xfId="24184" xr:uid="{00000000-0005-0000-0000-0000735E0000}"/>
    <cellStyle name="Percent 13 9 3 2" xfId="24185" xr:uid="{00000000-0005-0000-0000-0000745E0000}"/>
    <cellStyle name="Percent 13 9 30" xfId="24186" xr:uid="{00000000-0005-0000-0000-0000755E0000}"/>
    <cellStyle name="Percent 13 9 30 2" xfId="24187" xr:uid="{00000000-0005-0000-0000-0000765E0000}"/>
    <cellStyle name="Percent 13 9 31" xfId="24188" xr:uid="{00000000-0005-0000-0000-0000775E0000}"/>
    <cellStyle name="Percent 13 9 31 2" xfId="24189" xr:uid="{00000000-0005-0000-0000-0000785E0000}"/>
    <cellStyle name="Percent 13 9 32" xfId="24190" xr:uid="{00000000-0005-0000-0000-0000795E0000}"/>
    <cellStyle name="Percent 13 9 32 2" xfId="24191" xr:uid="{00000000-0005-0000-0000-00007A5E0000}"/>
    <cellStyle name="Percent 13 9 33" xfId="24192" xr:uid="{00000000-0005-0000-0000-00007B5E0000}"/>
    <cellStyle name="Percent 13 9 33 2" xfId="24193" xr:uid="{00000000-0005-0000-0000-00007C5E0000}"/>
    <cellStyle name="Percent 13 9 34" xfId="24194" xr:uid="{00000000-0005-0000-0000-00007D5E0000}"/>
    <cellStyle name="Percent 13 9 34 2" xfId="24195" xr:uid="{00000000-0005-0000-0000-00007E5E0000}"/>
    <cellStyle name="Percent 13 9 35" xfId="24196" xr:uid="{00000000-0005-0000-0000-00007F5E0000}"/>
    <cellStyle name="Percent 13 9 35 2" xfId="24197" xr:uid="{00000000-0005-0000-0000-0000805E0000}"/>
    <cellStyle name="Percent 13 9 36" xfId="24198" xr:uid="{00000000-0005-0000-0000-0000815E0000}"/>
    <cellStyle name="Percent 13 9 36 2" xfId="24199" xr:uid="{00000000-0005-0000-0000-0000825E0000}"/>
    <cellStyle name="Percent 13 9 37" xfId="24200" xr:uid="{00000000-0005-0000-0000-0000835E0000}"/>
    <cellStyle name="Percent 13 9 37 2" xfId="24201" xr:uid="{00000000-0005-0000-0000-0000845E0000}"/>
    <cellStyle name="Percent 13 9 38" xfId="24202" xr:uid="{00000000-0005-0000-0000-0000855E0000}"/>
    <cellStyle name="Percent 13 9 38 2" xfId="24203" xr:uid="{00000000-0005-0000-0000-0000865E0000}"/>
    <cellStyle name="Percent 13 9 39" xfId="24204" xr:uid="{00000000-0005-0000-0000-0000875E0000}"/>
    <cellStyle name="Percent 13 9 4" xfId="24205" xr:uid="{00000000-0005-0000-0000-0000885E0000}"/>
    <cellStyle name="Percent 13 9 4 2" xfId="24206" xr:uid="{00000000-0005-0000-0000-0000895E0000}"/>
    <cellStyle name="Percent 13 9 5" xfId="24207" xr:uid="{00000000-0005-0000-0000-00008A5E0000}"/>
    <cellStyle name="Percent 13 9 5 2" xfId="24208" xr:uid="{00000000-0005-0000-0000-00008B5E0000}"/>
    <cellStyle name="Percent 13 9 6" xfId="24209" xr:uid="{00000000-0005-0000-0000-00008C5E0000}"/>
    <cellStyle name="Percent 13 9 6 2" xfId="24210" xr:uid="{00000000-0005-0000-0000-00008D5E0000}"/>
    <cellStyle name="Percent 13 9 7" xfId="24211" xr:uid="{00000000-0005-0000-0000-00008E5E0000}"/>
    <cellStyle name="Percent 13 9 7 2" xfId="24212" xr:uid="{00000000-0005-0000-0000-00008F5E0000}"/>
    <cellStyle name="Percent 13 9 8" xfId="24213" xr:uid="{00000000-0005-0000-0000-0000905E0000}"/>
    <cellStyle name="Percent 13 9 8 2" xfId="24214" xr:uid="{00000000-0005-0000-0000-0000915E0000}"/>
    <cellStyle name="Percent 13 9 9" xfId="24215" xr:uid="{00000000-0005-0000-0000-0000925E0000}"/>
    <cellStyle name="Percent 13 9 9 2" xfId="24216" xr:uid="{00000000-0005-0000-0000-0000935E0000}"/>
    <cellStyle name="Percent 15 10" xfId="24217" xr:uid="{00000000-0005-0000-0000-0000945E0000}"/>
    <cellStyle name="Percent 15 10 10" xfId="24218" xr:uid="{00000000-0005-0000-0000-0000955E0000}"/>
    <cellStyle name="Percent 15 10 10 2" xfId="24219" xr:uid="{00000000-0005-0000-0000-0000965E0000}"/>
    <cellStyle name="Percent 15 10 11" xfId="24220" xr:uid="{00000000-0005-0000-0000-0000975E0000}"/>
    <cellStyle name="Percent 15 10 11 2" xfId="24221" xr:uid="{00000000-0005-0000-0000-0000985E0000}"/>
    <cellStyle name="Percent 15 10 12" xfId="24222" xr:uid="{00000000-0005-0000-0000-0000995E0000}"/>
    <cellStyle name="Percent 15 10 12 2" xfId="24223" xr:uid="{00000000-0005-0000-0000-00009A5E0000}"/>
    <cellStyle name="Percent 15 10 13" xfId="24224" xr:uid="{00000000-0005-0000-0000-00009B5E0000}"/>
    <cellStyle name="Percent 15 10 13 2" xfId="24225" xr:uid="{00000000-0005-0000-0000-00009C5E0000}"/>
    <cellStyle name="Percent 15 10 14" xfId="24226" xr:uid="{00000000-0005-0000-0000-00009D5E0000}"/>
    <cellStyle name="Percent 15 10 14 2" xfId="24227" xr:uid="{00000000-0005-0000-0000-00009E5E0000}"/>
    <cellStyle name="Percent 15 10 15" xfId="24228" xr:uid="{00000000-0005-0000-0000-00009F5E0000}"/>
    <cellStyle name="Percent 15 10 15 2" xfId="24229" xr:uid="{00000000-0005-0000-0000-0000A05E0000}"/>
    <cellStyle name="Percent 15 10 16" xfId="24230" xr:uid="{00000000-0005-0000-0000-0000A15E0000}"/>
    <cellStyle name="Percent 15 10 16 2" xfId="24231" xr:uid="{00000000-0005-0000-0000-0000A25E0000}"/>
    <cellStyle name="Percent 15 10 17" xfId="24232" xr:uid="{00000000-0005-0000-0000-0000A35E0000}"/>
    <cellStyle name="Percent 15 10 17 2" xfId="24233" xr:uid="{00000000-0005-0000-0000-0000A45E0000}"/>
    <cellStyle name="Percent 15 10 18" xfId="24234" xr:uid="{00000000-0005-0000-0000-0000A55E0000}"/>
    <cellStyle name="Percent 15 10 18 2" xfId="24235" xr:uid="{00000000-0005-0000-0000-0000A65E0000}"/>
    <cellStyle name="Percent 15 10 19" xfId="24236" xr:uid="{00000000-0005-0000-0000-0000A75E0000}"/>
    <cellStyle name="Percent 15 10 19 2" xfId="24237" xr:uid="{00000000-0005-0000-0000-0000A85E0000}"/>
    <cellStyle name="Percent 15 10 2" xfId="24238" xr:uid="{00000000-0005-0000-0000-0000A95E0000}"/>
    <cellStyle name="Percent 15 10 2 2" xfId="24239" xr:uid="{00000000-0005-0000-0000-0000AA5E0000}"/>
    <cellStyle name="Percent 15 10 20" xfId="24240" xr:uid="{00000000-0005-0000-0000-0000AB5E0000}"/>
    <cellStyle name="Percent 15 10 20 2" xfId="24241" xr:uid="{00000000-0005-0000-0000-0000AC5E0000}"/>
    <cellStyle name="Percent 15 10 21" xfId="24242" xr:uid="{00000000-0005-0000-0000-0000AD5E0000}"/>
    <cellStyle name="Percent 15 10 21 2" xfId="24243" xr:uid="{00000000-0005-0000-0000-0000AE5E0000}"/>
    <cellStyle name="Percent 15 10 22" xfId="24244" xr:uid="{00000000-0005-0000-0000-0000AF5E0000}"/>
    <cellStyle name="Percent 15 10 22 2" xfId="24245" xr:uid="{00000000-0005-0000-0000-0000B05E0000}"/>
    <cellStyle name="Percent 15 10 23" xfId="24246" xr:uid="{00000000-0005-0000-0000-0000B15E0000}"/>
    <cellStyle name="Percent 15 10 23 2" xfId="24247" xr:uid="{00000000-0005-0000-0000-0000B25E0000}"/>
    <cellStyle name="Percent 15 10 24" xfId="24248" xr:uid="{00000000-0005-0000-0000-0000B35E0000}"/>
    <cellStyle name="Percent 15 10 24 2" xfId="24249" xr:uid="{00000000-0005-0000-0000-0000B45E0000}"/>
    <cellStyle name="Percent 15 10 25" xfId="24250" xr:uid="{00000000-0005-0000-0000-0000B55E0000}"/>
    <cellStyle name="Percent 15 10 25 2" xfId="24251" xr:uid="{00000000-0005-0000-0000-0000B65E0000}"/>
    <cellStyle name="Percent 15 10 26" xfId="24252" xr:uid="{00000000-0005-0000-0000-0000B75E0000}"/>
    <cellStyle name="Percent 15 10 26 2" xfId="24253" xr:uid="{00000000-0005-0000-0000-0000B85E0000}"/>
    <cellStyle name="Percent 15 10 27" xfId="24254" xr:uid="{00000000-0005-0000-0000-0000B95E0000}"/>
    <cellStyle name="Percent 15 10 27 2" xfId="24255" xr:uid="{00000000-0005-0000-0000-0000BA5E0000}"/>
    <cellStyle name="Percent 15 10 28" xfId="24256" xr:uid="{00000000-0005-0000-0000-0000BB5E0000}"/>
    <cellStyle name="Percent 15 10 28 2" xfId="24257" xr:uid="{00000000-0005-0000-0000-0000BC5E0000}"/>
    <cellStyle name="Percent 15 10 29" xfId="24258" xr:uid="{00000000-0005-0000-0000-0000BD5E0000}"/>
    <cellStyle name="Percent 15 10 29 2" xfId="24259" xr:uid="{00000000-0005-0000-0000-0000BE5E0000}"/>
    <cellStyle name="Percent 15 10 3" xfId="24260" xr:uid="{00000000-0005-0000-0000-0000BF5E0000}"/>
    <cellStyle name="Percent 15 10 3 2" xfId="24261" xr:uid="{00000000-0005-0000-0000-0000C05E0000}"/>
    <cellStyle name="Percent 15 10 30" xfId="24262" xr:uid="{00000000-0005-0000-0000-0000C15E0000}"/>
    <cellStyle name="Percent 15 10 30 2" xfId="24263" xr:uid="{00000000-0005-0000-0000-0000C25E0000}"/>
    <cellStyle name="Percent 15 10 31" xfId="24264" xr:uid="{00000000-0005-0000-0000-0000C35E0000}"/>
    <cellStyle name="Percent 15 10 31 2" xfId="24265" xr:uid="{00000000-0005-0000-0000-0000C45E0000}"/>
    <cellStyle name="Percent 15 10 32" xfId="24266" xr:uid="{00000000-0005-0000-0000-0000C55E0000}"/>
    <cellStyle name="Percent 15 10 32 2" xfId="24267" xr:uid="{00000000-0005-0000-0000-0000C65E0000}"/>
    <cellStyle name="Percent 15 10 33" xfId="24268" xr:uid="{00000000-0005-0000-0000-0000C75E0000}"/>
    <cellStyle name="Percent 15 10 33 2" xfId="24269" xr:uid="{00000000-0005-0000-0000-0000C85E0000}"/>
    <cellStyle name="Percent 15 10 34" xfId="24270" xr:uid="{00000000-0005-0000-0000-0000C95E0000}"/>
    <cellStyle name="Percent 15 10 34 2" xfId="24271" xr:uid="{00000000-0005-0000-0000-0000CA5E0000}"/>
    <cellStyle name="Percent 15 10 35" xfId="24272" xr:uid="{00000000-0005-0000-0000-0000CB5E0000}"/>
    <cellStyle name="Percent 15 10 35 2" xfId="24273" xr:uid="{00000000-0005-0000-0000-0000CC5E0000}"/>
    <cellStyle name="Percent 15 10 36" xfId="24274" xr:uid="{00000000-0005-0000-0000-0000CD5E0000}"/>
    <cellStyle name="Percent 15 10 36 2" xfId="24275" xr:uid="{00000000-0005-0000-0000-0000CE5E0000}"/>
    <cellStyle name="Percent 15 10 37" xfId="24276" xr:uid="{00000000-0005-0000-0000-0000CF5E0000}"/>
    <cellStyle name="Percent 15 10 37 2" xfId="24277" xr:uid="{00000000-0005-0000-0000-0000D05E0000}"/>
    <cellStyle name="Percent 15 10 38" xfId="24278" xr:uid="{00000000-0005-0000-0000-0000D15E0000}"/>
    <cellStyle name="Percent 15 10 38 2" xfId="24279" xr:uid="{00000000-0005-0000-0000-0000D25E0000}"/>
    <cellStyle name="Percent 15 10 39" xfId="24280" xr:uid="{00000000-0005-0000-0000-0000D35E0000}"/>
    <cellStyle name="Percent 15 10 4" xfId="24281" xr:uid="{00000000-0005-0000-0000-0000D45E0000}"/>
    <cellStyle name="Percent 15 10 4 2" xfId="24282" xr:uid="{00000000-0005-0000-0000-0000D55E0000}"/>
    <cellStyle name="Percent 15 10 5" xfId="24283" xr:uid="{00000000-0005-0000-0000-0000D65E0000}"/>
    <cellStyle name="Percent 15 10 5 2" xfId="24284" xr:uid="{00000000-0005-0000-0000-0000D75E0000}"/>
    <cellStyle name="Percent 15 10 6" xfId="24285" xr:uid="{00000000-0005-0000-0000-0000D85E0000}"/>
    <cellStyle name="Percent 15 10 6 2" xfId="24286" xr:uid="{00000000-0005-0000-0000-0000D95E0000}"/>
    <cellStyle name="Percent 15 10 7" xfId="24287" xr:uid="{00000000-0005-0000-0000-0000DA5E0000}"/>
    <cellStyle name="Percent 15 10 7 2" xfId="24288" xr:uid="{00000000-0005-0000-0000-0000DB5E0000}"/>
    <cellStyle name="Percent 15 10 8" xfId="24289" xr:uid="{00000000-0005-0000-0000-0000DC5E0000}"/>
    <cellStyle name="Percent 15 10 8 2" xfId="24290" xr:uid="{00000000-0005-0000-0000-0000DD5E0000}"/>
    <cellStyle name="Percent 15 10 9" xfId="24291" xr:uid="{00000000-0005-0000-0000-0000DE5E0000}"/>
    <cellStyle name="Percent 15 10 9 2" xfId="24292" xr:uid="{00000000-0005-0000-0000-0000DF5E0000}"/>
    <cellStyle name="Percent 15 11" xfId="24293" xr:uid="{00000000-0005-0000-0000-0000E05E0000}"/>
    <cellStyle name="Percent 15 11 10" xfId="24294" xr:uid="{00000000-0005-0000-0000-0000E15E0000}"/>
    <cellStyle name="Percent 15 11 10 2" xfId="24295" xr:uid="{00000000-0005-0000-0000-0000E25E0000}"/>
    <cellStyle name="Percent 15 11 11" xfId="24296" xr:uid="{00000000-0005-0000-0000-0000E35E0000}"/>
    <cellStyle name="Percent 15 11 11 2" xfId="24297" xr:uid="{00000000-0005-0000-0000-0000E45E0000}"/>
    <cellStyle name="Percent 15 11 12" xfId="24298" xr:uid="{00000000-0005-0000-0000-0000E55E0000}"/>
    <cellStyle name="Percent 15 11 12 2" xfId="24299" xr:uid="{00000000-0005-0000-0000-0000E65E0000}"/>
    <cellStyle name="Percent 15 11 13" xfId="24300" xr:uid="{00000000-0005-0000-0000-0000E75E0000}"/>
    <cellStyle name="Percent 15 11 13 2" xfId="24301" xr:uid="{00000000-0005-0000-0000-0000E85E0000}"/>
    <cellStyle name="Percent 15 11 14" xfId="24302" xr:uid="{00000000-0005-0000-0000-0000E95E0000}"/>
    <cellStyle name="Percent 15 11 14 2" xfId="24303" xr:uid="{00000000-0005-0000-0000-0000EA5E0000}"/>
    <cellStyle name="Percent 15 11 15" xfId="24304" xr:uid="{00000000-0005-0000-0000-0000EB5E0000}"/>
    <cellStyle name="Percent 15 11 15 2" xfId="24305" xr:uid="{00000000-0005-0000-0000-0000EC5E0000}"/>
    <cellStyle name="Percent 15 11 16" xfId="24306" xr:uid="{00000000-0005-0000-0000-0000ED5E0000}"/>
    <cellStyle name="Percent 15 11 16 2" xfId="24307" xr:uid="{00000000-0005-0000-0000-0000EE5E0000}"/>
    <cellStyle name="Percent 15 11 17" xfId="24308" xr:uid="{00000000-0005-0000-0000-0000EF5E0000}"/>
    <cellStyle name="Percent 15 11 17 2" xfId="24309" xr:uid="{00000000-0005-0000-0000-0000F05E0000}"/>
    <cellStyle name="Percent 15 11 18" xfId="24310" xr:uid="{00000000-0005-0000-0000-0000F15E0000}"/>
    <cellStyle name="Percent 15 11 18 2" xfId="24311" xr:uid="{00000000-0005-0000-0000-0000F25E0000}"/>
    <cellStyle name="Percent 15 11 19" xfId="24312" xr:uid="{00000000-0005-0000-0000-0000F35E0000}"/>
    <cellStyle name="Percent 15 11 19 2" xfId="24313" xr:uid="{00000000-0005-0000-0000-0000F45E0000}"/>
    <cellStyle name="Percent 15 11 2" xfId="24314" xr:uid="{00000000-0005-0000-0000-0000F55E0000}"/>
    <cellStyle name="Percent 15 11 2 2" xfId="24315" xr:uid="{00000000-0005-0000-0000-0000F65E0000}"/>
    <cellStyle name="Percent 15 11 20" xfId="24316" xr:uid="{00000000-0005-0000-0000-0000F75E0000}"/>
    <cellStyle name="Percent 15 11 20 2" xfId="24317" xr:uid="{00000000-0005-0000-0000-0000F85E0000}"/>
    <cellStyle name="Percent 15 11 21" xfId="24318" xr:uid="{00000000-0005-0000-0000-0000F95E0000}"/>
    <cellStyle name="Percent 15 11 21 2" xfId="24319" xr:uid="{00000000-0005-0000-0000-0000FA5E0000}"/>
    <cellStyle name="Percent 15 11 22" xfId="24320" xr:uid="{00000000-0005-0000-0000-0000FB5E0000}"/>
    <cellStyle name="Percent 15 11 22 2" xfId="24321" xr:uid="{00000000-0005-0000-0000-0000FC5E0000}"/>
    <cellStyle name="Percent 15 11 23" xfId="24322" xr:uid="{00000000-0005-0000-0000-0000FD5E0000}"/>
    <cellStyle name="Percent 15 11 23 2" xfId="24323" xr:uid="{00000000-0005-0000-0000-0000FE5E0000}"/>
    <cellStyle name="Percent 15 11 24" xfId="24324" xr:uid="{00000000-0005-0000-0000-0000FF5E0000}"/>
    <cellStyle name="Percent 15 11 24 2" xfId="24325" xr:uid="{00000000-0005-0000-0000-0000005F0000}"/>
    <cellStyle name="Percent 15 11 25" xfId="24326" xr:uid="{00000000-0005-0000-0000-0000015F0000}"/>
    <cellStyle name="Percent 15 11 25 2" xfId="24327" xr:uid="{00000000-0005-0000-0000-0000025F0000}"/>
    <cellStyle name="Percent 15 11 26" xfId="24328" xr:uid="{00000000-0005-0000-0000-0000035F0000}"/>
    <cellStyle name="Percent 15 11 26 2" xfId="24329" xr:uid="{00000000-0005-0000-0000-0000045F0000}"/>
    <cellStyle name="Percent 15 11 27" xfId="24330" xr:uid="{00000000-0005-0000-0000-0000055F0000}"/>
    <cellStyle name="Percent 15 11 27 2" xfId="24331" xr:uid="{00000000-0005-0000-0000-0000065F0000}"/>
    <cellStyle name="Percent 15 11 28" xfId="24332" xr:uid="{00000000-0005-0000-0000-0000075F0000}"/>
    <cellStyle name="Percent 15 11 28 2" xfId="24333" xr:uid="{00000000-0005-0000-0000-0000085F0000}"/>
    <cellStyle name="Percent 15 11 29" xfId="24334" xr:uid="{00000000-0005-0000-0000-0000095F0000}"/>
    <cellStyle name="Percent 15 11 29 2" xfId="24335" xr:uid="{00000000-0005-0000-0000-00000A5F0000}"/>
    <cellStyle name="Percent 15 11 3" xfId="24336" xr:uid="{00000000-0005-0000-0000-00000B5F0000}"/>
    <cellStyle name="Percent 15 11 3 2" xfId="24337" xr:uid="{00000000-0005-0000-0000-00000C5F0000}"/>
    <cellStyle name="Percent 15 11 30" xfId="24338" xr:uid="{00000000-0005-0000-0000-00000D5F0000}"/>
    <cellStyle name="Percent 15 11 30 2" xfId="24339" xr:uid="{00000000-0005-0000-0000-00000E5F0000}"/>
    <cellStyle name="Percent 15 11 31" xfId="24340" xr:uid="{00000000-0005-0000-0000-00000F5F0000}"/>
    <cellStyle name="Percent 15 11 31 2" xfId="24341" xr:uid="{00000000-0005-0000-0000-0000105F0000}"/>
    <cellStyle name="Percent 15 11 32" xfId="24342" xr:uid="{00000000-0005-0000-0000-0000115F0000}"/>
    <cellStyle name="Percent 15 11 32 2" xfId="24343" xr:uid="{00000000-0005-0000-0000-0000125F0000}"/>
    <cellStyle name="Percent 15 11 33" xfId="24344" xr:uid="{00000000-0005-0000-0000-0000135F0000}"/>
    <cellStyle name="Percent 15 11 33 2" xfId="24345" xr:uid="{00000000-0005-0000-0000-0000145F0000}"/>
    <cellStyle name="Percent 15 11 34" xfId="24346" xr:uid="{00000000-0005-0000-0000-0000155F0000}"/>
    <cellStyle name="Percent 15 11 34 2" xfId="24347" xr:uid="{00000000-0005-0000-0000-0000165F0000}"/>
    <cellStyle name="Percent 15 11 35" xfId="24348" xr:uid="{00000000-0005-0000-0000-0000175F0000}"/>
    <cellStyle name="Percent 15 11 35 2" xfId="24349" xr:uid="{00000000-0005-0000-0000-0000185F0000}"/>
    <cellStyle name="Percent 15 11 36" xfId="24350" xr:uid="{00000000-0005-0000-0000-0000195F0000}"/>
    <cellStyle name="Percent 15 11 36 2" xfId="24351" xr:uid="{00000000-0005-0000-0000-00001A5F0000}"/>
    <cellStyle name="Percent 15 11 37" xfId="24352" xr:uid="{00000000-0005-0000-0000-00001B5F0000}"/>
    <cellStyle name="Percent 15 11 37 2" xfId="24353" xr:uid="{00000000-0005-0000-0000-00001C5F0000}"/>
    <cellStyle name="Percent 15 11 38" xfId="24354" xr:uid="{00000000-0005-0000-0000-00001D5F0000}"/>
    <cellStyle name="Percent 15 11 38 2" xfId="24355" xr:uid="{00000000-0005-0000-0000-00001E5F0000}"/>
    <cellStyle name="Percent 15 11 39" xfId="24356" xr:uid="{00000000-0005-0000-0000-00001F5F0000}"/>
    <cellStyle name="Percent 15 11 4" xfId="24357" xr:uid="{00000000-0005-0000-0000-0000205F0000}"/>
    <cellStyle name="Percent 15 11 4 2" xfId="24358" xr:uid="{00000000-0005-0000-0000-0000215F0000}"/>
    <cellStyle name="Percent 15 11 5" xfId="24359" xr:uid="{00000000-0005-0000-0000-0000225F0000}"/>
    <cellStyle name="Percent 15 11 5 2" xfId="24360" xr:uid="{00000000-0005-0000-0000-0000235F0000}"/>
    <cellStyle name="Percent 15 11 6" xfId="24361" xr:uid="{00000000-0005-0000-0000-0000245F0000}"/>
    <cellStyle name="Percent 15 11 6 2" xfId="24362" xr:uid="{00000000-0005-0000-0000-0000255F0000}"/>
    <cellStyle name="Percent 15 11 7" xfId="24363" xr:uid="{00000000-0005-0000-0000-0000265F0000}"/>
    <cellStyle name="Percent 15 11 7 2" xfId="24364" xr:uid="{00000000-0005-0000-0000-0000275F0000}"/>
    <cellStyle name="Percent 15 11 8" xfId="24365" xr:uid="{00000000-0005-0000-0000-0000285F0000}"/>
    <cellStyle name="Percent 15 11 8 2" xfId="24366" xr:uid="{00000000-0005-0000-0000-0000295F0000}"/>
    <cellStyle name="Percent 15 11 9" xfId="24367" xr:uid="{00000000-0005-0000-0000-00002A5F0000}"/>
    <cellStyle name="Percent 15 11 9 2" xfId="24368" xr:uid="{00000000-0005-0000-0000-00002B5F0000}"/>
    <cellStyle name="Percent 15 12" xfId="24369" xr:uid="{00000000-0005-0000-0000-00002C5F0000}"/>
    <cellStyle name="Percent 15 12 10" xfId="24370" xr:uid="{00000000-0005-0000-0000-00002D5F0000}"/>
    <cellStyle name="Percent 15 12 10 2" xfId="24371" xr:uid="{00000000-0005-0000-0000-00002E5F0000}"/>
    <cellStyle name="Percent 15 12 11" xfId="24372" xr:uid="{00000000-0005-0000-0000-00002F5F0000}"/>
    <cellStyle name="Percent 15 12 11 2" xfId="24373" xr:uid="{00000000-0005-0000-0000-0000305F0000}"/>
    <cellStyle name="Percent 15 12 12" xfId="24374" xr:uid="{00000000-0005-0000-0000-0000315F0000}"/>
    <cellStyle name="Percent 15 12 12 2" xfId="24375" xr:uid="{00000000-0005-0000-0000-0000325F0000}"/>
    <cellStyle name="Percent 15 12 13" xfId="24376" xr:uid="{00000000-0005-0000-0000-0000335F0000}"/>
    <cellStyle name="Percent 15 12 13 2" xfId="24377" xr:uid="{00000000-0005-0000-0000-0000345F0000}"/>
    <cellStyle name="Percent 15 12 14" xfId="24378" xr:uid="{00000000-0005-0000-0000-0000355F0000}"/>
    <cellStyle name="Percent 15 12 14 2" xfId="24379" xr:uid="{00000000-0005-0000-0000-0000365F0000}"/>
    <cellStyle name="Percent 15 12 15" xfId="24380" xr:uid="{00000000-0005-0000-0000-0000375F0000}"/>
    <cellStyle name="Percent 15 12 15 2" xfId="24381" xr:uid="{00000000-0005-0000-0000-0000385F0000}"/>
    <cellStyle name="Percent 15 12 16" xfId="24382" xr:uid="{00000000-0005-0000-0000-0000395F0000}"/>
    <cellStyle name="Percent 15 12 16 2" xfId="24383" xr:uid="{00000000-0005-0000-0000-00003A5F0000}"/>
    <cellStyle name="Percent 15 12 17" xfId="24384" xr:uid="{00000000-0005-0000-0000-00003B5F0000}"/>
    <cellStyle name="Percent 15 12 17 2" xfId="24385" xr:uid="{00000000-0005-0000-0000-00003C5F0000}"/>
    <cellStyle name="Percent 15 12 18" xfId="24386" xr:uid="{00000000-0005-0000-0000-00003D5F0000}"/>
    <cellStyle name="Percent 15 12 18 2" xfId="24387" xr:uid="{00000000-0005-0000-0000-00003E5F0000}"/>
    <cellStyle name="Percent 15 12 19" xfId="24388" xr:uid="{00000000-0005-0000-0000-00003F5F0000}"/>
    <cellStyle name="Percent 15 12 19 2" xfId="24389" xr:uid="{00000000-0005-0000-0000-0000405F0000}"/>
    <cellStyle name="Percent 15 12 2" xfId="24390" xr:uid="{00000000-0005-0000-0000-0000415F0000}"/>
    <cellStyle name="Percent 15 12 2 2" xfId="24391" xr:uid="{00000000-0005-0000-0000-0000425F0000}"/>
    <cellStyle name="Percent 15 12 20" xfId="24392" xr:uid="{00000000-0005-0000-0000-0000435F0000}"/>
    <cellStyle name="Percent 15 12 20 2" xfId="24393" xr:uid="{00000000-0005-0000-0000-0000445F0000}"/>
    <cellStyle name="Percent 15 12 21" xfId="24394" xr:uid="{00000000-0005-0000-0000-0000455F0000}"/>
    <cellStyle name="Percent 15 12 21 2" xfId="24395" xr:uid="{00000000-0005-0000-0000-0000465F0000}"/>
    <cellStyle name="Percent 15 12 22" xfId="24396" xr:uid="{00000000-0005-0000-0000-0000475F0000}"/>
    <cellStyle name="Percent 15 12 22 2" xfId="24397" xr:uid="{00000000-0005-0000-0000-0000485F0000}"/>
    <cellStyle name="Percent 15 12 23" xfId="24398" xr:uid="{00000000-0005-0000-0000-0000495F0000}"/>
    <cellStyle name="Percent 15 12 23 2" xfId="24399" xr:uid="{00000000-0005-0000-0000-00004A5F0000}"/>
    <cellStyle name="Percent 15 12 24" xfId="24400" xr:uid="{00000000-0005-0000-0000-00004B5F0000}"/>
    <cellStyle name="Percent 15 12 24 2" xfId="24401" xr:uid="{00000000-0005-0000-0000-00004C5F0000}"/>
    <cellStyle name="Percent 15 12 25" xfId="24402" xr:uid="{00000000-0005-0000-0000-00004D5F0000}"/>
    <cellStyle name="Percent 15 12 25 2" xfId="24403" xr:uid="{00000000-0005-0000-0000-00004E5F0000}"/>
    <cellStyle name="Percent 15 12 26" xfId="24404" xr:uid="{00000000-0005-0000-0000-00004F5F0000}"/>
    <cellStyle name="Percent 15 12 26 2" xfId="24405" xr:uid="{00000000-0005-0000-0000-0000505F0000}"/>
    <cellStyle name="Percent 15 12 27" xfId="24406" xr:uid="{00000000-0005-0000-0000-0000515F0000}"/>
    <cellStyle name="Percent 15 12 27 2" xfId="24407" xr:uid="{00000000-0005-0000-0000-0000525F0000}"/>
    <cellStyle name="Percent 15 12 28" xfId="24408" xr:uid="{00000000-0005-0000-0000-0000535F0000}"/>
    <cellStyle name="Percent 15 12 28 2" xfId="24409" xr:uid="{00000000-0005-0000-0000-0000545F0000}"/>
    <cellStyle name="Percent 15 12 29" xfId="24410" xr:uid="{00000000-0005-0000-0000-0000555F0000}"/>
    <cellStyle name="Percent 15 12 29 2" xfId="24411" xr:uid="{00000000-0005-0000-0000-0000565F0000}"/>
    <cellStyle name="Percent 15 12 3" xfId="24412" xr:uid="{00000000-0005-0000-0000-0000575F0000}"/>
    <cellStyle name="Percent 15 12 3 2" xfId="24413" xr:uid="{00000000-0005-0000-0000-0000585F0000}"/>
    <cellStyle name="Percent 15 12 30" xfId="24414" xr:uid="{00000000-0005-0000-0000-0000595F0000}"/>
    <cellStyle name="Percent 15 12 30 2" xfId="24415" xr:uid="{00000000-0005-0000-0000-00005A5F0000}"/>
    <cellStyle name="Percent 15 12 31" xfId="24416" xr:uid="{00000000-0005-0000-0000-00005B5F0000}"/>
    <cellStyle name="Percent 15 12 31 2" xfId="24417" xr:uid="{00000000-0005-0000-0000-00005C5F0000}"/>
    <cellStyle name="Percent 15 12 32" xfId="24418" xr:uid="{00000000-0005-0000-0000-00005D5F0000}"/>
    <cellStyle name="Percent 15 12 32 2" xfId="24419" xr:uid="{00000000-0005-0000-0000-00005E5F0000}"/>
    <cellStyle name="Percent 15 12 33" xfId="24420" xr:uid="{00000000-0005-0000-0000-00005F5F0000}"/>
    <cellStyle name="Percent 15 12 33 2" xfId="24421" xr:uid="{00000000-0005-0000-0000-0000605F0000}"/>
    <cellStyle name="Percent 15 12 34" xfId="24422" xr:uid="{00000000-0005-0000-0000-0000615F0000}"/>
    <cellStyle name="Percent 15 12 34 2" xfId="24423" xr:uid="{00000000-0005-0000-0000-0000625F0000}"/>
    <cellStyle name="Percent 15 12 35" xfId="24424" xr:uid="{00000000-0005-0000-0000-0000635F0000}"/>
    <cellStyle name="Percent 15 12 35 2" xfId="24425" xr:uid="{00000000-0005-0000-0000-0000645F0000}"/>
    <cellStyle name="Percent 15 12 36" xfId="24426" xr:uid="{00000000-0005-0000-0000-0000655F0000}"/>
    <cellStyle name="Percent 15 12 36 2" xfId="24427" xr:uid="{00000000-0005-0000-0000-0000665F0000}"/>
    <cellStyle name="Percent 15 12 37" xfId="24428" xr:uid="{00000000-0005-0000-0000-0000675F0000}"/>
    <cellStyle name="Percent 15 12 37 2" xfId="24429" xr:uid="{00000000-0005-0000-0000-0000685F0000}"/>
    <cellStyle name="Percent 15 12 38" xfId="24430" xr:uid="{00000000-0005-0000-0000-0000695F0000}"/>
    <cellStyle name="Percent 15 12 38 2" xfId="24431" xr:uid="{00000000-0005-0000-0000-00006A5F0000}"/>
    <cellStyle name="Percent 15 12 39" xfId="24432" xr:uid="{00000000-0005-0000-0000-00006B5F0000}"/>
    <cellStyle name="Percent 15 12 4" xfId="24433" xr:uid="{00000000-0005-0000-0000-00006C5F0000}"/>
    <cellStyle name="Percent 15 12 4 2" xfId="24434" xr:uid="{00000000-0005-0000-0000-00006D5F0000}"/>
    <cellStyle name="Percent 15 12 5" xfId="24435" xr:uid="{00000000-0005-0000-0000-00006E5F0000}"/>
    <cellStyle name="Percent 15 12 5 2" xfId="24436" xr:uid="{00000000-0005-0000-0000-00006F5F0000}"/>
    <cellStyle name="Percent 15 12 6" xfId="24437" xr:uid="{00000000-0005-0000-0000-0000705F0000}"/>
    <cellStyle name="Percent 15 12 6 2" xfId="24438" xr:uid="{00000000-0005-0000-0000-0000715F0000}"/>
    <cellStyle name="Percent 15 12 7" xfId="24439" xr:uid="{00000000-0005-0000-0000-0000725F0000}"/>
    <cellStyle name="Percent 15 12 7 2" xfId="24440" xr:uid="{00000000-0005-0000-0000-0000735F0000}"/>
    <cellStyle name="Percent 15 12 8" xfId="24441" xr:uid="{00000000-0005-0000-0000-0000745F0000}"/>
    <cellStyle name="Percent 15 12 8 2" xfId="24442" xr:uid="{00000000-0005-0000-0000-0000755F0000}"/>
    <cellStyle name="Percent 15 12 9" xfId="24443" xr:uid="{00000000-0005-0000-0000-0000765F0000}"/>
    <cellStyle name="Percent 15 12 9 2" xfId="24444" xr:uid="{00000000-0005-0000-0000-0000775F0000}"/>
    <cellStyle name="Percent 15 13" xfId="24445" xr:uid="{00000000-0005-0000-0000-0000785F0000}"/>
    <cellStyle name="Percent 15 13 10" xfId="24446" xr:uid="{00000000-0005-0000-0000-0000795F0000}"/>
    <cellStyle name="Percent 15 13 10 2" xfId="24447" xr:uid="{00000000-0005-0000-0000-00007A5F0000}"/>
    <cellStyle name="Percent 15 13 11" xfId="24448" xr:uid="{00000000-0005-0000-0000-00007B5F0000}"/>
    <cellStyle name="Percent 15 13 11 2" xfId="24449" xr:uid="{00000000-0005-0000-0000-00007C5F0000}"/>
    <cellStyle name="Percent 15 13 12" xfId="24450" xr:uid="{00000000-0005-0000-0000-00007D5F0000}"/>
    <cellStyle name="Percent 15 13 12 2" xfId="24451" xr:uid="{00000000-0005-0000-0000-00007E5F0000}"/>
    <cellStyle name="Percent 15 13 13" xfId="24452" xr:uid="{00000000-0005-0000-0000-00007F5F0000}"/>
    <cellStyle name="Percent 15 13 13 2" xfId="24453" xr:uid="{00000000-0005-0000-0000-0000805F0000}"/>
    <cellStyle name="Percent 15 13 14" xfId="24454" xr:uid="{00000000-0005-0000-0000-0000815F0000}"/>
    <cellStyle name="Percent 15 13 14 2" xfId="24455" xr:uid="{00000000-0005-0000-0000-0000825F0000}"/>
    <cellStyle name="Percent 15 13 15" xfId="24456" xr:uid="{00000000-0005-0000-0000-0000835F0000}"/>
    <cellStyle name="Percent 15 13 15 2" xfId="24457" xr:uid="{00000000-0005-0000-0000-0000845F0000}"/>
    <cellStyle name="Percent 15 13 16" xfId="24458" xr:uid="{00000000-0005-0000-0000-0000855F0000}"/>
    <cellStyle name="Percent 15 13 16 2" xfId="24459" xr:uid="{00000000-0005-0000-0000-0000865F0000}"/>
    <cellStyle name="Percent 15 13 17" xfId="24460" xr:uid="{00000000-0005-0000-0000-0000875F0000}"/>
    <cellStyle name="Percent 15 13 17 2" xfId="24461" xr:uid="{00000000-0005-0000-0000-0000885F0000}"/>
    <cellStyle name="Percent 15 13 18" xfId="24462" xr:uid="{00000000-0005-0000-0000-0000895F0000}"/>
    <cellStyle name="Percent 15 13 18 2" xfId="24463" xr:uid="{00000000-0005-0000-0000-00008A5F0000}"/>
    <cellStyle name="Percent 15 13 19" xfId="24464" xr:uid="{00000000-0005-0000-0000-00008B5F0000}"/>
    <cellStyle name="Percent 15 13 19 2" xfId="24465" xr:uid="{00000000-0005-0000-0000-00008C5F0000}"/>
    <cellStyle name="Percent 15 13 2" xfId="24466" xr:uid="{00000000-0005-0000-0000-00008D5F0000}"/>
    <cellStyle name="Percent 15 13 2 2" xfId="24467" xr:uid="{00000000-0005-0000-0000-00008E5F0000}"/>
    <cellStyle name="Percent 15 13 20" xfId="24468" xr:uid="{00000000-0005-0000-0000-00008F5F0000}"/>
    <cellStyle name="Percent 15 13 20 2" xfId="24469" xr:uid="{00000000-0005-0000-0000-0000905F0000}"/>
    <cellStyle name="Percent 15 13 21" xfId="24470" xr:uid="{00000000-0005-0000-0000-0000915F0000}"/>
    <cellStyle name="Percent 15 13 21 2" xfId="24471" xr:uid="{00000000-0005-0000-0000-0000925F0000}"/>
    <cellStyle name="Percent 15 13 22" xfId="24472" xr:uid="{00000000-0005-0000-0000-0000935F0000}"/>
    <cellStyle name="Percent 15 13 22 2" xfId="24473" xr:uid="{00000000-0005-0000-0000-0000945F0000}"/>
    <cellStyle name="Percent 15 13 23" xfId="24474" xr:uid="{00000000-0005-0000-0000-0000955F0000}"/>
    <cellStyle name="Percent 15 13 23 2" xfId="24475" xr:uid="{00000000-0005-0000-0000-0000965F0000}"/>
    <cellStyle name="Percent 15 13 24" xfId="24476" xr:uid="{00000000-0005-0000-0000-0000975F0000}"/>
    <cellStyle name="Percent 15 13 24 2" xfId="24477" xr:uid="{00000000-0005-0000-0000-0000985F0000}"/>
    <cellStyle name="Percent 15 13 25" xfId="24478" xr:uid="{00000000-0005-0000-0000-0000995F0000}"/>
    <cellStyle name="Percent 15 13 25 2" xfId="24479" xr:uid="{00000000-0005-0000-0000-00009A5F0000}"/>
    <cellStyle name="Percent 15 13 26" xfId="24480" xr:uid="{00000000-0005-0000-0000-00009B5F0000}"/>
    <cellStyle name="Percent 15 13 26 2" xfId="24481" xr:uid="{00000000-0005-0000-0000-00009C5F0000}"/>
    <cellStyle name="Percent 15 13 27" xfId="24482" xr:uid="{00000000-0005-0000-0000-00009D5F0000}"/>
    <cellStyle name="Percent 15 13 27 2" xfId="24483" xr:uid="{00000000-0005-0000-0000-00009E5F0000}"/>
    <cellStyle name="Percent 15 13 28" xfId="24484" xr:uid="{00000000-0005-0000-0000-00009F5F0000}"/>
    <cellStyle name="Percent 15 13 28 2" xfId="24485" xr:uid="{00000000-0005-0000-0000-0000A05F0000}"/>
    <cellStyle name="Percent 15 13 29" xfId="24486" xr:uid="{00000000-0005-0000-0000-0000A15F0000}"/>
    <cellStyle name="Percent 15 13 29 2" xfId="24487" xr:uid="{00000000-0005-0000-0000-0000A25F0000}"/>
    <cellStyle name="Percent 15 13 3" xfId="24488" xr:uid="{00000000-0005-0000-0000-0000A35F0000}"/>
    <cellStyle name="Percent 15 13 3 2" xfId="24489" xr:uid="{00000000-0005-0000-0000-0000A45F0000}"/>
    <cellStyle name="Percent 15 13 30" xfId="24490" xr:uid="{00000000-0005-0000-0000-0000A55F0000}"/>
    <cellStyle name="Percent 15 13 30 2" xfId="24491" xr:uid="{00000000-0005-0000-0000-0000A65F0000}"/>
    <cellStyle name="Percent 15 13 31" xfId="24492" xr:uid="{00000000-0005-0000-0000-0000A75F0000}"/>
    <cellStyle name="Percent 15 13 31 2" xfId="24493" xr:uid="{00000000-0005-0000-0000-0000A85F0000}"/>
    <cellStyle name="Percent 15 13 32" xfId="24494" xr:uid="{00000000-0005-0000-0000-0000A95F0000}"/>
    <cellStyle name="Percent 15 13 32 2" xfId="24495" xr:uid="{00000000-0005-0000-0000-0000AA5F0000}"/>
    <cellStyle name="Percent 15 13 33" xfId="24496" xr:uid="{00000000-0005-0000-0000-0000AB5F0000}"/>
    <cellStyle name="Percent 15 13 33 2" xfId="24497" xr:uid="{00000000-0005-0000-0000-0000AC5F0000}"/>
    <cellStyle name="Percent 15 13 34" xfId="24498" xr:uid="{00000000-0005-0000-0000-0000AD5F0000}"/>
    <cellStyle name="Percent 15 13 34 2" xfId="24499" xr:uid="{00000000-0005-0000-0000-0000AE5F0000}"/>
    <cellStyle name="Percent 15 13 35" xfId="24500" xr:uid="{00000000-0005-0000-0000-0000AF5F0000}"/>
    <cellStyle name="Percent 15 13 35 2" xfId="24501" xr:uid="{00000000-0005-0000-0000-0000B05F0000}"/>
    <cellStyle name="Percent 15 13 36" xfId="24502" xr:uid="{00000000-0005-0000-0000-0000B15F0000}"/>
    <cellStyle name="Percent 15 13 36 2" xfId="24503" xr:uid="{00000000-0005-0000-0000-0000B25F0000}"/>
    <cellStyle name="Percent 15 13 37" xfId="24504" xr:uid="{00000000-0005-0000-0000-0000B35F0000}"/>
    <cellStyle name="Percent 15 13 37 2" xfId="24505" xr:uid="{00000000-0005-0000-0000-0000B45F0000}"/>
    <cellStyle name="Percent 15 13 38" xfId="24506" xr:uid="{00000000-0005-0000-0000-0000B55F0000}"/>
    <cellStyle name="Percent 15 13 38 2" xfId="24507" xr:uid="{00000000-0005-0000-0000-0000B65F0000}"/>
    <cellStyle name="Percent 15 13 39" xfId="24508" xr:uid="{00000000-0005-0000-0000-0000B75F0000}"/>
    <cellStyle name="Percent 15 13 4" xfId="24509" xr:uid="{00000000-0005-0000-0000-0000B85F0000}"/>
    <cellStyle name="Percent 15 13 4 2" xfId="24510" xr:uid="{00000000-0005-0000-0000-0000B95F0000}"/>
    <cellStyle name="Percent 15 13 5" xfId="24511" xr:uid="{00000000-0005-0000-0000-0000BA5F0000}"/>
    <cellStyle name="Percent 15 13 5 2" xfId="24512" xr:uid="{00000000-0005-0000-0000-0000BB5F0000}"/>
    <cellStyle name="Percent 15 13 6" xfId="24513" xr:uid="{00000000-0005-0000-0000-0000BC5F0000}"/>
    <cellStyle name="Percent 15 13 6 2" xfId="24514" xr:uid="{00000000-0005-0000-0000-0000BD5F0000}"/>
    <cellStyle name="Percent 15 13 7" xfId="24515" xr:uid="{00000000-0005-0000-0000-0000BE5F0000}"/>
    <cellStyle name="Percent 15 13 7 2" xfId="24516" xr:uid="{00000000-0005-0000-0000-0000BF5F0000}"/>
    <cellStyle name="Percent 15 13 8" xfId="24517" xr:uid="{00000000-0005-0000-0000-0000C05F0000}"/>
    <cellStyle name="Percent 15 13 8 2" xfId="24518" xr:uid="{00000000-0005-0000-0000-0000C15F0000}"/>
    <cellStyle name="Percent 15 13 9" xfId="24519" xr:uid="{00000000-0005-0000-0000-0000C25F0000}"/>
    <cellStyle name="Percent 15 13 9 2" xfId="24520" xr:uid="{00000000-0005-0000-0000-0000C35F0000}"/>
    <cellStyle name="Percent 15 14" xfId="24521" xr:uid="{00000000-0005-0000-0000-0000C45F0000}"/>
    <cellStyle name="Percent 15 14 10" xfId="24522" xr:uid="{00000000-0005-0000-0000-0000C55F0000}"/>
    <cellStyle name="Percent 15 14 10 2" xfId="24523" xr:uid="{00000000-0005-0000-0000-0000C65F0000}"/>
    <cellStyle name="Percent 15 14 11" xfId="24524" xr:uid="{00000000-0005-0000-0000-0000C75F0000}"/>
    <cellStyle name="Percent 15 14 11 2" xfId="24525" xr:uid="{00000000-0005-0000-0000-0000C85F0000}"/>
    <cellStyle name="Percent 15 14 12" xfId="24526" xr:uid="{00000000-0005-0000-0000-0000C95F0000}"/>
    <cellStyle name="Percent 15 14 12 2" xfId="24527" xr:uid="{00000000-0005-0000-0000-0000CA5F0000}"/>
    <cellStyle name="Percent 15 14 13" xfId="24528" xr:uid="{00000000-0005-0000-0000-0000CB5F0000}"/>
    <cellStyle name="Percent 15 14 13 2" xfId="24529" xr:uid="{00000000-0005-0000-0000-0000CC5F0000}"/>
    <cellStyle name="Percent 15 14 14" xfId="24530" xr:uid="{00000000-0005-0000-0000-0000CD5F0000}"/>
    <cellStyle name="Percent 15 14 14 2" xfId="24531" xr:uid="{00000000-0005-0000-0000-0000CE5F0000}"/>
    <cellStyle name="Percent 15 14 15" xfId="24532" xr:uid="{00000000-0005-0000-0000-0000CF5F0000}"/>
    <cellStyle name="Percent 15 14 15 2" xfId="24533" xr:uid="{00000000-0005-0000-0000-0000D05F0000}"/>
    <cellStyle name="Percent 15 14 16" xfId="24534" xr:uid="{00000000-0005-0000-0000-0000D15F0000}"/>
    <cellStyle name="Percent 15 14 16 2" xfId="24535" xr:uid="{00000000-0005-0000-0000-0000D25F0000}"/>
    <cellStyle name="Percent 15 14 17" xfId="24536" xr:uid="{00000000-0005-0000-0000-0000D35F0000}"/>
    <cellStyle name="Percent 15 14 17 2" xfId="24537" xr:uid="{00000000-0005-0000-0000-0000D45F0000}"/>
    <cellStyle name="Percent 15 14 18" xfId="24538" xr:uid="{00000000-0005-0000-0000-0000D55F0000}"/>
    <cellStyle name="Percent 15 14 18 2" xfId="24539" xr:uid="{00000000-0005-0000-0000-0000D65F0000}"/>
    <cellStyle name="Percent 15 14 19" xfId="24540" xr:uid="{00000000-0005-0000-0000-0000D75F0000}"/>
    <cellStyle name="Percent 15 14 19 2" xfId="24541" xr:uid="{00000000-0005-0000-0000-0000D85F0000}"/>
    <cellStyle name="Percent 15 14 2" xfId="24542" xr:uid="{00000000-0005-0000-0000-0000D95F0000}"/>
    <cellStyle name="Percent 15 14 2 2" xfId="24543" xr:uid="{00000000-0005-0000-0000-0000DA5F0000}"/>
    <cellStyle name="Percent 15 14 20" xfId="24544" xr:uid="{00000000-0005-0000-0000-0000DB5F0000}"/>
    <cellStyle name="Percent 15 14 20 2" xfId="24545" xr:uid="{00000000-0005-0000-0000-0000DC5F0000}"/>
    <cellStyle name="Percent 15 14 21" xfId="24546" xr:uid="{00000000-0005-0000-0000-0000DD5F0000}"/>
    <cellStyle name="Percent 15 14 21 2" xfId="24547" xr:uid="{00000000-0005-0000-0000-0000DE5F0000}"/>
    <cellStyle name="Percent 15 14 22" xfId="24548" xr:uid="{00000000-0005-0000-0000-0000DF5F0000}"/>
    <cellStyle name="Percent 15 14 22 2" xfId="24549" xr:uid="{00000000-0005-0000-0000-0000E05F0000}"/>
    <cellStyle name="Percent 15 14 23" xfId="24550" xr:uid="{00000000-0005-0000-0000-0000E15F0000}"/>
    <cellStyle name="Percent 15 14 23 2" xfId="24551" xr:uid="{00000000-0005-0000-0000-0000E25F0000}"/>
    <cellStyle name="Percent 15 14 24" xfId="24552" xr:uid="{00000000-0005-0000-0000-0000E35F0000}"/>
    <cellStyle name="Percent 15 14 24 2" xfId="24553" xr:uid="{00000000-0005-0000-0000-0000E45F0000}"/>
    <cellStyle name="Percent 15 14 25" xfId="24554" xr:uid="{00000000-0005-0000-0000-0000E55F0000}"/>
    <cellStyle name="Percent 15 14 25 2" xfId="24555" xr:uid="{00000000-0005-0000-0000-0000E65F0000}"/>
    <cellStyle name="Percent 15 14 26" xfId="24556" xr:uid="{00000000-0005-0000-0000-0000E75F0000}"/>
    <cellStyle name="Percent 15 14 26 2" xfId="24557" xr:uid="{00000000-0005-0000-0000-0000E85F0000}"/>
    <cellStyle name="Percent 15 14 27" xfId="24558" xr:uid="{00000000-0005-0000-0000-0000E95F0000}"/>
    <cellStyle name="Percent 15 14 27 2" xfId="24559" xr:uid="{00000000-0005-0000-0000-0000EA5F0000}"/>
    <cellStyle name="Percent 15 14 28" xfId="24560" xr:uid="{00000000-0005-0000-0000-0000EB5F0000}"/>
    <cellStyle name="Percent 15 14 28 2" xfId="24561" xr:uid="{00000000-0005-0000-0000-0000EC5F0000}"/>
    <cellStyle name="Percent 15 14 29" xfId="24562" xr:uid="{00000000-0005-0000-0000-0000ED5F0000}"/>
    <cellStyle name="Percent 15 14 29 2" xfId="24563" xr:uid="{00000000-0005-0000-0000-0000EE5F0000}"/>
    <cellStyle name="Percent 15 14 3" xfId="24564" xr:uid="{00000000-0005-0000-0000-0000EF5F0000}"/>
    <cellStyle name="Percent 15 14 3 2" xfId="24565" xr:uid="{00000000-0005-0000-0000-0000F05F0000}"/>
    <cellStyle name="Percent 15 14 30" xfId="24566" xr:uid="{00000000-0005-0000-0000-0000F15F0000}"/>
    <cellStyle name="Percent 15 14 30 2" xfId="24567" xr:uid="{00000000-0005-0000-0000-0000F25F0000}"/>
    <cellStyle name="Percent 15 14 31" xfId="24568" xr:uid="{00000000-0005-0000-0000-0000F35F0000}"/>
    <cellStyle name="Percent 15 14 31 2" xfId="24569" xr:uid="{00000000-0005-0000-0000-0000F45F0000}"/>
    <cellStyle name="Percent 15 14 32" xfId="24570" xr:uid="{00000000-0005-0000-0000-0000F55F0000}"/>
    <cellStyle name="Percent 15 14 32 2" xfId="24571" xr:uid="{00000000-0005-0000-0000-0000F65F0000}"/>
    <cellStyle name="Percent 15 14 33" xfId="24572" xr:uid="{00000000-0005-0000-0000-0000F75F0000}"/>
    <cellStyle name="Percent 15 14 33 2" xfId="24573" xr:uid="{00000000-0005-0000-0000-0000F85F0000}"/>
    <cellStyle name="Percent 15 14 34" xfId="24574" xr:uid="{00000000-0005-0000-0000-0000F95F0000}"/>
    <cellStyle name="Percent 15 14 34 2" xfId="24575" xr:uid="{00000000-0005-0000-0000-0000FA5F0000}"/>
    <cellStyle name="Percent 15 14 35" xfId="24576" xr:uid="{00000000-0005-0000-0000-0000FB5F0000}"/>
    <cellStyle name="Percent 15 14 35 2" xfId="24577" xr:uid="{00000000-0005-0000-0000-0000FC5F0000}"/>
    <cellStyle name="Percent 15 14 36" xfId="24578" xr:uid="{00000000-0005-0000-0000-0000FD5F0000}"/>
    <cellStyle name="Percent 15 14 36 2" xfId="24579" xr:uid="{00000000-0005-0000-0000-0000FE5F0000}"/>
    <cellStyle name="Percent 15 14 37" xfId="24580" xr:uid="{00000000-0005-0000-0000-0000FF5F0000}"/>
    <cellStyle name="Percent 15 14 37 2" xfId="24581" xr:uid="{00000000-0005-0000-0000-000000600000}"/>
    <cellStyle name="Percent 15 14 38" xfId="24582" xr:uid="{00000000-0005-0000-0000-000001600000}"/>
    <cellStyle name="Percent 15 14 38 2" xfId="24583" xr:uid="{00000000-0005-0000-0000-000002600000}"/>
    <cellStyle name="Percent 15 14 39" xfId="24584" xr:uid="{00000000-0005-0000-0000-000003600000}"/>
    <cellStyle name="Percent 15 14 4" xfId="24585" xr:uid="{00000000-0005-0000-0000-000004600000}"/>
    <cellStyle name="Percent 15 14 4 2" xfId="24586" xr:uid="{00000000-0005-0000-0000-000005600000}"/>
    <cellStyle name="Percent 15 14 5" xfId="24587" xr:uid="{00000000-0005-0000-0000-000006600000}"/>
    <cellStyle name="Percent 15 14 5 2" xfId="24588" xr:uid="{00000000-0005-0000-0000-000007600000}"/>
    <cellStyle name="Percent 15 14 6" xfId="24589" xr:uid="{00000000-0005-0000-0000-000008600000}"/>
    <cellStyle name="Percent 15 14 6 2" xfId="24590" xr:uid="{00000000-0005-0000-0000-000009600000}"/>
    <cellStyle name="Percent 15 14 7" xfId="24591" xr:uid="{00000000-0005-0000-0000-00000A600000}"/>
    <cellStyle name="Percent 15 14 7 2" xfId="24592" xr:uid="{00000000-0005-0000-0000-00000B600000}"/>
    <cellStyle name="Percent 15 14 8" xfId="24593" xr:uid="{00000000-0005-0000-0000-00000C600000}"/>
    <cellStyle name="Percent 15 14 8 2" xfId="24594" xr:uid="{00000000-0005-0000-0000-00000D600000}"/>
    <cellStyle name="Percent 15 14 9" xfId="24595" xr:uid="{00000000-0005-0000-0000-00000E600000}"/>
    <cellStyle name="Percent 15 14 9 2" xfId="24596" xr:uid="{00000000-0005-0000-0000-00000F600000}"/>
    <cellStyle name="Percent 15 15" xfId="24597" xr:uid="{00000000-0005-0000-0000-000010600000}"/>
    <cellStyle name="Percent 15 15 10" xfId="24598" xr:uid="{00000000-0005-0000-0000-000011600000}"/>
    <cellStyle name="Percent 15 15 10 2" xfId="24599" xr:uid="{00000000-0005-0000-0000-000012600000}"/>
    <cellStyle name="Percent 15 15 11" xfId="24600" xr:uid="{00000000-0005-0000-0000-000013600000}"/>
    <cellStyle name="Percent 15 15 11 2" xfId="24601" xr:uid="{00000000-0005-0000-0000-000014600000}"/>
    <cellStyle name="Percent 15 15 12" xfId="24602" xr:uid="{00000000-0005-0000-0000-000015600000}"/>
    <cellStyle name="Percent 15 15 12 2" xfId="24603" xr:uid="{00000000-0005-0000-0000-000016600000}"/>
    <cellStyle name="Percent 15 15 13" xfId="24604" xr:uid="{00000000-0005-0000-0000-000017600000}"/>
    <cellStyle name="Percent 15 15 13 2" xfId="24605" xr:uid="{00000000-0005-0000-0000-000018600000}"/>
    <cellStyle name="Percent 15 15 14" xfId="24606" xr:uid="{00000000-0005-0000-0000-000019600000}"/>
    <cellStyle name="Percent 15 15 14 2" xfId="24607" xr:uid="{00000000-0005-0000-0000-00001A600000}"/>
    <cellStyle name="Percent 15 15 15" xfId="24608" xr:uid="{00000000-0005-0000-0000-00001B600000}"/>
    <cellStyle name="Percent 15 15 15 2" xfId="24609" xr:uid="{00000000-0005-0000-0000-00001C600000}"/>
    <cellStyle name="Percent 15 15 16" xfId="24610" xr:uid="{00000000-0005-0000-0000-00001D600000}"/>
    <cellStyle name="Percent 15 15 16 2" xfId="24611" xr:uid="{00000000-0005-0000-0000-00001E600000}"/>
    <cellStyle name="Percent 15 15 17" xfId="24612" xr:uid="{00000000-0005-0000-0000-00001F600000}"/>
    <cellStyle name="Percent 15 15 17 2" xfId="24613" xr:uid="{00000000-0005-0000-0000-000020600000}"/>
    <cellStyle name="Percent 15 15 18" xfId="24614" xr:uid="{00000000-0005-0000-0000-000021600000}"/>
    <cellStyle name="Percent 15 15 18 2" xfId="24615" xr:uid="{00000000-0005-0000-0000-000022600000}"/>
    <cellStyle name="Percent 15 15 19" xfId="24616" xr:uid="{00000000-0005-0000-0000-000023600000}"/>
    <cellStyle name="Percent 15 15 19 2" xfId="24617" xr:uid="{00000000-0005-0000-0000-000024600000}"/>
    <cellStyle name="Percent 15 15 2" xfId="24618" xr:uid="{00000000-0005-0000-0000-000025600000}"/>
    <cellStyle name="Percent 15 15 2 2" xfId="24619" xr:uid="{00000000-0005-0000-0000-000026600000}"/>
    <cellStyle name="Percent 15 15 20" xfId="24620" xr:uid="{00000000-0005-0000-0000-000027600000}"/>
    <cellStyle name="Percent 15 15 20 2" xfId="24621" xr:uid="{00000000-0005-0000-0000-000028600000}"/>
    <cellStyle name="Percent 15 15 21" xfId="24622" xr:uid="{00000000-0005-0000-0000-000029600000}"/>
    <cellStyle name="Percent 15 15 21 2" xfId="24623" xr:uid="{00000000-0005-0000-0000-00002A600000}"/>
    <cellStyle name="Percent 15 15 22" xfId="24624" xr:uid="{00000000-0005-0000-0000-00002B600000}"/>
    <cellStyle name="Percent 15 15 22 2" xfId="24625" xr:uid="{00000000-0005-0000-0000-00002C600000}"/>
    <cellStyle name="Percent 15 15 23" xfId="24626" xr:uid="{00000000-0005-0000-0000-00002D600000}"/>
    <cellStyle name="Percent 15 15 23 2" xfId="24627" xr:uid="{00000000-0005-0000-0000-00002E600000}"/>
    <cellStyle name="Percent 15 15 24" xfId="24628" xr:uid="{00000000-0005-0000-0000-00002F600000}"/>
    <cellStyle name="Percent 15 15 24 2" xfId="24629" xr:uid="{00000000-0005-0000-0000-000030600000}"/>
    <cellStyle name="Percent 15 15 25" xfId="24630" xr:uid="{00000000-0005-0000-0000-000031600000}"/>
    <cellStyle name="Percent 15 15 25 2" xfId="24631" xr:uid="{00000000-0005-0000-0000-000032600000}"/>
    <cellStyle name="Percent 15 15 26" xfId="24632" xr:uid="{00000000-0005-0000-0000-000033600000}"/>
    <cellStyle name="Percent 15 15 26 2" xfId="24633" xr:uid="{00000000-0005-0000-0000-000034600000}"/>
    <cellStyle name="Percent 15 15 27" xfId="24634" xr:uid="{00000000-0005-0000-0000-000035600000}"/>
    <cellStyle name="Percent 15 15 27 2" xfId="24635" xr:uid="{00000000-0005-0000-0000-000036600000}"/>
    <cellStyle name="Percent 15 15 28" xfId="24636" xr:uid="{00000000-0005-0000-0000-000037600000}"/>
    <cellStyle name="Percent 15 15 28 2" xfId="24637" xr:uid="{00000000-0005-0000-0000-000038600000}"/>
    <cellStyle name="Percent 15 15 29" xfId="24638" xr:uid="{00000000-0005-0000-0000-000039600000}"/>
    <cellStyle name="Percent 15 15 29 2" xfId="24639" xr:uid="{00000000-0005-0000-0000-00003A600000}"/>
    <cellStyle name="Percent 15 15 3" xfId="24640" xr:uid="{00000000-0005-0000-0000-00003B600000}"/>
    <cellStyle name="Percent 15 15 3 2" xfId="24641" xr:uid="{00000000-0005-0000-0000-00003C600000}"/>
    <cellStyle name="Percent 15 15 30" xfId="24642" xr:uid="{00000000-0005-0000-0000-00003D600000}"/>
    <cellStyle name="Percent 15 15 30 2" xfId="24643" xr:uid="{00000000-0005-0000-0000-00003E600000}"/>
    <cellStyle name="Percent 15 15 31" xfId="24644" xr:uid="{00000000-0005-0000-0000-00003F600000}"/>
    <cellStyle name="Percent 15 15 31 2" xfId="24645" xr:uid="{00000000-0005-0000-0000-000040600000}"/>
    <cellStyle name="Percent 15 15 32" xfId="24646" xr:uid="{00000000-0005-0000-0000-000041600000}"/>
    <cellStyle name="Percent 15 15 32 2" xfId="24647" xr:uid="{00000000-0005-0000-0000-000042600000}"/>
    <cellStyle name="Percent 15 15 33" xfId="24648" xr:uid="{00000000-0005-0000-0000-000043600000}"/>
    <cellStyle name="Percent 15 15 33 2" xfId="24649" xr:uid="{00000000-0005-0000-0000-000044600000}"/>
    <cellStyle name="Percent 15 15 34" xfId="24650" xr:uid="{00000000-0005-0000-0000-000045600000}"/>
    <cellStyle name="Percent 15 15 34 2" xfId="24651" xr:uid="{00000000-0005-0000-0000-000046600000}"/>
    <cellStyle name="Percent 15 15 35" xfId="24652" xr:uid="{00000000-0005-0000-0000-000047600000}"/>
    <cellStyle name="Percent 15 15 35 2" xfId="24653" xr:uid="{00000000-0005-0000-0000-000048600000}"/>
    <cellStyle name="Percent 15 15 36" xfId="24654" xr:uid="{00000000-0005-0000-0000-000049600000}"/>
    <cellStyle name="Percent 15 15 36 2" xfId="24655" xr:uid="{00000000-0005-0000-0000-00004A600000}"/>
    <cellStyle name="Percent 15 15 37" xfId="24656" xr:uid="{00000000-0005-0000-0000-00004B600000}"/>
    <cellStyle name="Percent 15 15 37 2" xfId="24657" xr:uid="{00000000-0005-0000-0000-00004C600000}"/>
    <cellStyle name="Percent 15 15 38" xfId="24658" xr:uid="{00000000-0005-0000-0000-00004D600000}"/>
    <cellStyle name="Percent 15 15 38 2" xfId="24659" xr:uid="{00000000-0005-0000-0000-00004E600000}"/>
    <cellStyle name="Percent 15 15 39" xfId="24660" xr:uid="{00000000-0005-0000-0000-00004F600000}"/>
    <cellStyle name="Percent 15 15 4" xfId="24661" xr:uid="{00000000-0005-0000-0000-000050600000}"/>
    <cellStyle name="Percent 15 15 4 2" xfId="24662" xr:uid="{00000000-0005-0000-0000-000051600000}"/>
    <cellStyle name="Percent 15 15 5" xfId="24663" xr:uid="{00000000-0005-0000-0000-000052600000}"/>
    <cellStyle name="Percent 15 15 5 2" xfId="24664" xr:uid="{00000000-0005-0000-0000-000053600000}"/>
    <cellStyle name="Percent 15 15 6" xfId="24665" xr:uid="{00000000-0005-0000-0000-000054600000}"/>
    <cellStyle name="Percent 15 15 6 2" xfId="24666" xr:uid="{00000000-0005-0000-0000-000055600000}"/>
    <cellStyle name="Percent 15 15 7" xfId="24667" xr:uid="{00000000-0005-0000-0000-000056600000}"/>
    <cellStyle name="Percent 15 15 7 2" xfId="24668" xr:uid="{00000000-0005-0000-0000-000057600000}"/>
    <cellStyle name="Percent 15 15 8" xfId="24669" xr:uid="{00000000-0005-0000-0000-000058600000}"/>
    <cellStyle name="Percent 15 15 8 2" xfId="24670" xr:uid="{00000000-0005-0000-0000-000059600000}"/>
    <cellStyle name="Percent 15 15 9" xfId="24671" xr:uid="{00000000-0005-0000-0000-00005A600000}"/>
    <cellStyle name="Percent 15 15 9 2" xfId="24672" xr:uid="{00000000-0005-0000-0000-00005B600000}"/>
    <cellStyle name="Percent 15 16" xfId="24673" xr:uid="{00000000-0005-0000-0000-00005C600000}"/>
    <cellStyle name="Percent 15 16 10" xfId="24674" xr:uid="{00000000-0005-0000-0000-00005D600000}"/>
    <cellStyle name="Percent 15 16 10 2" xfId="24675" xr:uid="{00000000-0005-0000-0000-00005E600000}"/>
    <cellStyle name="Percent 15 16 11" xfId="24676" xr:uid="{00000000-0005-0000-0000-00005F600000}"/>
    <cellStyle name="Percent 15 16 11 2" xfId="24677" xr:uid="{00000000-0005-0000-0000-000060600000}"/>
    <cellStyle name="Percent 15 16 12" xfId="24678" xr:uid="{00000000-0005-0000-0000-000061600000}"/>
    <cellStyle name="Percent 15 16 12 2" xfId="24679" xr:uid="{00000000-0005-0000-0000-000062600000}"/>
    <cellStyle name="Percent 15 16 13" xfId="24680" xr:uid="{00000000-0005-0000-0000-000063600000}"/>
    <cellStyle name="Percent 15 16 13 2" xfId="24681" xr:uid="{00000000-0005-0000-0000-000064600000}"/>
    <cellStyle name="Percent 15 16 14" xfId="24682" xr:uid="{00000000-0005-0000-0000-000065600000}"/>
    <cellStyle name="Percent 15 16 14 2" xfId="24683" xr:uid="{00000000-0005-0000-0000-000066600000}"/>
    <cellStyle name="Percent 15 16 15" xfId="24684" xr:uid="{00000000-0005-0000-0000-000067600000}"/>
    <cellStyle name="Percent 15 16 15 2" xfId="24685" xr:uid="{00000000-0005-0000-0000-000068600000}"/>
    <cellStyle name="Percent 15 16 16" xfId="24686" xr:uid="{00000000-0005-0000-0000-000069600000}"/>
    <cellStyle name="Percent 15 16 16 2" xfId="24687" xr:uid="{00000000-0005-0000-0000-00006A600000}"/>
    <cellStyle name="Percent 15 16 17" xfId="24688" xr:uid="{00000000-0005-0000-0000-00006B600000}"/>
    <cellStyle name="Percent 15 16 17 2" xfId="24689" xr:uid="{00000000-0005-0000-0000-00006C600000}"/>
    <cellStyle name="Percent 15 16 18" xfId="24690" xr:uid="{00000000-0005-0000-0000-00006D600000}"/>
    <cellStyle name="Percent 15 16 18 2" xfId="24691" xr:uid="{00000000-0005-0000-0000-00006E600000}"/>
    <cellStyle name="Percent 15 16 19" xfId="24692" xr:uid="{00000000-0005-0000-0000-00006F600000}"/>
    <cellStyle name="Percent 15 16 19 2" xfId="24693" xr:uid="{00000000-0005-0000-0000-000070600000}"/>
    <cellStyle name="Percent 15 16 2" xfId="24694" xr:uid="{00000000-0005-0000-0000-000071600000}"/>
    <cellStyle name="Percent 15 16 2 2" xfId="24695" xr:uid="{00000000-0005-0000-0000-000072600000}"/>
    <cellStyle name="Percent 15 16 20" xfId="24696" xr:uid="{00000000-0005-0000-0000-000073600000}"/>
    <cellStyle name="Percent 15 16 20 2" xfId="24697" xr:uid="{00000000-0005-0000-0000-000074600000}"/>
    <cellStyle name="Percent 15 16 21" xfId="24698" xr:uid="{00000000-0005-0000-0000-000075600000}"/>
    <cellStyle name="Percent 15 16 21 2" xfId="24699" xr:uid="{00000000-0005-0000-0000-000076600000}"/>
    <cellStyle name="Percent 15 16 22" xfId="24700" xr:uid="{00000000-0005-0000-0000-000077600000}"/>
    <cellStyle name="Percent 15 16 22 2" xfId="24701" xr:uid="{00000000-0005-0000-0000-000078600000}"/>
    <cellStyle name="Percent 15 16 23" xfId="24702" xr:uid="{00000000-0005-0000-0000-000079600000}"/>
    <cellStyle name="Percent 15 16 23 2" xfId="24703" xr:uid="{00000000-0005-0000-0000-00007A600000}"/>
    <cellStyle name="Percent 15 16 24" xfId="24704" xr:uid="{00000000-0005-0000-0000-00007B600000}"/>
    <cellStyle name="Percent 15 16 24 2" xfId="24705" xr:uid="{00000000-0005-0000-0000-00007C600000}"/>
    <cellStyle name="Percent 15 16 25" xfId="24706" xr:uid="{00000000-0005-0000-0000-00007D600000}"/>
    <cellStyle name="Percent 15 16 25 2" xfId="24707" xr:uid="{00000000-0005-0000-0000-00007E600000}"/>
    <cellStyle name="Percent 15 16 26" xfId="24708" xr:uid="{00000000-0005-0000-0000-00007F600000}"/>
    <cellStyle name="Percent 15 16 26 2" xfId="24709" xr:uid="{00000000-0005-0000-0000-000080600000}"/>
    <cellStyle name="Percent 15 16 27" xfId="24710" xr:uid="{00000000-0005-0000-0000-000081600000}"/>
    <cellStyle name="Percent 15 16 27 2" xfId="24711" xr:uid="{00000000-0005-0000-0000-000082600000}"/>
    <cellStyle name="Percent 15 16 28" xfId="24712" xr:uid="{00000000-0005-0000-0000-000083600000}"/>
    <cellStyle name="Percent 15 16 28 2" xfId="24713" xr:uid="{00000000-0005-0000-0000-000084600000}"/>
    <cellStyle name="Percent 15 16 29" xfId="24714" xr:uid="{00000000-0005-0000-0000-000085600000}"/>
    <cellStyle name="Percent 15 16 29 2" xfId="24715" xr:uid="{00000000-0005-0000-0000-000086600000}"/>
    <cellStyle name="Percent 15 16 3" xfId="24716" xr:uid="{00000000-0005-0000-0000-000087600000}"/>
    <cellStyle name="Percent 15 16 3 2" xfId="24717" xr:uid="{00000000-0005-0000-0000-000088600000}"/>
    <cellStyle name="Percent 15 16 30" xfId="24718" xr:uid="{00000000-0005-0000-0000-000089600000}"/>
    <cellStyle name="Percent 15 16 30 2" xfId="24719" xr:uid="{00000000-0005-0000-0000-00008A600000}"/>
    <cellStyle name="Percent 15 16 31" xfId="24720" xr:uid="{00000000-0005-0000-0000-00008B600000}"/>
    <cellStyle name="Percent 15 16 31 2" xfId="24721" xr:uid="{00000000-0005-0000-0000-00008C600000}"/>
    <cellStyle name="Percent 15 16 32" xfId="24722" xr:uid="{00000000-0005-0000-0000-00008D600000}"/>
    <cellStyle name="Percent 15 16 32 2" xfId="24723" xr:uid="{00000000-0005-0000-0000-00008E600000}"/>
    <cellStyle name="Percent 15 16 33" xfId="24724" xr:uid="{00000000-0005-0000-0000-00008F600000}"/>
    <cellStyle name="Percent 15 16 33 2" xfId="24725" xr:uid="{00000000-0005-0000-0000-000090600000}"/>
    <cellStyle name="Percent 15 16 34" xfId="24726" xr:uid="{00000000-0005-0000-0000-000091600000}"/>
    <cellStyle name="Percent 15 16 34 2" xfId="24727" xr:uid="{00000000-0005-0000-0000-000092600000}"/>
    <cellStyle name="Percent 15 16 35" xfId="24728" xr:uid="{00000000-0005-0000-0000-000093600000}"/>
    <cellStyle name="Percent 15 16 35 2" xfId="24729" xr:uid="{00000000-0005-0000-0000-000094600000}"/>
    <cellStyle name="Percent 15 16 36" xfId="24730" xr:uid="{00000000-0005-0000-0000-000095600000}"/>
    <cellStyle name="Percent 15 16 36 2" xfId="24731" xr:uid="{00000000-0005-0000-0000-000096600000}"/>
    <cellStyle name="Percent 15 16 37" xfId="24732" xr:uid="{00000000-0005-0000-0000-000097600000}"/>
    <cellStyle name="Percent 15 16 37 2" xfId="24733" xr:uid="{00000000-0005-0000-0000-000098600000}"/>
    <cellStyle name="Percent 15 16 38" xfId="24734" xr:uid="{00000000-0005-0000-0000-000099600000}"/>
    <cellStyle name="Percent 15 16 38 2" xfId="24735" xr:uid="{00000000-0005-0000-0000-00009A600000}"/>
    <cellStyle name="Percent 15 16 39" xfId="24736" xr:uid="{00000000-0005-0000-0000-00009B600000}"/>
    <cellStyle name="Percent 15 16 4" xfId="24737" xr:uid="{00000000-0005-0000-0000-00009C600000}"/>
    <cellStyle name="Percent 15 16 4 2" xfId="24738" xr:uid="{00000000-0005-0000-0000-00009D600000}"/>
    <cellStyle name="Percent 15 16 5" xfId="24739" xr:uid="{00000000-0005-0000-0000-00009E600000}"/>
    <cellStyle name="Percent 15 16 5 2" xfId="24740" xr:uid="{00000000-0005-0000-0000-00009F600000}"/>
    <cellStyle name="Percent 15 16 6" xfId="24741" xr:uid="{00000000-0005-0000-0000-0000A0600000}"/>
    <cellStyle name="Percent 15 16 6 2" xfId="24742" xr:uid="{00000000-0005-0000-0000-0000A1600000}"/>
    <cellStyle name="Percent 15 16 7" xfId="24743" xr:uid="{00000000-0005-0000-0000-0000A2600000}"/>
    <cellStyle name="Percent 15 16 7 2" xfId="24744" xr:uid="{00000000-0005-0000-0000-0000A3600000}"/>
    <cellStyle name="Percent 15 16 8" xfId="24745" xr:uid="{00000000-0005-0000-0000-0000A4600000}"/>
    <cellStyle name="Percent 15 16 8 2" xfId="24746" xr:uid="{00000000-0005-0000-0000-0000A5600000}"/>
    <cellStyle name="Percent 15 16 9" xfId="24747" xr:uid="{00000000-0005-0000-0000-0000A6600000}"/>
    <cellStyle name="Percent 15 16 9 2" xfId="24748" xr:uid="{00000000-0005-0000-0000-0000A7600000}"/>
    <cellStyle name="Percent 15 17" xfId="24749" xr:uid="{00000000-0005-0000-0000-0000A8600000}"/>
    <cellStyle name="Percent 15 17 10" xfId="24750" xr:uid="{00000000-0005-0000-0000-0000A9600000}"/>
    <cellStyle name="Percent 15 17 10 2" xfId="24751" xr:uid="{00000000-0005-0000-0000-0000AA600000}"/>
    <cellStyle name="Percent 15 17 11" xfId="24752" xr:uid="{00000000-0005-0000-0000-0000AB600000}"/>
    <cellStyle name="Percent 15 17 11 2" xfId="24753" xr:uid="{00000000-0005-0000-0000-0000AC600000}"/>
    <cellStyle name="Percent 15 17 12" xfId="24754" xr:uid="{00000000-0005-0000-0000-0000AD600000}"/>
    <cellStyle name="Percent 15 17 12 2" xfId="24755" xr:uid="{00000000-0005-0000-0000-0000AE600000}"/>
    <cellStyle name="Percent 15 17 13" xfId="24756" xr:uid="{00000000-0005-0000-0000-0000AF600000}"/>
    <cellStyle name="Percent 15 17 13 2" xfId="24757" xr:uid="{00000000-0005-0000-0000-0000B0600000}"/>
    <cellStyle name="Percent 15 17 14" xfId="24758" xr:uid="{00000000-0005-0000-0000-0000B1600000}"/>
    <cellStyle name="Percent 15 17 14 2" xfId="24759" xr:uid="{00000000-0005-0000-0000-0000B2600000}"/>
    <cellStyle name="Percent 15 17 15" xfId="24760" xr:uid="{00000000-0005-0000-0000-0000B3600000}"/>
    <cellStyle name="Percent 15 17 15 2" xfId="24761" xr:uid="{00000000-0005-0000-0000-0000B4600000}"/>
    <cellStyle name="Percent 15 17 16" xfId="24762" xr:uid="{00000000-0005-0000-0000-0000B5600000}"/>
    <cellStyle name="Percent 15 17 16 2" xfId="24763" xr:uid="{00000000-0005-0000-0000-0000B6600000}"/>
    <cellStyle name="Percent 15 17 17" xfId="24764" xr:uid="{00000000-0005-0000-0000-0000B7600000}"/>
    <cellStyle name="Percent 15 17 17 2" xfId="24765" xr:uid="{00000000-0005-0000-0000-0000B8600000}"/>
    <cellStyle name="Percent 15 17 18" xfId="24766" xr:uid="{00000000-0005-0000-0000-0000B9600000}"/>
    <cellStyle name="Percent 15 17 18 2" xfId="24767" xr:uid="{00000000-0005-0000-0000-0000BA600000}"/>
    <cellStyle name="Percent 15 17 19" xfId="24768" xr:uid="{00000000-0005-0000-0000-0000BB600000}"/>
    <cellStyle name="Percent 15 17 19 2" xfId="24769" xr:uid="{00000000-0005-0000-0000-0000BC600000}"/>
    <cellStyle name="Percent 15 17 2" xfId="24770" xr:uid="{00000000-0005-0000-0000-0000BD600000}"/>
    <cellStyle name="Percent 15 17 2 2" xfId="24771" xr:uid="{00000000-0005-0000-0000-0000BE600000}"/>
    <cellStyle name="Percent 15 17 20" xfId="24772" xr:uid="{00000000-0005-0000-0000-0000BF600000}"/>
    <cellStyle name="Percent 15 17 20 2" xfId="24773" xr:uid="{00000000-0005-0000-0000-0000C0600000}"/>
    <cellStyle name="Percent 15 17 21" xfId="24774" xr:uid="{00000000-0005-0000-0000-0000C1600000}"/>
    <cellStyle name="Percent 15 17 21 2" xfId="24775" xr:uid="{00000000-0005-0000-0000-0000C2600000}"/>
    <cellStyle name="Percent 15 17 22" xfId="24776" xr:uid="{00000000-0005-0000-0000-0000C3600000}"/>
    <cellStyle name="Percent 15 17 22 2" xfId="24777" xr:uid="{00000000-0005-0000-0000-0000C4600000}"/>
    <cellStyle name="Percent 15 17 23" xfId="24778" xr:uid="{00000000-0005-0000-0000-0000C5600000}"/>
    <cellStyle name="Percent 15 17 23 2" xfId="24779" xr:uid="{00000000-0005-0000-0000-0000C6600000}"/>
    <cellStyle name="Percent 15 17 24" xfId="24780" xr:uid="{00000000-0005-0000-0000-0000C7600000}"/>
    <cellStyle name="Percent 15 17 24 2" xfId="24781" xr:uid="{00000000-0005-0000-0000-0000C8600000}"/>
    <cellStyle name="Percent 15 17 25" xfId="24782" xr:uid="{00000000-0005-0000-0000-0000C9600000}"/>
    <cellStyle name="Percent 15 17 25 2" xfId="24783" xr:uid="{00000000-0005-0000-0000-0000CA600000}"/>
    <cellStyle name="Percent 15 17 26" xfId="24784" xr:uid="{00000000-0005-0000-0000-0000CB600000}"/>
    <cellStyle name="Percent 15 17 26 2" xfId="24785" xr:uid="{00000000-0005-0000-0000-0000CC600000}"/>
    <cellStyle name="Percent 15 17 27" xfId="24786" xr:uid="{00000000-0005-0000-0000-0000CD600000}"/>
    <cellStyle name="Percent 15 17 27 2" xfId="24787" xr:uid="{00000000-0005-0000-0000-0000CE600000}"/>
    <cellStyle name="Percent 15 17 28" xfId="24788" xr:uid="{00000000-0005-0000-0000-0000CF600000}"/>
    <cellStyle name="Percent 15 17 28 2" xfId="24789" xr:uid="{00000000-0005-0000-0000-0000D0600000}"/>
    <cellStyle name="Percent 15 17 29" xfId="24790" xr:uid="{00000000-0005-0000-0000-0000D1600000}"/>
    <cellStyle name="Percent 15 17 29 2" xfId="24791" xr:uid="{00000000-0005-0000-0000-0000D2600000}"/>
    <cellStyle name="Percent 15 17 3" xfId="24792" xr:uid="{00000000-0005-0000-0000-0000D3600000}"/>
    <cellStyle name="Percent 15 17 3 2" xfId="24793" xr:uid="{00000000-0005-0000-0000-0000D4600000}"/>
    <cellStyle name="Percent 15 17 30" xfId="24794" xr:uid="{00000000-0005-0000-0000-0000D5600000}"/>
    <cellStyle name="Percent 15 17 30 2" xfId="24795" xr:uid="{00000000-0005-0000-0000-0000D6600000}"/>
    <cellStyle name="Percent 15 17 31" xfId="24796" xr:uid="{00000000-0005-0000-0000-0000D7600000}"/>
    <cellStyle name="Percent 15 17 31 2" xfId="24797" xr:uid="{00000000-0005-0000-0000-0000D8600000}"/>
    <cellStyle name="Percent 15 17 32" xfId="24798" xr:uid="{00000000-0005-0000-0000-0000D9600000}"/>
    <cellStyle name="Percent 15 17 32 2" xfId="24799" xr:uid="{00000000-0005-0000-0000-0000DA600000}"/>
    <cellStyle name="Percent 15 17 33" xfId="24800" xr:uid="{00000000-0005-0000-0000-0000DB600000}"/>
    <cellStyle name="Percent 15 17 33 2" xfId="24801" xr:uid="{00000000-0005-0000-0000-0000DC600000}"/>
    <cellStyle name="Percent 15 17 34" xfId="24802" xr:uid="{00000000-0005-0000-0000-0000DD600000}"/>
    <cellStyle name="Percent 15 17 34 2" xfId="24803" xr:uid="{00000000-0005-0000-0000-0000DE600000}"/>
    <cellStyle name="Percent 15 17 35" xfId="24804" xr:uid="{00000000-0005-0000-0000-0000DF600000}"/>
    <cellStyle name="Percent 15 17 35 2" xfId="24805" xr:uid="{00000000-0005-0000-0000-0000E0600000}"/>
    <cellStyle name="Percent 15 17 36" xfId="24806" xr:uid="{00000000-0005-0000-0000-0000E1600000}"/>
    <cellStyle name="Percent 15 17 36 2" xfId="24807" xr:uid="{00000000-0005-0000-0000-0000E2600000}"/>
    <cellStyle name="Percent 15 17 37" xfId="24808" xr:uid="{00000000-0005-0000-0000-0000E3600000}"/>
    <cellStyle name="Percent 15 17 37 2" xfId="24809" xr:uid="{00000000-0005-0000-0000-0000E4600000}"/>
    <cellStyle name="Percent 15 17 38" xfId="24810" xr:uid="{00000000-0005-0000-0000-0000E5600000}"/>
    <cellStyle name="Percent 15 17 38 2" xfId="24811" xr:uid="{00000000-0005-0000-0000-0000E6600000}"/>
    <cellStyle name="Percent 15 17 39" xfId="24812" xr:uid="{00000000-0005-0000-0000-0000E7600000}"/>
    <cellStyle name="Percent 15 17 4" xfId="24813" xr:uid="{00000000-0005-0000-0000-0000E8600000}"/>
    <cellStyle name="Percent 15 17 4 2" xfId="24814" xr:uid="{00000000-0005-0000-0000-0000E9600000}"/>
    <cellStyle name="Percent 15 17 5" xfId="24815" xr:uid="{00000000-0005-0000-0000-0000EA600000}"/>
    <cellStyle name="Percent 15 17 5 2" xfId="24816" xr:uid="{00000000-0005-0000-0000-0000EB600000}"/>
    <cellStyle name="Percent 15 17 6" xfId="24817" xr:uid="{00000000-0005-0000-0000-0000EC600000}"/>
    <cellStyle name="Percent 15 17 6 2" xfId="24818" xr:uid="{00000000-0005-0000-0000-0000ED600000}"/>
    <cellStyle name="Percent 15 17 7" xfId="24819" xr:uid="{00000000-0005-0000-0000-0000EE600000}"/>
    <cellStyle name="Percent 15 17 7 2" xfId="24820" xr:uid="{00000000-0005-0000-0000-0000EF600000}"/>
    <cellStyle name="Percent 15 17 8" xfId="24821" xr:uid="{00000000-0005-0000-0000-0000F0600000}"/>
    <cellStyle name="Percent 15 17 8 2" xfId="24822" xr:uid="{00000000-0005-0000-0000-0000F1600000}"/>
    <cellStyle name="Percent 15 17 9" xfId="24823" xr:uid="{00000000-0005-0000-0000-0000F2600000}"/>
    <cellStyle name="Percent 15 17 9 2" xfId="24824" xr:uid="{00000000-0005-0000-0000-0000F3600000}"/>
    <cellStyle name="Percent 15 18" xfId="24825" xr:uid="{00000000-0005-0000-0000-0000F4600000}"/>
    <cellStyle name="Percent 15 18 10" xfId="24826" xr:uid="{00000000-0005-0000-0000-0000F5600000}"/>
    <cellStyle name="Percent 15 18 10 2" xfId="24827" xr:uid="{00000000-0005-0000-0000-0000F6600000}"/>
    <cellStyle name="Percent 15 18 11" xfId="24828" xr:uid="{00000000-0005-0000-0000-0000F7600000}"/>
    <cellStyle name="Percent 15 18 11 2" xfId="24829" xr:uid="{00000000-0005-0000-0000-0000F8600000}"/>
    <cellStyle name="Percent 15 18 12" xfId="24830" xr:uid="{00000000-0005-0000-0000-0000F9600000}"/>
    <cellStyle name="Percent 15 18 12 2" xfId="24831" xr:uid="{00000000-0005-0000-0000-0000FA600000}"/>
    <cellStyle name="Percent 15 18 13" xfId="24832" xr:uid="{00000000-0005-0000-0000-0000FB600000}"/>
    <cellStyle name="Percent 15 18 13 2" xfId="24833" xr:uid="{00000000-0005-0000-0000-0000FC600000}"/>
    <cellStyle name="Percent 15 18 14" xfId="24834" xr:uid="{00000000-0005-0000-0000-0000FD600000}"/>
    <cellStyle name="Percent 15 18 14 2" xfId="24835" xr:uid="{00000000-0005-0000-0000-0000FE600000}"/>
    <cellStyle name="Percent 15 18 15" xfId="24836" xr:uid="{00000000-0005-0000-0000-0000FF600000}"/>
    <cellStyle name="Percent 15 18 15 2" xfId="24837" xr:uid="{00000000-0005-0000-0000-000000610000}"/>
    <cellStyle name="Percent 15 18 16" xfId="24838" xr:uid="{00000000-0005-0000-0000-000001610000}"/>
    <cellStyle name="Percent 15 18 16 2" xfId="24839" xr:uid="{00000000-0005-0000-0000-000002610000}"/>
    <cellStyle name="Percent 15 18 17" xfId="24840" xr:uid="{00000000-0005-0000-0000-000003610000}"/>
    <cellStyle name="Percent 15 18 17 2" xfId="24841" xr:uid="{00000000-0005-0000-0000-000004610000}"/>
    <cellStyle name="Percent 15 18 18" xfId="24842" xr:uid="{00000000-0005-0000-0000-000005610000}"/>
    <cellStyle name="Percent 15 18 18 2" xfId="24843" xr:uid="{00000000-0005-0000-0000-000006610000}"/>
    <cellStyle name="Percent 15 18 19" xfId="24844" xr:uid="{00000000-0005-0000-0000-000007610000}"/>
    <cellStyle name="Percent 15 18 19 2" xfId="24845" xr:uid="{00000000-0005-0000-0000-000008610000}"/>
    <cellStyle name="Percent 15 18 2" xfId="24846" xr:uid="{00000000-0005-0000-0000-000009610000}"/>
    <cellStyle name="Percent 15 18 2 2" xfId="24847" xr:uid="{00000000-0005-0000-0000-00000A610000}"/>
    <cellStyle name="Percent 15 18 20" xfId="24848" xr:uid="{00000000-0005-0000-0000-00000B610000}"/>
    <cellStyle name="Percent 15 18 20 2" xfId="24849" xr:uid="{00000000-0005-0000-0000-00000C610000}"/>
    <cellStyle name="Percent 15 18 21" xfId="24850" xr:uid="{00000000-0005-0000-0000-00000D610000}"/>
    <cellStyle name="Percent 15 18 21 2" xfId="24851" xr:uid="{00000000-0005-0000-0000-00000E610000}"/>
    <cellStyle name="Percent 15 18 22" xfId="24852" xr:uid="{00000000-0005-0000-0000-00000F610000}"/>
    <cellStyle name="Percent 15 18 22 2" xfId="24853" xr:uid="{00000000-0005-0000-0000-000010610000}"/>
    <cellStyle name="Percent 15 18 23" xfId="24854" xr:uid="{00000000-0005-0000-0000-000011610000}"/>
    <cellStyle name="Percent 15 18 23 2" xfId="24855" xr:uid="{00000000-0005-0000-0000-000012610000}"/>
    <cellStyle name="Percent 15 18 24" xfId="24856" xr:uid="{00000000-0005-0000-0000-000013610000}"/>
    <cellStyle name="Percent 15 18 24 2" xfId="24857" xr:uid="{00000000-0005-0000-0000-000014610000}"/>
    <cellStyle name="Percent 15 18 25" xfId="24858" xr:uid="{00000000-0005-0000-0000-000015610000}"/>
    <cellStyle name="Percent 15 18 25 2" xfId="24859" xr:uid="{00000000-0005-0000-0000-000016610000}"/>
    <cellStyle name="Percent 15 18 26" xfId="24860" xr:uid="{00000000-0005-0000-0000-000017610000}"/>
    <cellStyle name="Percent 15 18 26 2" xfId="24861" xr:uid="{00000000-0005-0000-0000-000018610000}"/>
    <cellStyle name="Percent 15 18 27" xfId="24862" xr:uid="{00000000-0005-0000-0000-000019610000}"/>
    <cellStyle name="Percent 15 18 27 2" xfId="24863" xr:uid="{00000000-0005-0000-0000-00001A610000}"/>
    <cellStyle name="Percent 15 18 28" xfId="24864" xr:uid="{00000000-0005-0000-0000-00001B610000}"/>
    <cellStyle name="Percent 15 18 28 2" xfId="24865" xr:uid="{00000000-0005-0000-0000-00001C610000}"/>
    <cellStyle name="Percent 15 18 29" xfId="24866" xr:uid="{00000000-0005-0000-0000-00001D610000}"/>
    <cellStyle name="Percent 15 18 29 2" xfId="24867" xr:uid="{00000000-0005-0000-0000-00001E610000}"/>
    <cellStyle name="Percent 15 18 3" xfId="24868" xr:uid="{00000000-0005-0000-0000-00001F610000}"/>
    <cellStyle name="Percent 15 18 3 2" xfId="24869" xr:uid="{00000000-0005-0000-0000-000020610000}"/>
    <cellStyle name="Percent 15 18 30" xfId="24870" xr:uid="{00000000-0005-0000-0000-000021610000}"/>
    <cellStyle name="Percent 15 18 30 2" xfId="24871" xr:uid="{00000000-0005-0000-0000-000022610000}"/>
    <cellStyle name="Percent 15 18 31" xfId="24872" xr:uid="{00000000-0005-0000-0000-000023610000}"/>
    <cellStyle name="Percent 15 18 31 2" xfId="24873" xr:uid="{00000000-0005-0000-0000-000024610000}"/>
    <cellStyle name="Percent 15 18 32" xfId="24874" xr:uid="{00000000-0005-0000-0000-000025610000}"/>
    <cellStyle name="Percent 15 18 32 2" xfId="24875" xr:uid="{00000000-0005-0000-0000-000026610000}"/>
    <cellStyle name="Percent 15 18 33" xfId="24876" xr:uid="{00000000-0005-0000-0000-000027610000}"/>
    <cellStyle name="Percent 15 18 33 2" xfId="24877" xr:uid="{00000000-0005-0000-0000-000028610000}"/>
    <cellStyle name="Percent 15 18 34" xfId="24878" xr:uid="{00000000-0005-0000-0000-000029610000}"/>
    <cellStyle name="Percent 15 18 34 2" xfId="24879" xr:uid="{00000000-0005-0000-0000-00002A610000}"/>
    <cellStyle name="Percent 15 18 35" xfId="24880" xr:uid="{00000000-0005-0000-0000-00002B610000}"/>
    <cellStyle name="Percent 15 18 35 2" xfId="24881" xr:uid="{00000000-0005-0000-0000-00002C610000}"/>
    <cellStyle name="Percent 15 18 36" xfId="24882" xr:uid="{00000000-0005-0000-0000-00002D610000}"/>
    <cellStyle name="Percent 15 18 36 2" xfId="24883" xr:uid="{00000000-0005-0000-0000-00002E610000}"/>
    <cellStyle name="Percent 15 18 37" xfId="24884" xr:uid="{00000000-0005-0000-0000-00002F610000}"/>
    <cellStyle name="Percent 15 18 37 2" xfId="24885" xr:uid="{00000000-0005-0000-0000-000030610000}"/>
    <cellStyle name="Percent 15 18 38" xfId="24886" xr:uid="{00000000-0005-0000-0000-000031610000}"/>
    <cellStyle name="Percent 15 18 38 2" xfId="24887" xr:uid="{00000000-0005-0000-0000-000032610000}"/>
    <cellStyle name="Percent 15 18 39" xfId="24888" xr:uid="{00000000-0005-0000-0000-000033610000}"/>
    <cellStyle name="Percent 15 18 4" xfId="24889" xr:uid="{00000000-0005-0000-0000-000034610000}"/>
    <cellStyle name="Percent 15 18 4 2" xfId="24890" xr:uid="{00000000-0005-0000-0000-000035610000}"/>
    <cellStyle name="Percent 15 18 5" xfId="24891" xr:uid="{00000000-0005-0000-0000-000036610000}"/>
    <cellStyle name="Percent 15 18 5 2" xfId="24892" xr:uid="{00000000-0005-0000-0000-000037610000}"/>
    <cellStyle name="Percent 15 18 6" xfId="24893" xr:uid="{00000000-0005-0000-0000-000038610000}"/>
    <cellStyle name="Percent 15 18 6 2" xfId="24894" xr:uid="{00000000-0005-0000-0000-000039610000}"/>
    <cellStyle name="Percent 15 18 7" xfId="24895" xr:uid="{00000000-0005-0000-0000-00003A610000}"/>
    <cellStyle name="Percent 15 18 7 2" xfId="24896" xr:uid="{00000000-0005-0000-0000-00003B610000}"/>
    <cellStyle name="Percent 15 18 8" xfId="24897" xr:uid="{00000000-0005-0000-0000-00003C610000}"/>
    <cellStyle name="Percent 15 18 8 2" xfId="24898" xr:uid="{00000000-0005-0000-0000-00003D610000}"/>
    <cellStyle name="Percent 15 18 9" xfId="24899" xr:uid="{00000000-0005-0000-0000-00003E610000}"/>
    <cellStyle name="Percent 15 18 9 2" xfId="24900" xr:uid="{00000000-0005-0000-0000-00003F610000}"/>
    <cellStyle name="Percent 15 19" xfId="24901" xr:uid="{00000000-0005-0000-0000-000040610000}"/>
    <cellStyle name="Percent 15 19 10" xfId="24902" xr:uid="{00000000-0005-0000-0000-000041610000}"/>
    <cellStyle name="Percent 15 19 10 2" xfId="24903" xr:uid="{00000000-0005-0000-0000-000042610000}"/>
    <cellStyle name="Percent 15 19 11" xfId="24904" xr:uid="{00000000-0005-0000-0000-000043610000}"/>
    <cellStyle name="Percent 15 19 11 2" xfId="24905" xr:uid="{00000000-0005-0000-0000-000044610000}"/>
    <cellStyle name="Percent 15 19 12" xfId="24906" xr:uid="{00000000-0005-0000-0000-000045610000}"/>
    <cellStyle name="Percent 15 19 12 2" xfId="24907" xr:uid="{00000000-0005-0000-0000-000046610000}"/>
    <cellStyle name="Percent 15 19 13" xfId="24908" xr:uid="{00000000-0005-0000-0000-000047610000}"/>
    <cellStyle name="Percent 15 19 13 2" xfId="24909" xr:uid="{00000000-0005-0000-0000-000048610000}"/>
    <cellStyle name="Percent 15 19 14" xfId="24910" xr:uid="{00000000-0005-0000-0000-000049610000}"/>
    <cellStyle name="Percent 15 19 14 2" xfId="24911" xr:uid="{00000000-0005-0000-0000-00004A610000}"/>
    <cellStyle name="Percent 15 19 15" xfId="24912" xr:uid="{00000000-0005-0000-0000-00004B610000}"/>
    <cellStyle name="Percent 15 19 15 2" xfId="24913" xr:uid="{00000000-0005-0000-0000-00004C610000}"/>
    <cellStyle name="Percent 15 19 16" xfId="24914" xr:uid="{00000000-0005-0000-0000-00004D610000}"/>
    <cellStyle name="Percent 15 19 16 2" xfId="24915" xr:uid="{00000000-0005-0000-0000-00004E610000}"/>
    <cellStyle name="Percent 15 19 17" xfId="24916" xr:uid="{00000000-0005-0000-0000-00004F610000}"/>
    <cellStyle name="Percent 15 19 17 2" xfId="24917" xr:uid="{00000000-0005-0000-0000-000050610000}"/>
    <cellStyle name="Percent 15 19 18" xfId="24918" xr:uid="{00000000-0005-0000-0000-000051610000}"/>
    <cellStyle name="Percent 15 19 18 2" xfId="24919" xr:uid="{00000000-0005-0000-0000-000052610000}"/>
    <cellStyle name="Percent 15 19 19" xfId="24920" xr:uid="{00000000-0005-0000-0000-000053610000}"/>
    <cellStyle name="Percent 15 19 19 2" xfId="24921" xr:uid="{00000000-0005-0000-0000-000054610000}"/>
    <cellStyle name="Percent 15 19 2" xfId="24922" xr:uid="{00000000-0005-0000-0000-000055610000}"/>
    <cellStyle name="Percent 15 19 2 2" xfId="24923" xr:uid="{00000000-0005-0000-0000-000056610000}"/>
    <cellStyle name="Percent 15 19 20" xfId="24924" xr:uid="{00000000-0005-0000-0000-000057610000}"/>
    <cellStyle name="Percent 15 19 20 2" xfId="24925" xr:uid="{00000000-0005-0000-0000-000058610000}"/>
    <cellStyle name="Percent 15 19 21" xfId="24926" xr:uid="{00000000-0005-0000-0000-000059610000}"/>
    <cellStyle name="Percent 15 19 21 2" xfId="24927" xr:uid="{00000000-0005-0000-0000-00005A610000}"/>
    <cellStyle name="Percent 15 19 22" xfId="24928" xr:uid="{00000000-0005-0000-0000-00005B610000}"/>
    <cellStyle name="Percent 15 19 22 2" xfId="24929" xr:uid="{00000000-0005-0000-0000-00005C610000}"/>
    <cellStyle name="Percent 15 19 23" xfId="24930" xr:uid="{00000000-0005-0000-0000-00005D610000}"/>
    <cellStyle name="Percent 15 19 23 2" xfId="24931" xr:uid="{00000000-0005-0000-0000-00005E610000}"/>
    <cellStyle name="Percent 15 19 24" xfId="24932" xr:uid="{00000000-0005-0000-0000-00005F610000}"/>
    <cellStyle name="Percent 15 19 24 2" xfId="24933" xr:uid="{00000000-0005-0000-0000-000060610000}"/>
    <cellStyle name="Percent 15 19 25" xfId="24934" xr:uid="{00000000-0005-0000-0000-000061610000}"/>
    <cellStyle name="Percent 15 19 25 2" xfId="24935" xr:uid="{00000000-0005-0000-0000-000062610000}"/>
    <cellStyle name="Percent 15 19 26" xfId="24936" xr:uid="{00000000-0005-0000-0000-000063610000}"/>
    <cellStyle name="Percent 15 19 26 2" xfId="24937" xr:uid="{00000000-0005-0000-0000-000064610000}"/>
    <cellStyle name="Percent 15 19 27" xfId="24938" xr:uid="{00000000-0005-0000-0000-000065610000}"/>
    <cellStyle name="Percent 15 19 27 2" xfId="24939" xr:uid="{00000000-0005-0000-0000-000066610000}"/>
    <cellStyle name="Percent 15 19 28" xfId="24940" xr:uid="{00000000-0005-0000-0000-000067610000}"/>
    <cellStyle name="Percent 15 19 28 2" xfId="24941" xr:uid="{00000000-0005-0000-0000-000068610000}"/>
    <cellStyle name="Percent 15 19 29" xfId="24942" xr:uid="{00000000-0005-0000-0000-000069610000}"/>
    <cellStyle name="Percent 15 19 29 2" xfId="24943" xr:uid="{00000000-0005-0000-0000-00006A610000}"/>
    <cellStyle name="Percent 15 19 3" xfId="24944" xr:uid="{00000000-0005-0000-0000-00006B610000}"/>
    <cellStyle name="Percent 15 19 3 2" xfId="24945" xr:uid="{00000000-0005-0000-0000-00006C610000}"/>
    <cellStyle name="Percent 15 19 30" xfId="24946" xr:uid="{00000000-0005-0000-0000-00006D610000}"/>
    <cellStyle name="Percent 15 19 30 2" xfId="24947" xr:uid="{00000000-0005-0000-0000-00006E610000}"/>
    <cellStyle name="Percent 15 19 31" xfId="24948" xr:uid="{00000000-0005-0000-0000-00006F610000}"/>
    <cellStyle name="Percent 15 19 31 2" xfId="24949" xr:uid="{00000000-0005-0000-0000-000070610000}"/>
    <cellStyle name="Percent 15 19 32" xfId="24950" xr:uid="{00000000-0005-0000-0000-000071610000}"/>
    <cellStyle name="Percent 15 19 32 2" xfId="24951" xr:uid="{00000000-0005-0000-0000-000072610000}"/>
    <cellStyle name="Percent 15 19 33" xfId="24952" xr:uid="{00000000-0005-0000-0000-000073610000}"/>
    <cellStyle name="Percent 15 19 33 2" xfId="24953" xr:uid="{00000000-0005-0000-0000-000074610000}"/>
    <cellStyle name="Percent 15 19 34" xfId="24954" xr:uid="{00000000-0005-0000-0000-000075610000}"/>
    <cellStyle name="Percent 15 19 34 2" xfId="24955" xr:uid="{00000000-0005-0000-0000-000076610000}"/>
    <cellStyle name="Percent 15 19 35" xfId="24956" xr:uid="{00000000-0005-0000-0000-000077610000}"/>
    <cellStyle name="Percent 15 19 35 2" xfId="24957" xr:uid="{00000000-0005-0000-0000-000078610000}"/>
    <cellStyle name="Percent 15 19 36" xfId="24958" xr:uid="{00000000-0005-0000-0000-000079610000}"/>
    <cellStyle name="Percent 15 19 36 2" xfId="24959" xr:uid="{00000000-0005-0000-0000-00007A610000}"/>
    <cellStyle name="Percent 15 19 37" xfId="24960" xr:uid="{00000000-0005-0000-0000-00007B610000}"/>
    <cellStyle name="Percent 15 19 37 2" xfId="24961" xr:uid="{00000000-0005-0000-0000-00007C610000}"/>
    <cellStyle name="Percent 15 19 38" xfId="24962" xr:uid="{00000000-0005-0000-0000-00007D610000}"/>
    <cellStyle name="Percent 15 19 38 2" xfId="24963" xr:uid="{00000000-0005-0000-0000-00007E610000}"/>
    <cellStyle name="Percent 15 19 39" xfId="24964" xr:uid="{00000000-0005-0000-0000-00007F610000}"/>
    <cellStyle name="Percent 15 19 4" xfId="24965" xr:uid="{00000000-0005-0000-0000-000080610000}"/>
    <cellStyle name="Percent 15 19 4 2" xfId="24966" xr:uid="{00000000-0005-0000-0000-000081610000}"/>
    <cellStyle name="Percent 15 19 5" xfId="24967" xr:uid="{00000000-0005-0000-0000-000082610000}"/>
    <cellStyle name="Percent 15 19 5 2" xfId="24968" xr:uid="{00000000-0005-0000-0000-000083610000}"/>
    <cellStyle name="Percent 15 19 6" xfId="24969" xr:uid="{00000000-0005-0000-0000-000084610000}"/>
    <cellStyle name="Percent 15 19 6 2" xfId="24970" xr:uid="{00000000-0005-0000-0000-000085610000}"/>
    <cellStyle name="Percent 15 19 7" xfId="24971" xr:uid="{00000000-0005-0000-0000-000086610000}"/>
    <cellStyle name="Percent 15 19 7 2" xfId="24972" xr:uid="{00000000-0005-0000-0000-000087610000}"/>
    <cellStyle name="Percent 15 19 8" xfId="24973" xr:uid="{00000000-0005-0000-0000-000088610000}"/>
    <cellStyle name="Percent 15 19 8 2" xfId="24974" xr:uid="{00000000-0005-0000-0000-000089610000}"/>
    <cellStyle name="Percent 15 19 9" xfId="24975" xr:uid="{00000000-0005-0000-0000-00008A610000}"/>
    <cellStyle name="Percent 15 19 9 2" xfId="24976" xr:uid="{00000000-0005-0000-0000-00008B610000}"/>
    <cellStyle name="Percent 15 2" xfId="24977" xr:uid="{00000000-0005-0000-0000-00008C610000}"/>
    <cellStyle name="Percent 15 2 10" xfId="24978" xr:uid="{00000000-0005-0000-0000-00008D610000}"/>
    <cellStyle name="Percent 15 2 10 2" xfId="24979" xr:uid="{00000000-0005-0000-0000-00008E610000}"/>
    <cellStyle name="Percent 15 2 11" xfId="24980" xr:uid="{00000000-0005-0000-0000-00008F610000}"/>
    <cellStyle name="Percent 15 2 11 2" xfId="24981" xr:uid="{00000000-0005-0000-0000-000090610000}"/>
    <cellStyle name="Percent 15 2 12" xfId="24982" xr:uid="{00000000-0005-0000-0000-000091610000}"/>
    <cellStyle name="Percent 15 2 12 2" xfId="24983" xr:uid="{00000000-0005-0000-0000-000092610000}"/>
    <cellStyle name="Percent 15 2 13" xfId="24984" xr:uid="{00000000-0005-0000-0000-000093610000}"/>
    <cellStyle name="Percent 15 2 13 2" xfId="24985" xr:uid="{00000000-0005-0000-0000-000094610000}"/>
    <cellStyle name="Percent 15 2 14" xfId="24986" xr:uid="{00000000-0005-0000-0000-000095610000}"/>
    <cellStyle name="Percent 15 2 14 2" xfId="24987" xr:uid="{00000000-0005-0000-0000-000096610000}"/>
    <cellStyle name="Percent 15 2 15" xfId="24988" xr:uid="{00000000-0005-0000-0000-000097610000}"/>
    <cellStyle name="Percent 15 2 15 2" xfId="24989" xr:uid="{00000000-0005-0000-0000-000098610000}"/>
    <cellStyle name="Percent 15 2 16" xfId="24990" xr:uid="{00000000-0005-0000-0000-000099610000}"/>
    <cellStyle name="Percent 15 2 16 2" xfId="24991" xr:uid="{00000000-0005-0000-0000-00009A610000}"/>
    <cellStyle name="Percent 15 2 17" xfId="24992" xr:uid="{00000000-0005-0000-0000-00009B610000}"/>
    <cellStyle name="Percent 15 2 17 2" xfId="24993" xr:uid="{00000000-0005-0000-0000-00009C610000}"/>
    <cellStyle name="Percent 15 2 18" xfId="24994" xr:uid="{00000000-0005-0000-0000-00009D610000}"/>
    <cellStyle name="Percent 15 2 18 2" xfId="24995" xr:uid="{00000000-0005-0000-0000-00009E610000}"/>
    <cellStyle name="Percent 15 2 19" xfId="24996" xr:uid="{00000000-0005-0000-0000-00009F610000}"/>
    <cellStyle name="Percent 15 2 19 2" xfId="24997" xr:uid="{00000000-0005-0000-0000-0000A0610000}"/>
    <cellStyle name="Percent 15 2 2" xfId="24998" xr:uid="{00000000-0005-0000-0000-0000A1610000}"/>
    <cellStyle name="Percent 15 2 2 2" xfId="24999" xr:uid="{00000000-0005-0000-0000-0000A2610000}"/>
    <cellStyle name="Percent 15 2 20" xfId="25000" xr:uid="{00000000-0005-0000-0000-0000A3610000}"/>
    <cellStyle name="Percent 15 2 20 2" xfId="25001" xr:uid="{00000000-0005-0000-0000-0000A4610000}"/>
    <cellStyle name="Percent 15 2 21" xfId="25002" xr:uid="{00000000-0005-0000-0000-0000A5610000}"/>
    <cellStyle name="Percent 15 2 21 2" xfId="25003" xr:uid="{00000000-0005-0000-0000-0000A6610000}"/>
    <cellStyle name="Percent 15 2 22" xfId="25004" xr:uid="{00000000-0005-0000-0000-0000A7610000}"/>
    <cellStyle name="Percent 15 2 22 2" xfId="25005" xr:uid="{00000000-0005-0000-0000-0000A8610000}"/>
    <cellStyle name="Percent 15 2 23" xfId="25006" xr:uid="{00000000-0005-0000-0000-0000A9610000}"/>
    <cellStyle name="Percent 15 2 23 2" xfId="25007" xr:uid="{00000000-0005-0000-0000-0000AA610000}"/>
    <cellStyle name="Percent 15 2 24" xfId="25008" xr:uid="{00000000-0005-0000-0000-0000AB610000}"/>
    <cellStyle name="Percent 15 2 24 2" xfId="25009" xr:uid="{00000000-0005-0000-0000-0000AC610000}"/>
    <cellStyle name="Percent 15 2 25" xfId="25010" xr:uid="{00000000-0005-0000-0000-0000AD610000}"/>
    <cellStyle name="Percent 15 2 25 2" xfId="25011" xr:uid="{00000000-0005-0000-0000-0000AE610000}"/>
    <cellStyle name="Percent 15 2 26" xfId="25012" xr:uid="{00000000-0005-0000-0000-0000AF610000}"/>
    <cellStyle name="Percent 15 2 26 2" xfId="25013" xr:uid="{00000000-0005-0000-0000-0000B0610000}"/>
    <cellStyle name="Percent 15 2 27" xfId="25014" xr:uid="{00000000-0005-0000-0000-0000B1610000}"/>
    <cellStyle name="Percent 15 2 27 2" xfId="25015" xr:uid="{00000000-0005-0000-0000-0000B2610000}"/>
    <cellStyle name="Percent 15 2 28" xfId="25016" xr:uid="{00000000-0005-0000-0000-0000B3610000}"/>
    <cellStyle name="Percent 15 2 28 2" xfId="25017" xr:uid="{00000000-0005-0000-0000-0000B4610000}"/>
    <cellStyle name="Percent 15 2 29" xfId="25018" xr:uid="{00000000-0005-0000-0000-0000B5610000}"/>
    <cellStyle name="Percent 15 2 29 2" xfId="25019" xr:uid="{00000000-0005-0000-0000-0000B6610000}"/>
    <cellStyle name="Percent 15 2 3" xfId="25020" xr:uid="{00000000-0005-0000-0000-0000B7610000}"/>
    <cellStyle name="Percent 15 2 3 2" xfId="25021" xr:uid="{00000000-0005-0000-0000-0000B8610000}"/>
    <cellStyle name="Percent 15 2 30" xfId="25022" xr:uid="{00000000-0005-0000-0000-0000B9610000}"/>
    <cellStyle name="Percent 15 2 30 2" xfId="25023" xr:uid="{00000000-0005-0000-0000-0000BA610000}"/>
    <cellStyle name="Percent 15 2 31" xfId="25024" xr:uid="{00000000-0005-0000-0000-0000BB610000}"/>
    <cellStyle name="Percent 15 2 31 2" xfId="25025" xr:uid="{00000000-0005-0000-0000-0000BC610000}"/>
    <cellStyle name="Percent 15 2 32" xfId="25026" xr:uid="{00000000-0005-0000-0000-0000BD610000}"/>
    <cellStyle name="Percent 15 2 32 2" xfId="25027" xr:uid="{00000000-0005-0000-0000-0000BE610000}"/>
    <cellStyle name="Percent 15 2 33" xfId="25028" xr:uid="{00000000-0005-0000-0000-0000BF610000}"/>
    <cellStyle name="Percent 15 2 33 2" xfId="25029" xr:uid="{00000000-0005-0000-0000-0000C0610000}"/>
    <cellStyle name="Percent 15 2 34" xfId="25030" xr:uid="{00000000-0005-0000-0000-0000C1610000}"/>
    <cellStyle name="Percent 15 2 34 2" xfId="25031" xr:uid="{00000000-0005-0000-0000-0000C2610000}"/>
    <cellStyle name="Percent 15 2 35" xfId="25032" xr:uid="{00000000-0005-0000-0000-0000C3610000}"/>
    <cellStyle name="Percent 15 2 35 2" xfId="25033" xr:uid="{00000000-0005-0000-0000-0000C4610000}"/>
    <cellStyle name="Percent 15 2 36" xfId="25034" xr:uid="{00000000-0005-0000-0000-0000C5610000}"/>
    <cellStyle name="Percent 15 2 36 2" xfId="25035" xr:uid="{00000000-0005-0000-0000-0000C6610000}"/>
    <cellStyle name="Percent 15 2 37" xfId="25036" xr:uid="{00000000-0005-0000-0000-0000C7610000}"/>
    <cellStyle name="Percent 15 2 37 2" xfId="25037" xr:uid="{00000000-0005-0000-0000-0000C8610000}"/>
    <cellStyle name="Percent 15 2 38" xfId="25038" xr:uid="{00000000-0005-0000-0000-0000C9610000}"/>
    <cellStyle name="Percent 15 2 38 2" xfId="25039" xr:uid="{00000000-0005-0000-0000-0000CA610000}"/>
    <cellStyle name="Percent 15 2 39" xfId="25040" xr:uid="{00000000-0005-0000-0000-0000CB610000}"/>
    <cellStyle name="Percent 15 2 4" xfId="25041" xr:uid="{00000000-0005-0000-0000-0000CC610000}"/>
    <cellStyle name="Percent 15 2 4 2" xfId="25042" xr:uid="{00000000-0005-0000-0000-0000CD610000}"/>
    <cellStyle name="Percent 15 2 5" xfId="25043" xr:uid="{00000000-0005-0000-0000-0000CE610000}"/>
    <cellStyle name="Percent 15 2 5 2" xfId="25044" xr:uid="{00000000-0005-0000-0000-0000CF610000}"/>
    <cellStyle name="Percent 15 2 6" xfId="25045" xr:uid="{00000000-0005-0000-0000-0000D0610000}"/>
    <cellStyle name="Percent 15 2 6 2" xfId="25046" xr:uid="{00000000-0005-0000-0000-0000D1610000}"/>
    <cellStyle name="Percent 15 2 7" xfId="25047" xr:uid="{00000000-0005-0000-0000-0000D2610000}"/>
    <cellStyle name="Percent 15 2 7 2" xfId="25048" xr:uid="{00000000-0005-0000-0000-0000D3610000}"/>
    <cellStyle name="Percent 15 2 8" xfId="25049" xr:uid="{00000000-0005-0000-0000-0000D4610000}"/>
    <cellStyle name="Percent 15 2 8 2" xfId="25050" xr:uid="{00000000-0005-0000-0000-0000D5610000}"/>
    <cellStyle name="Percent 15 2 9" xfId="25051" xr:uid="{00000000-0005-0000-0000-0000D6610000}"/>
    <cellStyle name="Percent 15 2 9 2" xfId="25052" xr:uid="{00000000-0005-0000-0000-0000D7610000}"/>
    <cellStyle name="Percent 15 20" xfId="25053" xr:uid="{00000000-0005-0000-0000-0000D8610000}"/>
    <cellStyle name="Percent 15 20 10" xfId="25054" xr:uid="{00000000-0005-0000-0000-0000D9610000}"/>
    <cellStyle name="Percent 15 20 10 2" xfId="25055" xr:uid="{00000000-0005-0000-0000-0000DA610000}"/>
    <cellStyle name="Percent 15 20 11" xfId="25056" xr:uid="{00000000-0005-0000-0000-0000DB610000}"/>
    <cellStyle name="Percent 15 20 11 2" xfId="25057" xr:uid="{00000000-0005-0000-0000-0000DC610000}"/>
    <cellStyle name="Percent 15 20 12" xfId="25058" xr:uid="{00000000-0005-0000-0000-0000DD610000}"/>
    <cellStyle name="Percent 15 20 12 2" xfId="25059" xr:uid="{00000000-0005-0000-0000-0000DE610000}"/>
    <cellStyle name="Percent 15 20 13" xfId="25060" xr:uid="{00000000-0005-0000-0000-0000DF610000}"/>
    <cellStyle name="Percent 15 20 13 2" xfId="25061" xr:uid="{00000000-0005-0000-0000-0000E0610000}"/>
    <cellStyle name="Percent 15 20 14" xfId="25062" xr:uid="{00000000-0005-0000-0000-0000E1610000}"/>
    <cellStyle name="Percent 15 20 14 2" xfId="25063" xr:uid="{00000000-0005-0000-0000-0000E2610000}"/>
    <cellStyle name="Percent 15 20 15" xfId="25064" xr:uid="{00000000-0005-0000-0000-0000E3610000}"/>
    <cellStyle name="Percent 15 20 15 2" xfId="25065" xr:uid="{00000000-0005-0000-0000-0000E4610000}"/>
    <cellStyle name="Percent 15 20 16" xfId="25066" xr:uid="{00000000-0005-0000-0000-0000E5610000}"/>
    <cellStyle name="Percent 15 20 16 2" xfId="25067" xr:uid="{00000000-0005-0000-0000-0000E6610000}"/>
    <cellStyle name="Percent 15 20 17" xfId="25068" xr:uid="{00000000-0005-0000-0000-0000E7610000}"/>
    <cellStyle name="Percent 15 20 17 2" xfId="25069" xr:uid="{00000000-0005-0000-0000-0000E8610000}"/>
    <cellStyle name="Percent 15 20 18" xfId="25070" xr:uid="{00000000-0005-0000-0000-0000E9610000}"/>
    <cellStyle name="Percent 15 20 18 2" xfId="25071" xr:uid="{00000000-0005-0000-0000-0000EA610000}"/>
    <cellStyle name="Percent 15 20 19" xfId="25072" xr:uid="{00000000-0005-0000-0000-0000EB610000}"/>
    <cellStyle name="Percent 15 20 19 2" xfId="25073" xr:uid="{00000000-0005-0000-0000-0000EC610000}"/>
    <cellStyle name="Percent 15 20 2" xfId="25074" xr:uid="{00000000-0005-0000-0000-0000ED610000}"/>
    <cellStyle name="Percent 15 20 2 2" xfId="25075" xr:uid="{00000000-0005-0000-0000-0000EE610000}"/>
    <cellStyle name="Percent 15 20 20" xfId="25076" xr:uid="{00000000-0005-0000-0000-0000EF610000}"/>
    <cellStyle name="Percent 15 20 20 2" xfId="25077" xr:uid="{00000000-0005-0000-0000-0000F0610000}"/>
    <cellStyle name="Percent 15 20 21" xfId="25078" xr:uid="{00000000-0005-0000-0000-0000F1610000}"/>
    <cellStyle name="Percent 15 20 21 2" xfId="25079" xr:uid="{00000000-0005-0000-0000-0000F2610000}"/>
    <cellStyle name="Percent 15 20 22" xfId="25080" xr:uid="{00000000-0005-0000-0000-0000F3610000}"/>
    <cellStyle name="Percent 15 20 22 2" xfId="25081" xr:uid="{00000000-0005-0000-0000-0000F4610000}"/>
    <cellStyle name="Percent 15 20 23" xfId="25082" xr:uid="{00000000-0005-0000-0000-0000F5610000}"/>
    <cellStyle name="Percent 15 20 23 2" xfId="25083" xr:uid="{00000000-0005-0000-0000-0000F6610000}"/>
    <cellStyle name="Percent 15 20 24" xfId="25084" xr:uid="{00000000-0005-0000-0000-0000F7610000}"/>
    <cellStyle name="Percent 15 20 24 2" xfId="25085" xr:uid="{00000000-0005-0000-0000-0000F8610000}"/>
    <cellStyle name="Percent 15 20 25" xfId="25086" xr:uid="{00000000-0005-0000-0000-0000F9610000}"/>
    <cellStyle name="Percent 15 20 25 2" xfId="25087" xr:uid="{00000000-0005-0000-0000-0000FA610000}"/>
    <cellStyle name="Percent 15 20 26" xfId="25088" xr:uid="{00000000-0005-0000-0000-0000FB610000}"/>
    <cellStyle name="Percent 15 20 26 2" xfId="25089" xr:uid="{00000000-0005-0000-0000-0000FC610000}"/>
    <cellStyle name="Percent 15 20 27" xfId="25090" xr:uid="{00000000-0005-0000-0000-0000FD610000}"/>
    <cellStyle name="Percent 15 20 27 2" xfId="25091" xr:uid="{00000000-0005-0000-0000-0000FE610000}"/>
    <cellStyle name="Percent 15 20 28" xfId="25092" xr:uid="{00000000-0005-0000-0000-0000FF610000}"/>
    <cellStyle name="Percent 15 20 28 2" xfId="25093" xr:uid="{00000000-0005-0000-0000-000000620000}"/>
    <cellStyle name="Percent 15 20 29" xfId="25094" xr:uid="{00000000-0005-0000-0000-000001620000}"/>
    <cellStyle name="Percent 15 20 29 2" xfId="25095" xr:uid="{00000000-0005-0000-0000-000002620000}"/>
    <cellStyle name="Percent 15 20 3" xfId="25096" xr:uid="{00000000-0005-0000-0000-000003620000}"/>
    <cellStyle name="Percent 15 20 3 2" xfId="25097" xr:uid="{00000000-0005-0000-0000-000004620000}"/>
    <cellStyle name="Percent 15 20 30" xfId="25098" xr:uid="{00000000-0005-0000-0000-000005620000}"/>
    <cellStyle name="Percent 15 20 30 2" xfId="25099" xr:uid="{00000000-0005-0000-0000-000006620000}"/>
    <cellStyle name="Percent 15 20 31" xfId="25100" xr:uid="{00000000-0005-0000-0000-000007620000}"/>
    <cellStyle name="Percent 15 20 31 2" xfId="25101" xr:uid="{00000000-0005-0000-0000-000008620000}"/>
    <cellStyle name="Percent 15 20 32" xfId="25102" xr:uid="{00000000-0005-0000-0000-000009620000}"/>
    <cellStyle name="Percent 15 20 32 2" xfId="25103" xr:uid="{00000000-0005-0000-0000-00000A620000}"/>
    <cellStyle name="Percent 15 20 33" xfId="25104" xr:uid="{00000000-0005-0000-0000-00000B620000}"/>
    <cellStyle name="Percent 15 20 33 2" xfId="25105" xr:uid="{00000000-0005-0000-0000-00000C620000}"/>
    <cellStyle name="Percent 15 20 34" xfId="25106" xr:uid="{00000000-0005-0000-0000-00000D620000}"/>
    <cellStyle name="Percent 15 20 34 2" xfId="25107" xr:uid="{00000000-0005-0000-0000-00000E620000}"/>
    <cellStyle name="Percent 15 20 35" xfId="25108" xr:uid="{00000000-0005-0000-0000-00000F620000}"/>
    <cellStyle name="Percent 15 20 35 2" xfId="25109" xr:uid="{00000000-0005-0000-0000-000010620000}"/>
    <cellStyle name="Percent 15 20 36" xfId="25110" xr:uid="{00000000-0005-0000-0000-000011620000}"/>
    <cellStyle name="Percent 15 20 36 2" xfId="25111" xr:uid="{00000000-0005-0000-0000-000012620000}"/>
    <cellStyle name="Percent 15 20 37" xfId="25112" xr:uid="{00000000-0005-0000-0000-000013620000}"/>
    <cellStyle name="Percent 15 20 37 2" xfId="25113" xr:uid="{00000000-0005-0000-0000-000014620000}"/>
    <cellStyle name="Percent 15 20 38" xfId="25114" xr:uid="{00000000-0005-0000-0000-000015620000}"/>
    <cellStyle name="Percent 15 20 38 2" xfId="25115" xr:uid="{00000000-0005-0000-0000-000016620000}"/>
    <cellStyle name="Percent 15 20 39" xfId="25116" xr:uid="{00000000-0005-0000-0000-000017620000}"/>
    <cellStyle name="Percent 15 20 4" xfId="25117" xr:uid="{00000000-0005-0000-0000-000018620000}"/>
    <cellStyle name="Percent 15 20 4 2" xfId="25118" xr:uid="{00000000-0005-0000-0000-000019620000}"/>
    <cellStyle name="Percent 15 20 5" xfId="25119" xr:uid="{00000000-0005-0000-0000-00001A620000}"/>
    <cellStyle name="Percent 15 20 5 2" xfId="25120" xr:uid="{00000000-0005-0000-0000-00001B620000}"/>
    <cellStyle name="Percent 15 20 6" xfId="25121" xr:uid="{00000000-0005-0000-0000-00001C620000}"/>
    <cellStyle name="Percent 15 20 6 2" xfId="25122" xr:uid="{00000000-0005-0000-0000-00001D620000}"/>
    <cellStyle name="Percent 15 20 7" xfId="25123" xr:uid="{00000000-0005-0000-0000-00001E620000}"/>
    <cellStyle name="Percent 15 20 7 2" xfId="25124" xr:uid="{00000000-0005-0000-0000-00001F620000}"/>
    <cellStyle name="Percent 15 20 8" xfId="25125" xr:uid="{00000000-0005-0000-0000-000020620000}"/>
    <cellStyle name="Percent 15 20 8 2" xfId="25126" xr:uid="{00000000-0005-0000-0000-000021620000}"/>
    <cellStyle name="Percent 15 20 9" xfId="25127" xr:uid="{00000000-0005-0000-0000-000022620000}"/>
    <cellStyle name="Percent 15 20 9 2" xfId="25128" xr:uid="{00000000-0005-0000-0000-000023620000}"/>
    <cellStyle name="Percent 15 21" xfId="25129" xr:uid="{00000000-0005-0000-0000-000024620000}"/>
    <cellStyle name="Percent 15 21 10" xfId="25130" xr:uid="{00000000-0005-0000-0000-000025620000}"/>
    <cellStyle name="Percent 15 21 10 2" xfId="25131" xr:uid="{00000000-0005-0000-0000-000026620000}"/>
    <cellStyle name="Percent 15 21 11" xfId="25132" xr:uid="{00000000-0005-0000-0000-000027620000}"/>
    <cellStyle name="Percent 15 21 11 2" xfId="25133" xr:uid="{00000000-0005-0000-0000-000028620000}"/>
    <cellStyle name="Percent 15 21 12" xfId="25134" xr:uid="{00000000-0005-0000-0000-000029620000}"/>
    <cellStyle name="Percent 15 21 12 2" xfId="25135" xr:uid="{00000000-0005-0000-0000-00002A620000}"/>
    <cellStyle name="Percent 15 21 13" xfId="25136" xr:uid="{00000000-0005-0000-0000-00002B620000}"/>
    <cellStyle name="Percent 15 21 13 2" xfId="25137" xr:uid="{00000000-0005-0000-0000-00002C620000}"/>
    <cellStyle name="Percent 15 21 14" xfId="25138" xr:uid="{00000000-0005-0000-0000-00002D620000}"/>
    <cellStyle name="Percent 15 21 14 2" xfId="25139" xr:uid="{00000000-0005-0000-0000-00002E620000}"/>
    <cellStyle name="Percent 15 21 15" xfId="25140" xr:uid="{00000000-0005-0000-0000-00002F620000}"/>
    <cellStyle name="Percent 15 21 15 2" xfId="25141" xr:uid="{00000000-0005-0000-0000-000030620000}"/>
    <cellStyle name="Percent 15 21 16" xfId="25142" xr:uid="{00000000-0005-0000-0000-000031620000}"/>
    <cellStyle name="Percent 15 21 16 2" xfId="25143" xr:uid="{00000000-0005-0000-0000-000032620000}"/>
    <cellStyle name="Percent 15 21 17" xfId="25144" xr:uid="{00000000-0005-0000-0000-000033620000}"/>
    <cellStyle name="Percent 15 21 17 2" xfId="25145" xr:uid="{00000000-0005-0000-0000-000034620000}"/>
    <cellStyle name="Percent 15 21 18" xfId="25146" xr:uid="{00000000-0005-0000-0000-000035620000}"/>
    <cellStyle name="Percent 15 21 18 2" xfId="25147" xr:uid="{00000000-0005-0000-0000-000036620000}"/>
    <cellStyle name="Percent 15 21 19" xfId="25148" xr:uid="{00000000-0005-0000-0000-000037620000}"/>
    <cellStyle name="Percent 15 21 19 2" xfId="25149" xr:uid="{00000000-0005-0000-0000-000038620000}"/>
    <cellStyle name="Percent 15 21 2" xfId="25150" xr:uid="{00000000-0005-0000-0000-000039620000}"/>
    <cellStyle name="Percent 15 21 2 2" xfId="25151" xr:uid="{00000000-0005-0000-0000-00003A620000}"/>
    <cellStyle name="Percent 15 21 20" xfId="25152" xr:uid="{00000000-0005-0000-0000-00003B620000}"/>
    <cellStyle name="Percent 15 21 20 2" xfId="25153" xr:uid="{00000000-0005-0000-0000-00003C620000}"/>
    <cellStyle name="Percent 15 21 21" xfId="25154" xr:uid="{00000000-0005-0000-0000-00003D620000}"/>
    <cellStyle name="Percent 15 21 21 2" xfId="25155" xr:uid="{00000000-0005-0000-0000-00003E620000}"/>
    <cellStyle name="Percent 15 21 22" xfId="25156" xr:uid="{00000000-0005-0000-0000-00003F620000}"/>
    <cellStyle name="Percent 15 21 22 2" xfId="25157" xr:uid="{00000000-0005-0000-0000-000040620000}"/>
    <cellStyle name="Percent 15 21 23" xfId="25158" xr:uid="{00000000-0005-0000-0000-000041620000}"/>
    <cellStyle name="Percent 15 21 23 2" xfId="25159" xr:uid="{00000000-0005-0000-0000-000042620000}"/>
    <cellStyle name="Percent 15 21 24" xfId="25160" xr:uid="{00000000-0005-0000-0000-000043620000}"/>
    <cellStyle name="Percent 15 21 24 2" xfId="25161" xr:uid="{00000000-0005-0000-0000-000044620000}"/>
    <cellStyle name="Percent 15 21 25" xfId="25162" xr:uid="{00000000-0005-0000-0000-000045620000}"/>
    <cellStyle name="Percent 15 21 25 2" xfId="25163" xr:uid="{00000000-0005-0000-0000-000046620000}"/>
    <cellStyle name="Percent 15 21 26" xfId="25164" xr:uid="{00000000-0005-0000-0000-000047620000}"/>
    <cellStyle name="Percent 15 21 26 2" xfId="25165" xr:uid="{00000000-0005-0000-0000-000048620000}"/>
    <cellStyle name="Percent 15 21 27" xfId="25166" xr:uid="{00000000-0005-0000-0000-000049620000}"/>
    <cellStyle name="Percent 15 21 27 2" xfId="25167" xr:uid="{00000000-0005-0000-0000-00004A620000}"/>
    <cellStyle name="Percent 15 21 28" xfId="25168" xr:uid="{00000000-0005-0000-0000-00004B620000}"/>
    <cellStyle name="Percent 15 21 28 2" xfId="25169" xr:uid="{00000000-0005-0000-0000-00004C620000}"/>
    <cellStyle name="Percent 15 21 29" xfId="25170" xr:uid="{00000000-0005-0000-0000-00004D620000}"/>
    <cellStyle name="Percent 15 21 29 2" xfId="25171" xr:uid="{00000000-0005-0000-0000-00004E620000}"/>
    <cellStyle name="Percent 15 21 3" xfId="25172" xr:uid="{00000000-0005-0000-0000-00004F620000}"/>
    <cellStyle name="Percent 15 21 3 2" xfId="25173" xr:uid="{00000000-0005-0000-0000-000050620000}"/>
    <cellStyle name="Percent 15 21 30" xfId="25174" xr:uid="{00000000-0005-0000-0000-000051620000}"/>
    <cellStyle name="Percent 15 21 30 2" xfId="25175" xr:uid="{00000000-0005-0000-0000-000052620000}"/>
    <cellStyle name="Percent 15 21 31" xfId="25176" xr:uid="{00000000-0005-0000-0000-000053620000}"/>
    <cellStyle name="Percent 15 21 31 2" xfId="25177" xr:uid="{00000000-0005-0000-0000-000054620000}"/>
    <cellStyle name="Percent 15 21 32" xfId="25178" xr:uid="{00000000-0005-0000-0000-000055620000}"/>
    <cellStyle name="Percent 15 21 32 2" xfId="25179" xr:uid="{00000000-0005-0000-0000-000056620000}"/>
    <cellStyle name="Percent 15 21 33" xfId="25180" xr:uid="{00000000-0005-0000-0000-000057620000}"/>
    <cellStyle name="Percent 15 21 33 2" xfId="25181" xr:uid="{00000000-0005-0000-0000-000058620000}"/>
    <cellStyle name="Percent 15 21 34" xfId="25182" xr:uid="{00000000-0005-0000-0000-000059620000}"/>
    <cellStyle name="Percent 15 21 34 2" xfId="25183" xr:uid="{00000000-0005-0000-0000-00005A620000}"/>
    <cellStyle name="Percent 15 21 35" xfId="25184" xr:uid="{00000000-0005-0000-0000-00005B620000}"/>
    <cellStyle name="Percent 15 21 35 2" xfId="25185" xr:uid="{00000000-0005-0000-0000-00005C620000}"/>
    <cellStyle name="Percent 15 21 36" xfId="25186" xr:uid="{00000000-0005-0000-0000-00005D620000}"/>
    <cellStyle name="Percent 15 21 36 2" xfId="25187" xr:uid="{00000000-0005-0000-0000-00005E620000}"/>
    <cellStyle name="Percent 15 21 37" xfId="25188" xr:uid="{00000000-0005-0000-0000-00005F620000}"/>
    <cellStyle name="Percent 15 21 37 2" xfId="25189" xr:uid="{00000000-0005-0000-0000-000060620000}"/>
    <cellStyle name="Percent 15 21 38" xfId="25190" xr:uid="{00000000-0005-0000-0000-000061620000}"/>
    <cellStyle name="Percent 15 21 38 2" xfId="25191" xr:uid="{00000000-0005-0000-0000-000062620000}"/>
    <cellStyle name="Percent 15 21 39" xfId="25192" xr:uid="{00000000-0005-0000-0000-000063620000}"/>
    <cellStyle name="Percent 15 21 4" xfId="25193" xr:uid="{00000000-0005-0000-0000-000064620000}"/>
    <cellStyle name="Percent 15 21 4 2" xfId="25194" xr:uid="{00000000-0005-0000-0000-000065620000}"/>
    <cellStyle name="Percent 15 21 5" xfId="25195" xr:uid="{00000000-0005-0000-0000-000066620000}"/>
    <cellStyle name="Percent 15 21 5 2" xfId="25196" xr:uid="{00000000-0005-0000-0000-000067620000}"/>
    <cellStyle name="Percent 15 21 6" xfId="25197" xr:uid="{00000000-0005-0000-0000-000068620000}"/>
    <cellStyle name="Percent 15 21 6 2" xfId="25198" xr:uid="{00000000-0005-0000-0000-000069620000}"/>
    <cellStyle name="Percent 15 21 7" xfId="25199" xr:uid="{00000000-0005-0000-0000-00006A620000}"/>
    <cellStyle name="Percent 15 21 7 2" xfId="25200" xr:uid="{00000000-0005-0000-0000-00006B620000}"/>
    <cellStyle name="Percent 15 21 8" xfId="25201" xr:uid="{00000000-0005-0000-0000-00006C620000}"/>
    <cellStyle name="Percent 15 21 8 2" xfId="25202" xr:uid="{00000000-0005-0000-0000-00006D620000}"/>
    <cellStyle name="Percent 15 21 9" xfId="25203" xr:uid="{00000000-0005-0000-0000-00006E620000}"/>
    <cellStyle name="Percent 15 21 9 2" xfId="25204" xr:uid="{00000000-0005-0000-0000-00006F620000}"/>
    <cellStyle name="Percent 15 22" xfId="25205" xr:uid="{00000000-0005-0000-0000-000070620000}"/>
    <cellStyle name="Percent 15 22 10" xfId="25206" xr:uid="{00000000-0005-0000-0000-000071620000}"/>
    <cellStyle name="Percent 15 22 10 2" xfId="25207" xr:uid="{00000000-0005-0000-0000-000072620000}"/>
    <cellStyle name="Percent 15 22 11" xfId="25208" xr:uid="{00000000-0005-0000-0000-000073620000}"/>
    <cellStyle name="Percent 15 22 11 2" xfId="25209" xr:uid="{00000000-0005-0000-0000-000074620000}"/>
    <cellStyle name="Percent 15 22 12" xfId="25210" xr:uid="{00000000-0005-0000-0000-000075620000}"/>
    <cellStyle name="Percent 15 22 12 2" xfId="25211" xr:uid="{00000000-0005-0000-0000-000076620000}"/>
    <cellStyle name="Percent 15 22 13" xfId="25212" xr:uid="{00000000-0005-0000-0000-000077620000}"/>
    <cellStyle name="Percent 15 22 13 2" xfId="25213" xr:uid="{00000000-0005-0000-0000-000078620000}"/>
    <cellStyle name="Percent 15 22 14" xfId="25214" xr:uid="{00000000-0005-0000-0000-000079620000}"/>
    <cellStyle name="Percent 15 22 14 2" xfId="25215" xr:uid="{00000000-0005-0000-0000-00007A620000}"/>
    <cellStyle name="Percent 15 22 15" xfId="25216" xr:uid="{00000000-0005-0000-0000-00007B620000}"/>
    <cellStyle name="Percent 15 22 15 2" xfId="25217" xr:uid="{00000000-0005-0000-0000-00007C620000}"/>
    <cellStyle name="Percent 15 22 16" xfId="25218" xr:uid="{00000000-0005-0000-0000-00007D620000}"/>
    <cellStyle name="Percent 15 22 16 2" xfId="25219" xr:uid="{00000000-0005-0000-0000-00007E620000}"/>
    <cellStyle name="Percent 15 22 17" xfId="25220" xr:uid="{00000000-0005-0000-0000-00007F620000}"/>
    <cellStyle name="Percent 15 22 17 2" xfId="25221" xr:uid="{00000000-0005-0000-0000-000080620000}"/>
    <cellStyle name="Percent 15 22 18" xfId="25222" xr:uid="{00000000-0005-0000-0000-000081620000}"/>
    <cellStyle name="Percent 15 22 18 2" xfId="25223" xr:uid="{00000000-0005-0000-0000-000082620000}"/>
    <cellStyle name="Percent 15 22 19" xfId="25224" xr:uid="{00000000-0005-0000-0000-000083620000}"/>
    <cellStyle name="Percent 15 22 19 2" xfId="25225" xr:uid="{00000000-0005-0000-0000-000084620000}"/>
    <cellStyle name="Percent 15 22 2" xfId="25226" xr:uid="{00000000-0005-0000-0000-000085620000}"/>
    <cellStyle name="Percent 15 22 2 2" xfId="25227" xr:uid="{00000000-0005-0000-0000-000086620000}"/>
    <cellStyle name="Percent 15 22 20" xfId="25228" xr:uid="{00000000-0005-0000-0000-000087620000}"/>
    <cellStyle name="Percent 15 22 20 2" xfId="25229" xr:uid="{00000000-0005-0000-0000-000088620000}"/>
    <cellStyle name="Percent 15 22 21" xfId="25230" xr:uid="{00000000-0005-0000-0000-000089620000}"/>
    <cellStyle name="Percent 15 22 21 2" xfId="25231" xr:uid="{00000000-0005-0000-0000-00008A620000}"/>
    <cellStyle name="Percent 15 22 22" xfId="25232" xr:uid="{00000000-0005-0000-0000-00008B620000}"/>
    <cellStyle name="Percent 15 22 22 2" xfId="25233" xr:uid="{00000000-0005-0000-0000-00008C620000}"/>
    <cellStyle name="Percent 15 22 23" xfId="25234" xr:uid="{00000000-0005-0000-0000-00008D620000}"/>
    <cellStyle name="Percent 15 22 23 2" xfId="25235" xr:uid="{00000000-0005-0000-0000-00008E620000}"/>
    <cellStyle name="Percent 15 22 24" xfId="25236" xr:uid="{00000000-0005-0000-0000-00008F620000}"/>
    <cellStyle name="Percent 15 22 24 2" xfId="25237" xr:uid="{00000000-0005-0000-0000-000090620000}"/>
    <cellStyle name="Percent 15 22 25" xfId="25238" xr:uid="{00000000-0005-0000-0000-000091620000}"/>
    <cellStyle name="Percent 15 22 25 2" xfId="25239" xr:uid="{00000000-0005-0000-0000-000092620000}"/>
    <cellStyle name="Percent 15 22 26" xfId="25240" xr:uid="{00000000-0005-0000-0000-000093620000}"/>
    <cellStyle name="Percent 15 22 26 2" xfId="25241" xr:uid="{00000000-0005-0000-0000-000094620000}"/>
    <cellStyle name="Percent 15 22 27" xfId="25242" xr:uid="{00000000-0005-0000-0000-000095620000}"/>
    <cellStyle name="Percent 15 22 27 2" xfId="25243" xr:uid="{00000000-0005-0000-0000-000096620000}"/>
    <cellStyle name="Percent 15 22 28" xfId="25244" xr:uid="{00000000-0005-0000-0000-000097620000}"/>
    <cellStyle name="Percent 15 22 28 2" xfId="25245" xr:uid="{00000000-0005-0000-0000-000098620000}"/>
    <cellStyle name="Percent 15 22 29" xfId="25246" xr:uid="{00000000-0005-0000-0000-000099620000}"/>
    <cellStyle name="Percent 15 22 29 2" xfId="25247" xr:uid="{00000000-0005-0000-0000-00009A620000}"/>
    <cellStyle name="Percent 15 22 3" xfId="25248" xr:uid="{00000000-0005-0000-0000-00009B620000}"/>
    <cellStyle name="Percent 15 22 3 2" xfId="25249" xr:uid="{00000000-0005-0000-0000-00009C620000}"/>
    <cellStyle name="Percent 15 22 30" xfId="25250" xr:uid="{00000000-0005-0000-0000-00009D620000}"/>
    <cellStyle name="Percent 15 22 30 2" xfId="25251" xr:uid="{00000000-0005-0000-0000-00009E620000}"/>
    <cellStyle name="Percent 15 22 31" xfId="25252" xr:uid="{00000000-0005-0000-0000-00009F620000}"/>
    <cellStyle name="Percent 15 22 31 2" xfId="25253" xr:uid="{00000000-0005-0000-0000-0000A0620000}"/>
    <cellStyle name="Percent 15 22 32" xfId="25254" xr:uid="{00000000-0005-0000-0000-0000A1620000}"/>
    <cellStyle name="Percent 15 22 32 2" xfId="25255" xr:uid="{00000000-0005-0000-0000-0000A2620000}"/>
    <cellStyle name="Percent 15 22 33" xfId="25256" xr:uid="{00000000-0005-0000-0000-0000A3620000}"/>
    <cellStyle name="Percent 15 22 33 2" xfId="25257" xr:uid="{00000000-0005-0000-0000-0000A4620000}"/>
    <cellStyle name="Percent 15 22 34" xfId="25258" xr:uid="{00000000-0005-0000-0000-0000A5620000}"/>
    <cellStyle name="Percent 15 22 34 2" xfId="25259" xr:uid="{00000000-0005-0000-0000-0000A6620000}"/>
    <cellStyle name="Percent 15 22 35" xfId="25260" xr:uid="{00000000-0005-0000-0000-0000A7620000}"/>
    <cellStyle name="Percent 15 22 35 2" xfId="25261" xr:uid="{00000000-0005-0000-0000-0000A8620000}"/>
    <cellStyle name="Percent 15 22 36" xfId="25262" xr:uid="{00000000-0005-0000-0000-0000A9620000}"/>
    <cellStyle name="Percent 15 22 36 2" xfId="25263" xr:uid="{00000000-0005-0000-0000-0000AA620000}"/>
    <cellStyle name="Percent 15 22 37" xfId="25264" xr:uid="{00000000-0005-0000-0000-0000AB620000}"/>
    <cellStyle name="Percent 15 22 37 2" xfId="25265" xr:uid="{00000000-0005-0000-0000-0000AC620000}"/>
    <cellStyle name="Percent 15 22 38" xfId="25266" xr:uid="{00000000-0005-0000-0000-0000AD620000}"/>
    <cellStyle name="Percent 15 22 38 2" xfId="25267" xr:uid="{00000000-0005-0000-0000-0000AE620000}"/>
    <cellStyle name="Percent 15 22 39" xfId="25268" xr:uid="{00000000-0005-0000-0000-0000AF620000}"/>
    <cellStyle name="Percent 15 22 4" xfId="25269" xr:uid="{00000000-0005-0000-0000-0000B0620000}"/>
    <cellStyle name="Percent 15 22 4 2" xfId="25270" xr:uid="{00000000-0005-0000-0000-0000B1620000}"/>
    <cellStyle name="Percent 15 22 5" xfId="25271" xr:uid="{00000000-0005-0000-0000-0000B2620000}"/>
    <cellStyle name="Percent 15 22 5 2" xfId="25272" xr:uid="{00000000-0005-0000-0000-0000B3620000}"/>
    <cellStyle name="Percent 15 22 6" xfId="25273" xr:uid="{00000000-0005-0000-0000-0000B4620000}"/>
    <cellStyle name="Percent 15 22 6 2" xfId="25274" xr:uid="{00000000-0005-0000-0000-0000B5620000}"/>
    <cellStyle name="Percent 15 22 7" xfId="25275" xr:uid="{00000000-0005-0000-0000-0000B6620000}"/>
    <cellStyle name="Percent 15 22 7 2" xfId="25276" xr:uid="{00000000-0005-0000-0000-0000B7620000}"/>
    <cellStyle name="Percent 15 22 8" xfId="25277" xr:uid="{00000000-0005-0000-0000-0000B8620000}"/>
    <cellStyle name="Percent 15 22 8 2" xfId="25278" xr:uid="{00000000-0005-0000-0000-0000B9620000}"/>
    <cellStyle name="Percent 15 22 9" xfId="25279" xr:uid="{00000000-0005-0000-0000-0000BA620000}"/>
    <cellStyle name="Percent 15 22 9 2" xfId="25280" xr:uid="{00000000-0005-0000-0000-0000BB620000}"/>
    <cellStyle name="Percent 15 23" xfId="25281" xr:uid="{00000000-0005-0000-0000-0000BC620000}"/>
    <cellStyle name="Percent 15 23 10" xfId="25282" xr:uid="{00000000-0005-0000-0000-0000BD620000}"/>
    <cellStyle name="Percent 15 23 10 2" xfId="25283" xr:uid="{00000000-0005-0000-0000-0000BE620000}"/>
    <cellStyle name="Percent 15 23 11" xfId="25284" xr:uid="{00000000-0005-0000-0000-0000BF620000}"/>
    <cellStyle name="Percent 15 23 11 2" xfId="25285" xr:uid="{00000000-0005-0000-0000-0000C0620000}"/>
    <cellStyle name="Percent 15 23 12" xfId="25286" xr:uid="{00000000-0005-0000-0000-0000C1620000}"/>
    <cellStyle name="Percent 15 23 12 2" xfId="25287" xr:uid="{00000000-0005-0000-0000-0000C2620000}"/>
    <cellStyle name="Percent 15 23 13" xfId="25288" xr:uid="{00000000-0005-0000-0000-0000C3620000}"/>
    <cellStyle name="Percent 15 23 13 2" xfId="25289" xr:uid="{00000000-0005-0000-0000-0000C4620000}"/>
    <cellStyle name="Percent 15 23 14" xfId="25290" xr:uid="{00000000-0005-0000-0000-0000C5620000}"/>
    <cellStyle name="Percent 15 23 14 2" xfId="25291" xr:uid="{00000000-0005-0000-0000-0000C6620000}"/>
    <cellStyle name="Percent 15 23 15" xfId="25292" xr:uid="{00000000-0005-0000-0000-0000C7620000}"/>
    <cellStyle name="Percent 15 23 15 2" xfId="25293" xr:uid="{00000000-0005-0000-0000-0000C8620000}"/>
    <cellStyle name="Percent 15 23 16" xfId="25294" xr:uid="{00000000-0005-0000-0000-0000C9620000}"/>
    <cellStyle name="Percent 15 23 16 2" xfId="25295" xr:uid="{00000000-0005-0000-0000-0000CA620000}"/>
    <cellStyle name="Percent 15 23 17" xfId="25296" xr:uid="{00000000-0005-0000-0000-0000CB620000}"/>
    <cellStyle name="Percent 15 23 17 2" xfId="25297" xr:uid="{00000000-0005-0000-0000-0000CC620000}"/>
    <cellStyle name="Percent 15 23 18" xfId="25298" xr:uid="{00000000-0005-0000-0000-0000CD620000}"/>
    <cellStyle name="Percent 15 23 18 2" xfId="25299" xr:uid="{00000000-0005-0000-0000-0000CE620000}"/>
    <cellStyle name="Percent 15 23 19" xfId="25300" xr:uid="{00000000-0005-0000-0000-0000CF620000}"/>
    <cellStyle name="Percent 15 23 19 2" xfId="25301" xr:uid="{00000000-0005-0000-0000-0000D0620000}"/>
    <cellStyle name="Percent 15 23 2" xfId="25302" xr:uid="{00000000-0005-0000-0000-0000D1620000}"/>
    <cellStyle name="Percent 15 23 2 2" xfId="25303" xr:uid="{00000000-0005-0000-0000-0000D2620000}"/>
    <cellStyle name="Percent 15 23 20" xfId="25304" xr:uid="{00000000-0005-0000-0000-0000D3620000}"/>
    <cellStyle name="Percent 15 23 20 2" xfId="25305" xr:uid="{00000000-0005-0000-0000-0000D4620000}"/>
    <cellStyle name="Percent 15 23 21" xfId="25306" xr:uid="{00000000-0005-0000-0000-0000D5620000}"/>
    <cellStyle name="Percent 15 23 21 2" xfId="25307" xr:uid="{00000000-0005-0000-0000-0000D6620000}"/>
    <cellStyle name="Percent 15 23 22" xfId="25308" xr:uid="{00000000-0005-0000-0000-0000D7620000}"/>
    <cellStyle name="Percent 15 23 22 2" xfId="25309" xr:uid="{00000000-0005-0000-0000-0000D8620000}"/>
    <cellStyle name="Percent 15 23 23" xfId="25310" xr:uid="{00000000-0005-0000-0000-0000D9620000}"/>
    <cellStyle name="Percent 15 23 23 2" xfId="25311" xr:uid="{00000000-0005-0000-0000-0000DA620000}"/>
    <cellStyle name="Percent 15 23 24" xfId="25312" xr:uid="{00000000-0005-0000-0000-0000DB620000}"/>
    <cellStyle name="Percent 15 23 24 2" xfId="25313" xr:uid="{00000000-0005-0000-0000-0000DC620000}"/>
    <cellStyle name="Percent 15 23 25" xfId="25314" xr:uid="{00000000-0005-0000-0000-0000DD620000}"/>
    <cellStyle name="Percent 15 23 25 2" xfId="25315" xr:uid="{00000000-0005-0000-0000-0000DE620000}"/>
    <cellStyle name="Percent 15 23 26" xfId="25316" xr:uid="{00000000-0005-0000-0000-0000DF620000}"/>
    <cellStyle name="Percent 15 23 26 2" xfId="25317" xr:uid="{00000000-0005-0000-0000-0000E0620000}"/>
    <cellStyle name="Percent 15 23 27" xfId="25318" xr:uid="{00000000-0005-0000-0000-0000E1620000}"/>
    <cellStyle name="Percent 15 23 27 2" xfId="25319" xr:uid="{00000000-0005-0000-0000-0000E2620000}"/>
    <cellStyle name="Percent 15 23 28" xfId="25320" xr:uid="{00000000-0005-0000-0000-0000E3620000}"/>
    <cellStyle name="Percent 15 23 28 2" xfId="25321" xr:uid="{00000000-0005-0000-0000-0000E4620000}"/>
    <cellStyle name="Percent 15 23 29" xfId="25322" xr:uid="{00000000-0005-0000-0000-0000E5620000}"/>
    <cellStyle name="Percent 15 23 29 2" xfId="25323" xr:uid="{00000000-0005-0000-0000-0000E6620000}"/>
    <cellStyle name="Percent 15 23 3" xfId="25324" xr:uid="{00000000-0005-0000-0000-0000E7620000}"/>
    <cellStyle name="Percent 15 23 3 2" xfId="25325" xr:uid="{00000000-0005-0000-0000-0000E8620000}"/>
    <cellStyle name="Percent 15 23 30" xfId="25326" xr:uid="{00000000-0005-0000-0000-0000E9620000}"/>
    <cellStyle name="Percent 15 23 30 2" xfId="25327" xr:uid="{00000000-0005-0000-0000-0000EA620000}"/>
    <cellStyle name="Percent 15 23 31" xfId="25328" xr:uid="{00000000-0005-0000-0000-0000EB620000}"/>
    <cellStyle name="Percent 15 23 31 2" xfId="25329" xr:uid="{00000000-0005-0000-0000-0000EC620000}"/>
    <cellStyle name="Percent 15 23 32" xfId="25330" xr:uid="{00000000-0005-0000-0000-0000ED620000}"/>
    <cellStyle name="Percent 15 23 32 2" xfId="25331" xr:uid="{00000000-0005-0000-0000-0000EE620000}"/>
    <cellStyle name="Percent 15 23 33" xfId="25332" xr:uid="{00000000-0005-0000-0000-0000EF620000}"/>
    <cellStyle name="Percent 15 23 33 2" xfId="25333" xr:uid="{00000000-0005-0000-0000-0000F0620000}"/>
    <cellStyle name="Percent 15 23 34" xfId="25334" xr:uid="{00000000-0005-0000-0000-0000F1620000}"/>
    <cellStyle name="Percent 15 23 34 2" xfId="25335" xr:uid="{00000000-0005-0000-0000-0000F2620000}"/>
    <cellStyle name="Percent 15 23 35" xfId="25336" xr:uid="{00000000-0005-0000-0000-0000F3620000}"/>
    <cellStyle name="Percent 15 23 35 2" xfId="25337" xr:uid="{00000000-0005-0000-0000-0000F4620000}"/>
    <cellStyle name="Percent 15 23 36" xfId="25338" xr:uid="{00000000-0005-0000-0000-0000F5620000}"/>
    <cellStyle name="Percent 15 23 36 2" xfId="25339" xr:uid="{00000000-0005-0000-0000-0000F6620000}"/>
    <cellStyle name="Percent 15 23 37" xfId="25340" xr:uid="{00000000-0005-0000-0000-0000F7620000}"/>
    <cellStyle name="Percent 15 23 37 2" xfId="25341" xr:uid="{00000000-0005-0000-0000-0000F8620000}"/>
    <cellStyle name="Percent 15 23 38" xfId="25342" xr:uid="{00000000-0005-0000-0000-0000F9620000}"/>
    <cellStyle name="Percent 15 23 38 2" xfId="25343" xr:uid="{00000000-0005-0000-0000-0000FA620000}"/>
    <cellStyle name="Percent 15 23 39" xfId="25344" xr:uid="{00000000-0005-0000-0000-0000FB620000}"/>
    <cellStyle name="Percent 15 23 4" xfId="25345" xr:uid="{00000000-0005-0000-0000-0000FC620000}"/>
    <cellStyle name="Percent 15 23 4 2" xfId="25346" xr:uid="{00000000-0005-0000-0000-0000FD620000}"/>
    <cellStyle name="Percent 15 23 5" xfId="25347" xr:uid="{00000000-0005-0000-0000-0000FE620000}"/>
    <cellStyle name="Percent 15 23 5 2" xfId="25348" xr:uid="{00000000-0005-0000-0000-0000FF620000}"/>
    <cellStyle name="Percent 15 23 6" xfId="25349" xr:uid="{00000000-0005-0000-0000-000000630000}"/>
    <cellStyle name="Percent 15 23 6 2" xfId="25350" xr:uid="{00000000-0005-0000-0000-000001630000}"/>
    <cellStyle name="Percent 15 23 7" xfId="25351" xr:uid="{00000000-0005-0000-0000-000002630000}"/>
    <cellStyle name="Percent 15 23 7 2" xfId="25352" xr:uid="{00000000-0005-0000-0000-000003630000}"/>
    <cellStyle name="Percent 15 23 8" xfId="25353" xr:uid="{00000000-0005-0000-0000-000004630000}"/>
    <cellStyle name="Percent 15 23 8 2" xfId="25354" xr:uid="{00000000-0005-0000-0000-000005630000}"/>
    <cellStyle name="Percent 15 23 9" xfId="25355" xr:uid="{00000000-0005-0000-0000-000006630000}"/>
    <cellStyle name="Percent 15 23 9 2" xfId="25356" xr:uid="{00000000-0005-0000-0000-000007630000}"/>
    <cellStyle name="Percent 15 24" xfId="25357" xr:uid="{00000000-0005-0000-0000-000008630000}"/>
    <cellStyle name="Percent 15 24 10" xfId="25358" xr:uid="{00000000-0005-0000-0000-000009630000}"/>
    <cellStyle name="Percent 15 24 10 2" xfId="25359" xr:uid="{00000000-0005-0000-0000-00000A630000}"/>
    <cellStyle name="Percent 15 24 11" xfId="25360" xr:uid="{00000000-0005-0000-0000-00000B630000}"/>
    <cellStyle name="Percent 15 24 11 2" xfId="25361" xr:uid="{00000000-0005-0000-0000-00000C630000}"/>
    <cellStyle name="Percent 15 24 12" xfId="25362" xr:uid="{00000000-0005-0000-0000-00000D630000}"/>
    <cellStyle name="Percent 15 24 12 2" xfId="25363" xr:uid="{00000000-0005-0000-0000-00000E630000}"/>
    <cellStyle name="Percent 15 24 13" xfId="25364" xr:uid="{00000000-0005-0000-0000-00000F630000}"/>
    <cellStyle name="Percent 15 24 13 2" xfId="25365" xr:uid="{00000000-0005-0000-0000-000010630000}"/>
    <cellStyle name="Percent 15 24 14" xfId="25366" xr:uid="{00000000-0005-0000-0000-000011630000}"/>
    <cellStyle name="Percent 15 24 14 2" xfId="25367" xr:uid="{00000000-0005-0000-0000-000012630000}"/>
    <cellStyle name="Percent 15 24 15" xfId="25368" xr:uid="{00000000-0005-0000-0000-000013630000}"/>
    <cellStyle name="Percent 15 24 15 2" xfId="25369" xr:uid="{00000000-0005-0000-0000-000014630000}"/>
    <cellStyle name="Percent 15 24 16" xfId="25370" xr:uid="{00000000-0005-0000-0000-000015630000}"/>
    <cellStyle name="Percent 15 24 16 2" xfId="25371" xr:uid="{00000000-0005-0000-0000-000016630000}"/>
    <cellStyle name="Percent 15 24 17" xfId="25372" xr:uid="{00000000-0005-0000-0000-000017630000}"/>
    <cellStyle name="Percent 15 24 17 2" xfId="25373" xr:uid="{00000000-0005-0000-0000-000018630000}"/>
    <cellStyle name="Percent 15 24 18" xfId="25374" xr:uid="{00000000-0005-0000-0000-000019630000}"/>
    <cellStyle name="Percent 15 24 18 2" xfId="25375" xr:uid="{00000000-0005-0000-0000-00001A630000}"/>
    <cellStyle name="Percent 15 24 19" xfId="25376" xr:uid="{00000000-0005-0000-0000-00001B630000}"/>
    <cellStyle name="Percent 15 24 19 2" xfId="25377" xr:uid="{00000000-0005-0000-0000-00001C630000}"/>
    <cellStyle name="Percent 15 24 2" xfId="25378" xr:uid="{00000000-0005-0000-0000-00001D630000}"/>
    <cellStyle name="Percent 15 24 2 2" xfId="25379" xr:uid="{00000000-0005-0000-0000-00001E630000}"/>
    <cellStyle name="Percent 15 24 20" xfId="25380" xr:uid="{00000000-0005-0000-0000-00001F630000}"/>
    <cellStyle name="Percent 15 24 20 2" xfId="25381" xr:uid="{00000000-0005-0000-0000-000020630000}"/>
    <cellStyle name="Percent 15 24 21" xfId="25382" xr:uid="{00000000-0005-0000-0000-000021630000}"/>
    <cellStyle name="Percent 15 24 21 2" xfId="25383" xr:uid="{00000000-0005-0000-0000-000022630000}"/>
    <cellStyle name="Percent 15 24 22" xfId="25384" xr:uid="{00000000-0005-0000-0000-000023630000}"/>
    <cellStyle name="Percent 15 24 22 2" xfId="25385" xr:uid="{00000000-0005-0000-0000-000024630000}"/>
    <cellStyle name="Percent 15 24 23" xfId="25386" xr:uid="{00000000-0005-0000-0000-000025630000}"/>
    <cellStyle name="Percent 15 24 23 2" xfId="25387" xr:uid="{00000000-0005-0000-0000-000026630000}"/>
    <cellStyle name="Percent 15 24 24" xfId="25388" xr:uid="{00000000-0005-0000-0000-000027630000}"/>
    <cellStyle name="Percent 15 24 24 2" xfId="25389" xr:uid="{00000000-0005-0000-0000-000028630000}"/>
    <cellStyle name="Percent 15 24 25" xfId="25390" xr:uid="{00000000-0005-0000-0000-000029630000}"/>
    <cellStyle name="Percent 15 24 25 2" xfId="25391" xr:uid="{00000000-0005-0000-0000-00002A630000}"/>
    <cellStyle name="Percent 15 24 26" xfId="25392" xr:uid="{00000000-0005-0000-0000-00002B630000}"/>
    <cellStyle name="Percent 15 24 26 2" xfId="25393" xr:uid="{00000000-0005-0000-0000-00002C630000}"/>
    <cellStyle name="Percent 15 24 27" xfId="25394" xr:uid="{00000000-0005-0000-0000-00002D630000}"/>
    <cellStyle name="Percent 15 24 27 2" xfId="25395" xr:uid="{00000000-0005-0000-0000-00002E630000}"/>
    <cellStyle name="Percent 15 24 28" xfId="25396" xr:uid="{00000000-0005-0000-0000-00002F630000}"/>
    <cellStyle name="Percent 15 24 28 2" xfId="25397" xr:uid="{00000000-0005-0000-0000-000030630000}"/>
    <cellStyle name="Percent 15 24 29" xfId="25398" xr:uid="{00000000-0005-0000-0000-000031630000}"/>
    <cellStyle name="Percent 15 24 29 2" xfId="25399" xr:uid="{00000000-0005-0000-0000-000032630000}"/>
    <cellStyle name="Percent 15 24 3" xfId="25400" xr:uid="{00000000-0005-0000-0000-000033630000}"/>
    <cellStyle name="Percent 15 24 3 2" xfId="25401" xr:uid="{00000000-0005-0000-0000-000034630000}"/>
    <cellStyle name="Percent 15 24 30" xfId="25402" xr:uid="{00000000-0005-0000-0000-000035630000}"/>
    <cellStyle name="Percent 15 24 30 2" xfId="25403" xr:uid="{00000000-0005-0000-0000-000036630000}"/>
    <cellStyle name="Percent 15 24 31" xfId="25404" xr:uid="{00000000-0005-0000-0000-000037630000}"/>
    <cellStyle name="Percent 15 24 31 2" xfId="25405" xr:uid="{00000000-0005-0000-0000-000038630000}"/>
    <cellStyle name="Percent 15 24 32" xfId="25406" xr:uid="{00000000-0005-0000-0000-000039630000}"/>
    <cellStyle name="Percent 15 24 32 2" xfId="25407" xr:uid="{00000000-0005-0000-0000-00003A630000}"/>
    <cellStyle name="Percent 15 24 33" xfId="25408" xr:uid="{00000000-0005-0000-0000-00003B630000}"/>
    <cellStyle name="Percent 15 24 33 2" xfId="25409" xr:uid="{00000000-0005-0000-0000-00003C630000}"/>
    <cellStyle name="Percent 15 24 34" xfId="25410" xr:uid="{00000000-0005-0000-0000-00003D630000}"/>
    <cellStyle name="Percent 15 24 34 2" xfId="25411" xr:uid="{00000000-0005-0000-0000-00003E630000}"/>
    <cellStyle name="Percent 15 24 35" xfId="25412" xr:uid="{00000000-0005-0000-0000-00003F630000}"/>
    <cellStyle name="Percent 15 24 35 2" xfId="25413" xr:uid="{00000000-0005-0000-0000-000040630000}"/>
    <cellStyle name="Percent 15 24 36" xfId="25414" xr:uid="{00000000-0005-0000-0000-000041630000}"/>
    <cellStyle name="Percent 15 24 36 2" xfId="25415" xr:uid="{00000000-0005-0000-0000-000042630000}"/>
    <cellStyle name="Percent 15 24 37" xfId="25416" xr:uid="{00000000-0005-0000-0000-000043630000}"/>
    <cellStyle name="Percent 15 24 37 2" xfId="25417" xr:uid="{00000000-0005-0000-0000-000044630000}"/>
    <cellStyle name="Percent 15 24 38" xfId="25418" xr:uid="{00000000-0005-0000-0000-000045630000}"/>
    <cellStyle name="Percent 15 24 38 2" xfId="25419" xr:uid="{00000000-0005-0000-0000-000046630000}"/>
    <cellStyle name="Percent 15 24 39" xfId="25420" xr:uid="{00000000-0005-0000-0000-000047630000}"/>
    <cellStyle name="Percent 15 24 4" xfId="25421" xr:uid="{00000000-0005-0000-0000-000048630000}"/>
    <cellStyle name="Percent 15 24 4 2" xfId="25422" xr:uid="{00000000-0005-0000-0000-000049630000}"/>
    <cellStyle name="Percent 15 24 5" xfId="25423" xr:uid="{00000000-0005-0000-0000-00004A630000}"/>
    <cellStyle name="Percent 15 24 5 2" xfId="25424" xr:uid="{00000000-0005-0000-0000-00004B630000}"/>
    <cellStyle name="Percent 15 24 6" xfId="25425" xr:uid="{00000000-0005-0000-0000-00004C630000}"/>
    <cellStyle name="Percent 15 24 6 2" xfId="25426" xr:uid="{00000000-0005-0000-0000-00004D630000}"/>
    <cellStyle name="Percent 15 24 7" xfId="25427" xr:uid="{00000000-0005-0000-0000-00004E630000}"/>
    <cellStyle name="Percent 15 24 7 2" xfId="25428" xr:uid="{00000000-0005-0000-0000-00004F630000}"/>
    <cellStyle name="Percent 15 24 8" xfId="25429" xr:uid="{00000000-0005-0000-0000-000050630000}"/>
    <cellStyle name="Percent 15 24 8 2" xfId="25430" xr:uid="{00000000-0005-0000-0000-000051630000}"/>
    <cellStyle name="Percent 15 24 9" xfId="25431" xr:uid="{00000000-0005-0000-0000-000052630000}"/>
    <cellStyle name="Percent 15 24 9 2" xfId="25432" xr:uid="{00000000-0005-0000-0000-000053630000}"/>
    <cellStyle name="Percent 15 25" xfId="25433" xr:uid="{00000000-0005-0000-0000-000054630000}"/>
    <cellStyle name="Percent 15 25 10" xfId="25434" xr:uid="{00000000-0005-0000-0000-000055630000}"/>
    <cellStyle name="Percent 15 25 10 2" xfId="25435" xr:uid="{00000000-0005-0000-0000-000056630000}"/>
    <cellStyle name="Percent 15 25 11" xfId="25436" xr:uid="{00000000-0005-0000-0000-000057630000}"/>
    <cellStyle name="Percent 15 25 11 2" xfId="25437" xr:uid="{00000000-0005-0000-0000-000058630000}"/>
    <cellStyle name="Percent 15 25 12" xfId="25438" xr:uid="{00000000-0005-0000-0000-000059630000}"/>
    <cellStyle name="Percent 15 25 12 2" xfId="25439" xr:uid="{00000000-0005-0000-0000-00005A630000}"/>
    <cellStyle name="Percent 15 25 13" xfId="25440" xr:uid="{00000000-0005-0000-0000-00005B630000}"/>
    <cellStyle name="Percent 15 25 13 2" xfId="25441" xr:uid="{00000000-0005-0000-0000-00005C630000}"/>
    <cellStyle name="Percent 15 25 14" xfId="25442" xr:uid="{00000000-0005-0000-0000-00005D630000}"/>
    <cellStyle name="Percent 15 25 14 2" xfId="25443" xr:uid="{00000000-0005-0000-0000-00005E630000}"/>
    <cellStyle name="Percent 15 25 15" xfId="25444" xr:uid="{00000000-0005-0000-0000-00005F630000}"/>
    <cellStyle name="Percent 15 25 15 2" xfId="25445" xr:uid="{00000000-0005-0000-0000-000060630000}"/>
    <cellStyle name="Percent 15 25 16" xfId="25446" xr:uid="{00000000-0005-0000-0000-000061630000}"/>
    <cellStyle name="Percent 15 25 16 2" xfId="25447" xr:uid="{00000000-0005-0000-0000-000062630000}"/>
    <cellStyle name="Percent 15 25 17" xfId="25448" xr:uid="{00000000-0005-0000-0000-000063630000}"/>
    <cellStyle name="Percent 15 25 17 2" xfId="25449" xr:uid="{00000000-0005-0000-0000-000064630000}"/>
    <cellStyle name="Percent 15 25 18" xfId="25450" xr:uid="{00000000-0005-0000-0000-000065630000}"/>
    <cellStyle name="Percent 15 25 18 2" xfId="25451" xr:uid="{00000000-0005-0000-0000-000066630000}"/>
    <cellStyle name="Percent 15 25 19" xfId="25452" xr:uid="{00000000-0005-0000-0000-000067630000}"/>
    <cellStyle name="Percent 15 25 19 2" xfId="25453" xr:uid="{00000000-0005-0000-0000-000068630000}"/>
    <cellStyle name="Percent 15 25 2" xfId="25454" xr:uid="{00000000-0005-0000-0000-000069630000}"/>
    <cellStyle name="Percent 15 25 2 2" xfId="25455" xr:uid="{00000000-0005-0000-0000-00006A630000}"/>
    <cellStyle name="Percent 15 25 20" xfId="25456" xr:uid="{00000000-0005-0000-0000-00006B630000}"/>
    <cellStyle name="Percent 15 25 20 2" xfId="25457" xr:uid="{00000000-0005-0000-0000-00006C630000}"/>
    <cellStyle name="Percent 15 25 21" xfId="25458" xr:uid="{00000000-0005-0000-0000-00006D630000}"/>
    <cellStyle name="Percent 15 25 21 2" xfId="25459" xr:uid="{00000000-0005-0000-0000-00006E630000}"/>
    <cellStyle name="Percent 15 25 22" xfId="25460" xr:uid="{00000000-0005-0000-0000-00006F630000}"/>
    <cellStyle name="Percent 15 25 22 2" xfId="25461" xr:uid="{00000000-0005-0000-0000-000070630000}"/>
    <cellStyle name="Percent 15 25 23" xfId="25462" xr:uid="{00000000-0005-0000-0000-000071630000}"/>
    <cellStyle name="Percent 15 25 23 2" xfId="25463" xr:uid="{00000000-0005-0000-0000-000072630000}"/>
    <cellStyle name="Percent 15 25 24" xfId="25464" xr:uid="{00000000-0005-0000-0000-000073630000}"/>
    <cellStyle name="Percent 15 25 24 2" xfId="25465" xr:uid="{00000000-0005-0000-0000-000074630000}"/>
    <cellStyle name="Percent 15 25 25" xfId="25466" xr:uid="{00000000-0005-0000-0000-000075630000}"/>
    <cellStyle name="Percent 15 25 25 2" xfId="25467" xr:uid="{00000000-0005-0000-0000-000076630000}"/>
    <cellStyle name="Percent 15 25 26" xfId="25468" xr:uid="{00000000-0005-0000-0000-000077630000}"/>
    <cellStyle name="Percent 15 25 26 2" xfId="25469" xr:uid="{00000000-0005-0000-0000-000078630000}"/>
    <cellStyle name="Percent 15 25 27" xfId="25470" xr:uid="{00000000-0005-0000-0000-000079630000}"/>
    <cellStyle name="Percent 15 25 27 2" xfId="25471" xr:uid="{00000000-0005-0000-0000-00007A630000}"/>
    <cellStyle name="Percent 15 25 28" xfId="25472" xr:uid="{00000000-0005-0000-0000-00007B630000}"/>
    <cellStyle name="Percent 15 25 28 2" xfId="25473" xr:uid="{00000000-0005-0000-0000-00007C630000}"/>
    <cellStyle name="Percent 15 25 29" xfId="25474" xr:uid="{00000000-0005-0000-0000-00007D630000}"/>
    <cellStyle name="Percent 15 25 29 2" xfId="25475" xr:uid="{00000000-0005-0000-0000-00007E630000}"/>
    <cellStyle name="Percent 15 25 3" xfId="25476" xr:uid="{00000000-0005-0000-0000-00007F630000}"/>
    <cellStyle name="Percent 15 25 3 2" xfId="25477" xr:uid="{00000000-0005-0000-0000-000080630000}"/>
    <cellStyle name="Percent 15 25 30" xfId="25478" xr:uid="{00000000-0005-0000-0000-000081630000}"/>
    <cellStyle name="Percent 15 25 30 2" xfId="25479" xr:uid="{00000000-0005-0000-0000-000082630000}"/>
    <cellStyle name="Percent 15 25 31" xfId="25480" xr:uid="{00000000-0005-0000-0000-000083630000}"/>
    <cellStyle name="Percent 15 25 31 2" xfId="25481" xr:uid="{00000000-0005-0000-0000-000084630000}"/>
    <cellStyle name="Percent 15 25 32" xfId="25482" xr:uid="{00000000-0005-0000-0000-000085630000}"/>
    <cellStyle name="Percent 15 25 32 2" xfId="25483" xr:uid="{00000000-0005-0000-0000-000086630000}"/>
    <cellStyle name="Percent 15 25 33" xfId="25484" xr:uid="{00000000-0005-0000-0000-000087630000}"/>
    <cellStyle name="Percent 15 25 33 2" xfId="25485" xr:uid="{00000000-0005-0000-0000-000088630000}"/>
    <cellStyle name="Percent 15 25 34" xfId="25486" xr:uid="{00000000-0005-0000-0000-000089630000}"/>
    <cellStyle name="Percent 15 25 34 2" xfId="25487" xr:uid="{00000000-0005-0000-0000-00008A630000}"/>
    <cellStyle name="Percent 15 25 35" xfId="25488" xr:uid="{00000000-0005-0000-0000-00008B630000}"/>
    <cellStyle name="Percent 15 25 35 2" xfId="25489" xr:uid="{00000000-0005-0000-0000-00008C630000}"/>
    <cellStyle name="Percent 15 25 36" xfId="25490" xr:uid="{00000000-0005-0000-0000-00008D630000}"/>
    <cellStyle name="Percent 15 25 36 2" xfId="25491" xr:uid="{00000000-0005-0000-0000-00008E630000}"/>
    <cellStyle name="Percent 15 25 37" xfId="25492" xr:uid="{00000000-0005-0000-0000-00008F630000}"/>
    <cellStyle name="Percent 15 25 37 2" xfId="25493" xr:uid="{00000000-0005-0000-0000-000090630000}"/>
    <cellStyle name="Percent 15 25 38" xfId="25494" xr:uid="{00000000-0005-0000-0000-000091630000}"/>
    <cellStyle name="Percent 15 25 38 2" xfId="25495" xr:uid="{00000000-0005-0000-0000-000092630000}"/>
    <cellStyle name="Percent 15 25 39" xfId="25496" xr:uid="{00000000-0005-0000-0000-000093630000}"/>
    <cellStyle name="Percent 15 25 4" xfId="25497" xr:uid="{00000000-0005-0000-0000-000094630000}"/>
    <cellStyle name="Percent 15 25 4 2" xfId="25498" xr:uid="{00000000-0005-0000-0000-000095630000}"/>
    <cellStyle name="Percent 15 25 5" xfId="25499" xr:uid="{00000000-0005-0000-0000-000096630000}"/>
    <cellStyle name="Percent 15 25 5 2" xfId="25500" xr:uid="{00000000-0005-0000-0000-000097630000}"/>
    <cellStyle name="Percent 15 25 6" xfId="25501" xr:uid="{00000000-0005-0000-0000-000098630000}"/>
    <cellStyle name="Percent 15 25 6 2" xfId="25502" xr:uid="{00000000-0005-0000-0000-000099630000}"/>
    <cellStyle name="Percent 15 25 7" xfId="25503" xr:uid="{00000000-0005-0000-0000-00009A630000}"/>
    <cellStyle name="Percent 15 25 7 2" xfId="25504" xr:uid="{00000000-0005-0000-0000-00009B630000}"/>
    <cellStyle name="Percent 15 25 8" xfId="25505" xr:uid="{00000000-0005-0000-0000-00009C630000}"/>
    <cellStyle name="Percent 15 25 8 2" xfId="25506" xr:uid="{00000000-0005-0000-0000-00009D630000}"/>
    <cellStyle name="Percent 15 25 9" xfId="25507" xr:uid="{00000000-0005-0000-0000-00009E630000}"/>
    <cellStyle name="Percent 15 25 9 2" xfId="25508" xr:uid="{00000000-0005-0000-0000-00009F630000}"/>
    <cellStyle name="Percent 15 3" xfId="25509" xr:uid="{00000000-0005-0000-0000-0000A0630000}"/>
    <cellStyle name="Percent 15 3 10" xfId="25510" xr:uid="{00000000-0005-0000-0000-0000A1630000}"/>
    <cellStyle name="Percent 15 3 10 2" xfId="25511" xr:uid="{00000000-0005-0000-0000-0000A2630000}"/>
    <cellStyle name="Percent 15 3 11" xfId="25512" xr:uid="{00000000-0005-0000-0000-0000A3630000}"/>
    <cellStyle name="Percent 15 3 11 2" xfId="25513" xr:uid="{00000000-0005-0000-0000-0000A4630000}"/>
    <cellStyle name="Percent 15 3 12" xfId="25514" xr:uid="{00000000-0005-0000-0000-0000A5630000}"/>
    <cellStyle name="Percent 15 3 12 2" xfId="25515" xr:uid="{00000000-0005-0000-0000-0000A6630000}"/>
    <cellStyle name="Percent 15 3 13" xfId="25516" xr:uid="{00000000-0005-0000-0000-0000A7630000}"/>
    <cellStyle name="Percent 15 3 13 2" xfId="25517" xr:uid="{00000000-0005-0000-0000-0000A8630000}"/>
    <cellStyle name="Percent 15 3 14" xfId="25518" xr:uid="{00000000-0005-0000-0000-0000A9630000}"/>
    <cellStyle name="Percent 15 3 14 2" xfId="25519" xr:uid="{00000000-0005-0000-0000-0000AA630000}"/>
    <cellStyle name="Percent 15 3 15" xfId="25520" xr:uid="{00000000-0005-0000-0000-0000AB630000}"/>
    <cellStyle name="Percent 15 3 15 2" xfId="25521" xr:uid="{00000000-0005-0000-0000-0000AC630000}"/>
    <cellStyle name="Percent 15 3 16" xfId="25522" xr:uid="{00000000-0005-0000-0000-0000AD630000}"/>
    <cellStyle name="Percent 15 3 16 2" xfId="25523" xr:uid="{00000000-0005-0000-0000-0000AE630000}"/>
    <cellStyle name="Percent 15 3 17" xfId="25524" xr:uid="{00000000-0005-0000-0000-0000AF630000}"/>
    <cellStyle name="Percent 15 3 17 2" xfId="25525" xr:uid="{00000000-0005-0000-0000-0000B0630000}"/>
    <cellStyle name="Percent 15 3 18" xfId="25526" xr:uid="{00000000-0005-0000-0000-0000B1630000}"/>
    <cellStyle name="Percent 15 3 18 2" xfId="25527" xr:uid="{00000000-0005-0000-0000-0000B2630000}"/>
    <cellStyle name="Percent 15 3 19" xfId="25528" xr:uid="{00000000-0005-0000-0000-0000B3630000}"/>
    <cellStyle name="Percent 15 3 19 2" xfId="25529" xr:uid="{00000000-0005-0000-0000-0000B4630000}"/>
    <cellStyle name="Percent 15 3 2" xfId="25530" xr:uid="{00000000-0005-0000-0000-0000B5630000}"/>
    <cellStyle name="Percent 15 3 2 2" xfId="25531" xr:uid="{00000000-0005-0000-0000-0000B6630000}"/>
    <cellStyle name="Percent 15 3 20" xfId="25532" xr:uid="{00000000-0005-0000-0000-0000B7630000}"/>
    <cellStyle name="Percent 15 3 20 2" xfId="25533" xr:uid="{00000000-0005-0000-0000-0000B8630000}"/>
    <cellStyle name="Percent 15 3 21" xfId="25534" xr:uid="{00000000-0005-0000-0000-0000B9630000}"/>
    <cellStyle name="Percent 15 3 21 2" xfId="25535" xr:uid="{00000000-0005-0000-0000-0000BA630000}"/>
    <cellStyle name="Percent 15 3 22" xfId="25536" xr:uid="{00000000-0005-0000-0000-0000BB630000}"/>
    <cellStyle name="Percent 15 3 22 2" xfId="25537" xr:uid="{00000000-0005-0000-0000-0000BC630000}"/>
    <cellStyle name="Percent 15 3 23" xfId="25538" xr:uid="{00000000-0005-0000-0000-0000BD630000}"/>
    <cellStyle name="Percent 15 3 23 2" xfId="25539" xr:uid="{00000000-0005-0000-0000-0000BE630000}"/>
    <cellStyle name="Percent 15 3 24" xfId="25540" xr:uid="{00000000-0005-0000-0000-0000BF630000}"/>
    <cellStyle name="Percent 15 3 24 2" xfId="25541" xr:uid="{00000000-0005-0000-0000-0000C0630000}"/>
    <cellStyle name="Percent 15 3 25" xfId="25542" xr:uid="{00000000-0005-0000-0000-0000C1630000}"/>
    <cellStyle name="Percent 15 3 25 2" xfId="25543" xr:uid="{00000000-0005-0000-0000-0000C2630000}"/>
    <cellStyle name="Percent 15 3 26" xfId="25544" xr:uid="{00000000-0005-0000-0000-0000C3630000}"/>
    <cellStyle name="Percent 15 3 26 2" xfId="25545" xr:uid="{00000000-0005-0000-0000-0000C4630000}"/>
    <cellStyle name="Percent 15 3 27" xfId="25546" xr:uid="{00000000-0005-0000-0000-0000C5630000}"/>
    <cellStyle name="Percent 15 3 27 2" xfId="25547" xr:uid="{00000000-0005-0000-0000-0000C6630000}"/>
    <cellStyle name="Percent 15 3 28" xfId="25548" xr:uid="{00000000-0005-0000-0000-0000C7630000}"/>
    <cellStyle name="Percent 15 3 28 2" xfId="25549" xr:uid="{00000000-0005-0000-0000-0000C8630000}"/>
    <cellStyle name="Percent 15 3 29" xfId="25550" xr:uid="{00000000-0005-0000-0000-0000C9630000}"/>
    <cellStyle name="Percent 15 3 29 2" xfId="25551" xr:uid="{00000000-0005-0000-0000-0000CA630000}"/>
    <cellStyle name="Percent 15 3 3" xfId="25552" xr:uid="{00000000-0005-0000-0000-0000CB630000}"/>
    <cellStyle name="Percent 15 3 3 2" xfId="25553" xr:uid="{00000000-0005-0000-0000-0000CC630000}"/>
    <cellStyle name="Percent 15 3 30" xfId="25554" xr:uid="{00000000-0005-0000-0000-0000CD630000}"/>
    <cellStyle name="Percent 15 3 30 2" xfId="25555" xr:uid="{00000000-0005-0000-0000-0000CE630000}"/>
    <cellStyle name="Percent 15 3 31" xfId="25556" xr:uid="{00000000-0005-0000-0000-0000CF630000}"/>
    <cellStyle name="Percent 15 3 31 2" xfId="25557" xr:uid="{00000000-0005-0000-0000-0000D0630000}"/>
    <cellStyle name="Percent 15 3 32" xfId="25558" xr:uid="{00000000-0005-0000-0000-0000D1630000}"/>
    <cellStyle name="Percent 15 3 32 2" xfId="25559" xr:uid="{00000000-0005-0000-0000-0000D2630000}"/>
    <cellStyle name="Percent 15 3 33" xfId="25560" xr:uid="{00000000-0005-0000-0000-0000D3630000}"/>
    <cellStyle name="Percent 15 3 33 2" xfId="25561" xr:uid="{00000000-0005-0000-0000-0000D4630000}"/>
    <cellStyle name="Percent 15 3 34" xfId="25562" xr:uid="{00000000-0005-0000-0000-0000D5630000}"/>
    <cellStyle name="Percent 15 3 34 2" xfId="25563" xr:uid="{00000000-0005-0000-0000-0000D6630000}"/>
    <cellStyle name="Percent 15 3 35" xfId="25564" xr:uid="{00000000-0005-0000-0000-0000D7630000}"/>
    <cellStyle name="Percent 15 3 35 2" xfId="25565" xr:uid="{00000000-0005-0000-0000-0000D8630000}"/>
    <cellStyle name="Percent 15 3 36" xfId="25566" xr:uid="{00000000-0005-0000-0000-0000D9630000}"/>
    <cellStyle name="Percent 15 3 36 2" xfId="25567" xr:uid="{00000000-0005-0000-0000-0000DA630000}"/>
    <cellStyle name="Percent 15 3 37" xfId="25568" xr:uid="{00000000-0005-0000-0000-0000DB630000}"/>
    <cellStyle name="Percent 15 3 37 2" xfId="25569" xr:uid="{00000000-0005-0000-0000-0000DC630000}"/>
    <cellStyle name="Percent 15 3 38" xfId="25570" xr:uid="{00000000-0005-0000-0000-0000DD630000}"/>
    <cellStyle name="Percent 15 3 38 2" xfId="25571" xr:uid="{00000000-0005-0000-0000-0000DE630000}"/>
    <cellStyle name="Percent 15 3 39" xfId="25572" xr:uid="{00000000-0005-0000-0000-0000DF630000}"/>
    <cellStyle name="Percent 15 3 4" xfId="25573" xr:uid="{00000000-0005-0000-0000-0000E0630000}"/>
    <cellStyle name="Percent 15 3 4 2" xfId="25574" xr:uid="{00000000-0005-0000-0000-0000E1630000}"/>
    <cellStyle name="Percent 15 3 5" xfId="25575" xr:uid="{00000000-0005-0000-0000-0000E2630000}"/>
    <cellStyle name="Percent 15 3 5 2" xfId="25576" xr:uid="{00000000-0005-0000-0000-0000E3630000}"/>
    <cellStyle name="Percent 15 3 6" xfId="25577" xr:uid="{00000000-0005-0000-0000-0000E4630000}"/>
    <cellStyle name="Percent 15 3 6 2" xfId="25578" xr:uid="{00000000-0005-0000-0000-0000E5630000}"/>
    <cellStyle name="Percent 15 3 7" xfId="25579" xr:uid="{00000000-0005-0000-0000-0000E6630000}"/>
    <cellStyle name="Percent 15 3 7 2" xfId="25580" xr:uid="{00000000-0005-0000-0000-0000E7630000}"/>
    <cellStyle name="Percent 15 3 8" xfId="25581" xr:uid="{00000000-0005-0000-0000-0000E8630000}"/>
    <cellStyle name="Percent 15 3 8 2" xfId="25582" xr:uid="{00000000-0005-0000-0000-0000E9630000}"/>
    <cellStyle name="Percent 15 3 9" xfId="25583" xr:uid="{00000000-0005-0000-0000-0000EA630000}"/>
    <cellStyle name="Percent 15 3 9 2" xfId="25584" xr:uid="{00000000-0005-0000-0000-0000EB630000}"/>
    <cellStyle name="Percent 15 4" xfId="25585" xr:uid="{00000000-0005-0000-0000-0000EC630000}"/>
    <cellStyle name="Percent 15 4 10" xfId="25586" xr:uid="{00000000-0005-0000-0000-0000ED630000}"/>
    <cellStyle name="Percent 15 4 10 2" xfId="25587" xr:uid="{00000000-0005-0000-0000-0000EE630000}"/>
    <cellStyle name="Percent 15 4 11" xfId="25588" xr:uid="{00000000-0005-0000-0000-0000EF630000}"/>
    <cellStyle name="Percent 15 4 11 2" xfId="25589" xr:uid="{00000000-0005-0000-0000-0000F0630000}"/>
    <cellStyle name="Percent 15 4 12" xfId="25590" xr:uid="{00000000-0005-0000-0000-0000F1630000}"/>
    <cellStyle name="Percent 15 4 12 2" xfId="25591" xr:uid="{00000000-0005-0000-0000-0000F2630000}"/>
    <cellStyle name="Percent 15 4 13" xfId="25592" xr:uid="{00000000-0005-0000-0000-0000F3630000}"/>
    <cellStyle name="Percent 15 4 13 2" xfId="25593" xr:uid="{00000000-0005-0000-0000-0000F4630000}"/>
    <cellStyle name="Percent 15 4 14" xfId="25594" xr:uid="{00000000-0005-0000-0000-0000F5630000}"/>
    <cellStyle name="Percent 15 4 14 2" xfId="25595" xr:uid="{00000000-0005-0000-0000-0000F6630000}"/>
    <cellStyle name="Percent 15 4 15" xfId="25596" xr:uid="{00000000-0005-0000-0000-0000F7630000}"/>
    <cellStyle name="Percent 15 4 15 2" xfId="25597" xr:uid="{00000000-0005-0000-0000-0000F8630000}"/>
    <cellStyle name="Percent 15 4 16" xfId="25598" xr:uid="{00000000-0005-0000-0000-0000F9630000}"/>
    <cellStyle name="Percent 15 4 16 2" xfId="25599" xr:uid="{00000000-0005-0000-0000-0000FA630000}"/>
    <cellStyle name="Percent 15 4 17" xfId="25600" xr:uid="{00000000-0005-0000-0000-0000FB630000}"/>
    <cellStyle name="Percent 15 4 17 2" xfId="25601" xr:uid="{00000000-0005-0000-0000-0000FC630000}"/>
    <cellStyle name="Percent 15 4 18" xfId="25602" xr:uid="{00000000-0005-0000-0000-0000FD630000}"/>
    <cellStyle name="Percent 15 4 18 2" xfId="25603" xr:uid="{00000000-0005-0000-0000-0000FE630000}"/>
    <cellStyle name="Percent 15 4 19" xfId="25604" xr:uid="{00000000-0005-0000-0000-0000FF630000}"/>
    <cellStyle name="Percent 15 4 19 2" xfId="25605" xr:uid="{00000000-0005-0000-0000-000000640000}"/>
    <cellStyle name="Percent 15 4 2" xfId="25606" xr:uid="{00000000-0005-0000-0000-000001640000}"/>
    <cellStyle name="Percent 15 4 2 2" xfId="25607" xr:uid="{00000000-0005-0000-0000-000002640000}"/>
    <cellStyle name="Percent 15 4 20" xfId="25608" xr:uid="{00000000-0005-0000-0000-000003640000}"/>
    <cellStyle name="Percent 15 4 20 2" xfId="25609" xr:uid="{00000000-0005-0000-0000-000004640000}"/>
    <cellStyle name="Percent 15 4 21" xfId="25610" xr:uid="{00000000-0005-0000-0000-000005640000}"/>
    <cellStyle name="Percent 15 4 21 2" xfId="25611" xr:uid="{00000000-0005-0000-0000-000006640000}"/>
    <cellStyle name="Percent 15 4 22" xfId="25612" xr:uid="{00000000-0005-0000-0000-000007640000}"/>
    <cellStyle name="Percent 15 4 22 2" xfId="25613" xr:uid="{00000000-0005-0000-0000-000008640000}"/>
    <cellStyle name="Percent 15 4 23" xfId="25614" xr:uid="{00000000-0005-0000-0000-000009640000}"/>
    <cellStyle name="Percent 15 4 23 2" xfId="25615" xr:uid="{00000000-0005-0000-0000-00000A640000}"/>
    <cellStyle name="Percent 15 4 24" xfId="25616" xr:uid="{00000000-0005-0000-0000-00000B640000}"/>
    <cellStyle name="Percent 15 4 24 2" xfId="25617" xr:uid="{00000000-0005-0000-0000-00000C640000}"/>
    <cellStyle name="Percent 15 4 25" xfId="25618" xr:uid="{00000000-0005-0000-0000-00000D640000}"/>
    <cellStyle name="Percent 15 4 25 2" xfId="25619" xr:uid="{00000000-0005-0000-0000-00000E640000}"/>
    <cellStyle name="Percent 15 4 26" xfId="25620" xr:uid="{00000000-0005-0000-0000-00000F640000}"/>
    <cellStyle name="Percent 15 4 26 2" xfId="25621" xr:uid="{00000000-0005-0000-0000-000010640000}"/>
    <cellStyle name="Percent 15 4 27" xfId="25622" xr:uid="{00000000-0005-0000-0000-000011640000}"/>
    <cellStyle name="Percent 15 4 27 2" xfId="25623" xr:uid="{00000000-0005-0000-0000-000012640000}"/>
    <cellStyle name="Percent 15 4 28" xfId="25624" xr:uid="{00000000-0005-0000-0000-000013640000}"/>
    <cellStyle name="Percent 15 4 28 2" xfId="25625" xr:uid="{00000000-0005-0000-0000-000014640000}"/>
    <cellStyle name="Percent 15 4 29" xfId="25626" xr:uid="{00000000-0005-0000-0000-000015640000}"/>
    <cellStyle name="Percent 15 4 29 2" xfId="25627" xr:uid="{00000000-0005-0000-0000-000016640000}"/>
    <cellStyle name="Percent 15 4 3" xfId="25628" xr:uid="{00000000-0005-0000-0000-000017640000}"/>
    <cellStyle name="Percent 15 4 3 2" xfId="25629" xr:uid="{00000000-0005-0000-0000-000018640000}"/>
    <cellStyle name="Percent 15 4 30" xfId="25630" xr:uid="{00000000-0005-0000-0000-000019640000}"/>
    <cellStyle name="Percent 15 4 30 2" xfId="25631" xr:uid="{00000000-0005-0000-0000-00001A640000}"/>
    <cellStyle name="Percent 15 4 31" xfId="25632" xr:uid="{00000000-0005-0000-0000-00001B640000}"/>
    <cellStyle name="Percent 15 4 31 2" xfId="25633" xr:uid="{00000000-0005-0000-0000-00001C640000}"/>
    <cellStyle name="Percent 15 4 32" xfId="25634" xr:uid="{00000000-0005-0000-0000-00001D640000}"/>
    <cellStyle name="Percent 15 4 32 2" xfId="25635" xr:uid="{00000000-0005-0000-0000-00001E640000}"/>
    <cellStyle name="Percent 15 4 33" xfId="25636" xr:uid="{00000000-0005-0000-0000-00001F640000}"/>
    <cellStyle name="Percent 15 4 33 2" xfId="25637" xr:uid="{00000000-0005-0000-0000-000020640000}"/>
    <cellStyle name="Percent 15 4 34" xfId="25638" xr:uid="{00000000-0005-0000-0000-000021640000}"/>
    <cellStyle name="Percent 15 4 34 2" xfId="25639" xr:uid="{00000000-0005-0000-0000-000022640000}"/>
    <cellStyle name="Percent 15 4 35" xfId="25640" xr:uid="{00000000-0005-0000-0000-000023640000}"/>
    <cellStyle name="Percent 15 4 35 2" xfId="25641" xr:uid="{00000000-0005-0000-0000-000024640000}"/>
    <cellStyle name="Percent 15 4 36" xfId="25642" xr:uid="{00000000-0005-0000-0000-000025640000}"/>
    <cellStyle name="Percent 15 4 36 2" xfId="25643" xr:uid="{00000000-0005-0000-0000-000026640000}"/>
    <cellStyle name="Percent 15 4 37" xfId="25644" xr:uid="{00000000-0005-0000-0000-000027640000}"/>
    <cellStyle name="Percent 15 4 37 2" xfId="25645" xr:uid="{00000000-0005-0000-0000-000028640000}"/>
    <cellStyle name="Percent 15 4 38" xfId="25646" xr:uid="{00000000-0005-0000-0000-000029640000}"/>
    <cellStyle name="Percent 15 4 38 2" xfId="25647" xr:uid="{00000000-0005-0000-0000-00002A640000}"/>
    <cellStyle name="Percent 15 4 39" xfId="25648" xr:uid="{00000000-0005-0000-0000-00002B640000}"/>
    <cellStyle name="Percent 15 4 4" xfId="25649" xr:uid="{00000000-0005-0000-0000-00002C640000}"/>
    <cellStyle name="Percent 15 4 4 2" xfId="25650" xr:uid="{00000000-0005-0000-0000-00002D640000}"/>
    <cellStyle name="Percent 15 4 5" xfId="25651" xr:uid="{00000000-0005-0000-0000-00002E640000}"/>
    <cellStyle name="Percent 15 4 5 2" xfId="25652" xr:uid="{00000000-0005-0000-0000-00002F640000}"/>
    <cellStyle name="Percent 15 4 6" xfId="25653" xr:uid="{00000000-0005-0000-0000-000030640000}"/>
    <cellStyle name="Percent 15 4 6 2" xfId="25654" xr:uid="{00000000-0005-0000-0000-000031640000}"/>
    <cellStyle name="Percent 15 4 7" xfId="25655" xr:uid="{00000000-0005-0000-0000-000032640000}"/>
    <cellStyle name="Percent 15 4 7 2" xfId="25656" xr:uid="{00000000-0005-0000-0000-000033640000}"/>
    <cellStyle name="Percent 15 4 8" xfId="25657" xr:uid="{00000000-0005-0000-0000-000034640000}"/>
    <cellStyle name="Percent 15 4 8 2" xfId="25658" xr:uid="{00000000-0005-0000-0000-000035640000}"/>
    <cellStyle name="Percent 15 4 9" xfId="25659" xr:uid="{00000000-0005-0000-0000-000036640000}"/>
    <cellStyle name="Percent 15 4 9 2" xfId="25660" xr:uid="{00000000-0005-0000-0000-000037640000}"/>
    <cellStyle name="Percent 15 5" xfId="25661" xr:uid="{00000000-0005-0000-0000-000038640000}"/>
    <cellStyle name="Percent 15 5 10" xfId="25662" xr:uid="{00000000-0005-0000-0000-000039640000}"/>
    <cellStyle name="Percent 15 5 10 2" xfId="25663" xr:uid="{00000000-0005-0000-0000-00003A640000}"/>
    <cellStyle name="Percent 15 5 11" xfId="25664" xr:uid="{00000000-0005-0000-0000-00003B640000}"/>
    <cellStyle name="Percent 15 5 11 2" xfId="25665" xr:uid="{00000000-0005-0000-0000-00003C640000}"/>
    <cellStyle name="Percent 15 5 12" xfId="25666" xr:uid="{00000000-0005-0000-0000-00003D640000}"/>
    <cellStyle name="Percent 15 5 12 2" xfId="25667" xr:uid="{00000000-0005-0000-0000-00003E640000}"/>
    <cellStyle name="Percent 15 5 13" xfId="25668" xr:uid="{00000000-0005-0000-0000-00003F640000}"/>
    <cellStyle name="Percent 15 5 13 2" xfId="25669" xr:uid="{00000000-0005-0000-0000-000040640000}"/>
    <cellStyle name="Percent 15 5 14" xfId="25670" xr:uid="{00000000-0005-0000-0000-000041640000}"/>
    <cellStyle name="Percent 15 5 14 2" xfId="25671" xr:uid="{00000000-0005-0000-0000-000042640000}"/>
    <cellStyle name="Percent 15 5 15" xfId="25672" xr:uid="{00000000-0005-0000-0000-000043640000}"/>
    <cellStyle name="Percent 15 5 15 2" xfId="25673" xr:uid="{00000000-0005-0000-0000-000044640000}"/>
    <cellStyle name="Percent 15 5 16" xfId="25674" xr:uid="{00000000-0005-0000-0000-000045640000}"/>
    <cellStyle name="Percent 15 5 16 2" xfId="25675" xr:uid="{00000000-0005-0000-0000-000046640000}"/>
    <cellStyle name="Percent 15 5 17" xfId="25676" xr:uid="{00000000-0005-0000-0000-000047640000}"/>
    <cellStyle name="Percent 15 5 17 2" xfId="25677" xr:uid="{00000000-0005-0000-0000-000048640000}"/>
    <cellStyle name="Percent 15 5 18" xfId="25678" xr:uid="{00000000-0005-0000-0000-000049640000}"/>
    <cellStyle name="Percent 15 5 18 2" xfId="25679" xr:uid="{00000000-0005-0000-0000-00004A640000}"/>
    <cellStyle name="Percent 15 5 19" xfId="25680" xr:uid="{00000000-0005-0000-0000-00004B640000}"/>
    <cellStyle name="Percent 15 5 19 2" xfId="25681" xr:uid="{00000000-0005-0000-0000-00004C640000}"/>
    <cellStyle name="Percent 15 5 2" xfId="25682" xr:uid="{00000000-0005-0000-0000-00004D640000}"/>
    <cellStyle name="Percent 15 5 2 2" xfId="25683" xr:uid="{00000000-0005-0000-0000-00004E640000}"/>
    <cellStyle name="Percent 15 5 20" xfId="25684" xr:uid="{00000000-0005-0000-0000-00004F640000}"/>
    <cellStyle name="Percent 15 5 20 2" xfId="25685" xr:uid="{00000000-0005-0000-0000-000050640000}"/>
    <cellStyle name="Percent 15 5 21" xfId="25686" xr:uid="{00000000-0005-0000-0000-000051640000}"/>
    <cellStyle name="Percent 15 5 21 2" xfId="25687" xr:uid="{00000000-0005-0000-0000-000052640000}"/>
    <cellStyle name="Percent 15 5 22" xfId="25688" xr:uid="{00000000-0005-0000-0000-000053640000}"/>
    <cellStyle name="Percent 15 5 22 2" xfId="25689" xr:uid="{00000000-0005-0000-0000-000054640000}"/>
    <cellStyle name="Percent 15 5 23" xfId="25690" xr:uid="{00000000-0005-0000-0000-000055640000}"/>
    <cellStyle name="Percent 15 5 23 2" xfId="25691" xr:uid="{00000000-0005-0000-0000-000056640000}"/>
    <cellStyle name="Percent 15 5 24" xfId="25692" xr:uid="{00000000-0005-0000-0000-000057640000}"/>
    <cellStyle name="Percent 15 5 24 2" xfId="25693" xr:uid="{00000000-0005-0000-0000-000058640000}"/>
    <cellStyle name="Percent 15 5 25" xfId="25694" xr:uid="{00000000-0005-0000-0000-000059640000}"/>
    <cellStyle name="Percent 15 5 25 2" xfId="25695" xr:uid="{00000000-0005-0000-0000-00005A640000}"/>
    <cellStyle name="Percent 15 5 26" xfId="25696" xr:uid="{00000000-0005-0000-0000-00005B640000}"/>
    <cellStyle name="Percent 15 5 26 2" xfId="25697" xr:uid="{00000000-0005-0000-0000-00005C640000}"/>
    <cellStyle name="Percent 15 5 27" xfId="25698" xr:uid="{00000000-0005-0000-0000-00005D640000}"/>
    <cellStyle name="Percent 15 5 27 2" xfId="25699" xr:uid="{00000000-0005-0000-0000-00005E640000}"/>
    <cellStyle name="Percent 15 5 28" xfId="25700" xr:uid="{00000000-0005-0000-0000-00005F640000}"/>
    <cellStyle name="Percent 15 5 28 2" xfId="25701" xr:uid="{00000000-0005-0000-0000-000060640000}"/>
    <cellStyle name="Percent 15 5 29" xfId="25702" xr:uid="{00000000-0005-0000-0000-000061640000}"/>
    <cellStyle name="Percent 15 5 29 2" xfId="25703" xr:uid="{00000000-0005-0000-0000-000062640000}"/>
    <cellStyle name="Percent 15 5 3" xfId="25704" xr:uid="{00000000-0005-0000-0000-000063640000}"/>
    <cellStyle name="Percent 15 5 3 2" xfId="25705" xr:uid="{00000000-0005-0000-0000-000064640000}"/>
    <cellStyle name="Percent 15 5 30" xfId="25706" xr:uid="{00000000-0005-0000-0000-000065640000}"/>
    <cellStyle name="Percent 15 5 30 2" xfId="25707" xr:uid="{00000000-0005-0000-0000-000066640000}"/>
    <cellStyle name="Percent 15 5 31" xfId="25708" xr:uid="{00000000-0005-0000-0000-000067640000}"/>
    <cellStyle name="Percent 15 5 31 2" xfId="25709" xr:uid="{00000000-0005-0000-0000-000068640000}"/>
    <cellStyle name="Percent 15 5 32" xfId="25710" xr:uid="{00000000-0005-0000-0000-000069640000}"/>
    <cellStyle name="Percent 15 5 32 2" xfId="25711" xr:uid="{00000000-0005-0000-0000-00006A640000}"/>
    <cellStyle name="Percent 15 5 33" xfId="25712" xr:uid="{00000000-0005-0000-0000-00006B640000}"/>
    <cellStyle name="Percent 15 5 33 2" xfId="25713" xr:uid="{00000000-0005-0000-0000-00006C640000}"/>
    <cellStyle name="Percent 15 5 34" xfId="25714" xr:uid="{00000000-0005-0000-0000-00006D640000}"/>
    <cellStyle name="Percent 15 5 34 2" xfId="25715" xr:uid="{00000000-0005-0000-0000-00006E640000}"/>
    <cellStyle name="Percent 15 5 35" xfId="25716" xr:uid="{00000000-0005-0000-0000-00006F640000}"/>
    <cellStyle name="Percent 15 5 35 2" xfId="25717" xr:uid="{00000000-0005-0000-0000-000070640000}"/>
    <cellStyle name="Percent 15 5 36" xfId="25718" xr:uid="{00000000-0005-0000-0000-000071640000}"/>
    <cellStyle name="Percent 15 5 36 2" xfId="25719" xr:uid="{00000000-0005-0000-0000-000072640000}"/>
    <cellStyle name="Percent 15 5 37" xfId="25720" xr:uid="{00000000-0005-0000-0000-000073640000}"/>
    <cellStyle name="Percent 15 5 37 2" xfId="25721" xr:uid="{00000000-0005-0000-0000-000074640000}"/>
    <cellStyle name="Percent 15 5 38" xfId="25722" xr:uid="{00000000-0005-0000-0000-000075640000}"/>
    <cellStyle name="Percent 15 5 38 2" xfId="25723" xr:uid="{00000000-0005-0000-0000-000076640000}"/>
    <cellStyle name="Percent 15 5 39" xfId="25724" xr:uid="{00000000-0005-0000-0000-000077640000}"/>
    <cellStyle name="Percent 15 5 4" xfId="25725" xr:uid="{00000000-0005-0000-0000-000078640000}"/>
    <cellStyle name="Percent 15 5 4 2" xfId="25726" xr:uid="{00000000-0005-0000-0000-000079640000}"/>
    <cellStyle name="Percent 15 5 5" xfId="25727" xr:uid="{00000000-0005-0000-0000-00007A640000}"/>
    <cellStyle name="Percent 15 5 5 2" xfId="25728" xr:uid="{00000000-0005-0000-0000-00007B640000}"/>
    <cellStyle name="Percent 15 5 6" xfId="25729" xr:uid="{00000000-0005-0000-0000-00007C640000}"/>
    <cellStyle name="Percent 15 5 6 2" xfId="25730" xr:uid="{00000000-0005-0000-0000-00007D640000}"/>
    <cellStyle name="Percent 15 5 7" xfId="25731" xr:uid="{00000000-0005-0000-0000-00007E640000}"/>
    <cellStyle name="Percent 15 5 7 2" xfId="25732" xr:uid="{00000000-0005-0000-0000-00007F640000}"/>
    <cellStyle name="Percent 15 5 8" xfId="25733" xr:uid="{00000000-0005-0000-0000-000080640000}"/>
    <cellStyle name="Percent 15 5 8 2" xfId="25734" xr:uid="{00000000-0005-0000-0000-000081640000}"/>
    <cellStyle name="Percent 15 5 9" xfId="25735" xr:uid="{00000000-0005-0000-0000-000082640000}"/>
    <cellStyle name="Percent 15 5 9 2" xfId="25736" xr:uid="{00000000-0005-0000-0000-000083640000}"/>
    <cellStyle name="Percent 15 6" xfId="25737" xr:uid="{00000000-0005-0000-0000-000084640000}"/>
    <cellStyle name="Percent 15 6 10" xfId="25738" xr:uid="{00000000-0005-0000-0000-000085640000}"/>
    <cellStyle name="Percent 15 6 10 2" xfId="25739" xr:uid="{00000000-0005-0000-0000-000086640000}"/>
    <cellStyle name="Percent 15 6 11" xfId="25740" xr:uid="{00000000-0005-0000-0000-000087640000}"/>
    <cellStyle name="Percent 15 6 11 2" xfId="25741" xr:uid="{00000000-0005-0000-0000-000088640000}"/>
    <cellStyle name="Percent 15 6 12" xfId="25742" xr:uid="{00000000-0005-0000-0000-000089640000}"/>
    <cellStyle name="Percent 15 6 12 2" xfId="25743" xr:uid="{00000000-0005-0000-0000-00008A640000}"/>
    <cellStyle name="Percent 15 6 13" xfId="25744" xr:uid="{00000000-0005-0000-0000-00008B640000}"/>
    <cellStyle name="Percent 15 6 13 2" xfId="25745" xr:uid="{00000000-0005-0000-0000-00008C640000}"/>
    <cellStyle name="Percent 15 6 14" xfId="25746" xr:uid="{00000000-0005-0000-0000-00008D640000}"/>
    <cellStyle name="Percent 15 6 14 2" xfId="25747" xr:uid="{00000000-0005-0000-0000-00008E640000}"/>
    <cellStyle name="Percent 15 6 15" xfId="25748" xr:uid="{00000000-0005-0000-0000-00008F640000}"/>
    <cellStyle name="Percent 15 6 15 2" xfId="25749" xr:uid="{00000000-0005-0000-0000-000090640000}"/>
    <cellStyle name="Percent 15 6 16" xfId="25750" xr:uid="{00000000-0005-0000-0000-000091640000}"/>
    <cellStyle name="Percent 15 6 16 2" xfId="25751" xr:uid="{00000000-0005-0000-0000-000092640000}"/>
    <cellStyle name="Percent 15 6 17" xfId="25752" xr:uid="{00000000-0005-0000-0000-000093640000}"/>
    <cellStyle name="Percent 15 6 17 2" xfId="25753" xr:uid="{00000000-0005-0000-0000-000094640000}"/>
    <cellStyle name="Percent 15 6 18" xfId="25754" xr:uid="{00000000-0005-0000-0000-000095640000}"/>
    <cellStyle name="Percent 15 6 18 2" xfId="25755" xr:uid="{00000000-0005-0000-0000-000096640000}"/>
    <cellStyle name="Percent 15 6 19" xfId="25756" xr:uid="{00000000-0005-0000-0000-000097640000}"/>
    <cellStyle name="Percent 15 6 19 2" xfId="25757" xr:uid="{00000000-0005-0000-0000-000098640000}"/>
    <cellStyle name="Percent 15 6 2" xfId="25758" xr:uid="{00000000-0005-0000-0000-000099640000}"/>
    <cellStyle name="Percent 15 6 2 2" xfId="25759" xr:uid="{00000000-0005-0000-0000-00009A640000}"/>
    <cellStyle name="Percent 15 6 20" xfId="25760" xr:uid="{00000000-0005-0000-0000-00009B640000}"/>
    <cellStyle name="Percent 15 6 20 2" xfId="25761" xr:uid="{00000000-0005-0000-0000-00009C640000}"/>
    <cellStyle name="Percent 15 6 21" xfId="25762" xr:uid="{00000000-0005-0000-0000-00009D640000}"/>
    <cellStyle name="Percent 15 6 21 2" xfId="25763" xr:uid="{00000000-0005-0000-0000-00009E640000}"/>
    <cellStyle name="Percent 15 6 22" xfId="25764" xr:uid="{00000000-0005-0000-0000-00009F640000}"/>
    <cellStyle name="Percent 15 6 22 2" xfId="25765" xr:uid="{00000000-0005-0000-0000-0000A0640000}"/>
    <cellStyle name="Percent 15 6 23" xfId="25766" xr:uid="{00000000-0005-0000-0000-0000A1640000}"/>
    <cellStyle name="Percent 15 6 23 2" xfId="25767" xr:uid="{00000000-0005-0000-0000-0000A2640000}"/>
    <cellStyle name="Percent 15 6 24" xfId="25768" xr:uid="{00000000-0005-0000-0000-0000A3640000}"/>
    <cellStyle name="Percent 15 6 24 2" xfId="25769" xr:uid="{00000000-0005-0000-0000-0000A4640000}"/>
    <cellStyle name="Percent 15 6 25" xfId="25770" xr:uid="{00000000-0005-0000-0000-0000A5640000}"/>
    <cellStyle name="Percent 15 6 25 2" xfId="25771" xr:uid="{00000000-0005-0000-0000-0000A6640000}"/>
    <cellStyle name="Percent 15 6 26" xfId="25772" xr:uid="{00000000-0005-0000-0000-0000A7640000}"/>
    <cellStyle name="Percent 15 6 26 2" xfId="25773" xr:uid="{00000000-0005-0000-0000-0000A8640000}"/>
    <cellStyle name="Percent 15 6 27" xfId="25774" xr:uid="{00000000-0005-0000-0000-0000A9640000}"/>
    <cellStyle name="Percent 15 6 27 2" xfId="25775" xr:uid="{00000000-0005-0000-0000-0000AA640000}"/>
    <cellStyle name="Percent 15 6 28" xfId="25776" xr:uid="{00000000-0005-0000-0000-0000AB640000}"/>
    <cellStyle name="Percent 15 6 28 2" xfId="25777" xr:uid="{00000000-0005-0000-0000-0000AC640000}"/>
    <cellStyle name="Percent 15 6 29" xfId="25778" xr:uid="{00000000-0005-0000-0000-0000AD640000}"/>
    <cellStyle name="Percent 15 6 29 2" xfId="25779" xr:uid="{00000000-0005-0000-0000-0000AE640000}"/>
    <cellStyle name="Percent 15 6 3" xfId="25780" xr:uid="{00000000-0005-0000-0000-0000AF640000}"/>
    <cellStyle name="Percent 15 6 3 2" xfId="25781" xr:uid="{00000000-0005-0000-0000-0000B0640000}"/>
    <cellStyle name="Percent 15 6 30" xfId="25782" xr:uid="{00000000-0005-0000-0000-0000B1640000}"/>
    <cellStyle name="Percent 15 6 30 2" xfId="25783" xr:uid="{00000000-0005-0000-0000-0000B2640000}"/>
    <cellStyle name="Percent 15 6 31" xfId="25784" xr:uid="{00000000-0005-0000-0000-0000B3640000}"/>
    <cellStyle name="Percent 15 6 31 2" xfId="25785" xr:uid="{00000000-0005-0000-0000-0000B4640000}"/>
    <cellStyle name="Percent 15 6 32" xfId="25786" xr:uid="{00000000-0005-0000-0000-0000B5640000}"/>
    <cellStyle name="Percent 15 6 32 2" xfId="25787" xr:uid="{00000000-0005-0000-0000-0000B6640000}"/>
    <cellStyle name="Percent 15 6 33" xfId="25788" xr:uid="{00000000-0005-0000-0000-0000B7640000}"/>
    <cellStyle name="Percent 15 6 33 2" xfId="25789" xr:uid="{00000000-0005-0000-0000-0000B8640000}"/>
    <cellStyle name="Percent 15 6 34" xfId="25790" xr:uid="{00000000-0005-0000-0000-0000B9640000}"/>
    <cellStyle name="Percent 15 6 34 2" xfId="25791" xr:uid="{00000000-0005-0000-0000-0000BA640000}"/>
    <cellStyle name="Percent 15 6 35" xfId="25792" xr:uid="{00000000-0005-0000-0000-0000BB640000}"/>
    <cellStyle name="Percent 15 6 35 2" xfId="25793" xr:uid="{00000000-0005-0000-0000-0000BC640000}"/>
    <cellStyle name="Percent 15 6 36" xfId="25794" xr:uid="{00000000-0005-0000-0000-0000BD640000}"/>
    <cellStyle name="Percent 15 6 36 2" xfId="25795" xr:uid="{00000000-0005-0000-0000-0000BE640000}"/>
    <cellStyle name="Percent 15 6 37" xfId="25796" xr:uid="{00000000-0005-0000-0000-0000BF640000}"/>
    <cellStyle name="Percent 15 6 37 2" xfId="25797" xr:uid="{00000000-0005-0000-0000-0000C0640000}"/>
    <cellStyle name="Percent 15 6 38" xfId="25798" xr:uid="{00000000-0005-0000-0000-0000C1640000}"/>
    <cellStyle name="Percent 15 6 38 2" xfId="25799" xr:uid="{00000000-0005-0000-0000-0000C2640000}"/>
    <cellStyle name="Percent 15 6 39" xfId="25800" xr:uid="{00000000-0005-0000-0000-0000C3640000}"/>
    <cellStyle name="Percent 15 6 4" xfId="25801" xr:uid="{00000000-0005-0000-0000-0000C4640000}"/>
    <cellStyle name="Percent 15 6 4 2" xfId="25802" xr:uid="{00000000-0005-0000-0000-0000C5640000}"/>
    <cellStyle name="Percent 15 6 5" xfId="25803" xr:uid="{00000000-0005-0000-0000-0000C6640000}"/>
    <cellStyle name="Percent 15 6 5 2" xfId="25804" xr:uid="{00000000-0005-0000-0000-0000C7640000}"/>
    <cellStyle name="Percent 15 6 6" xfId="25805" xr:uid="{00000000-0005-0000-0000-0000C8640000}"/>
    <cellStyle name="Percent 15 6 6 2" xfId="25806" xr:uid="{00000000-0005-0000-0000-0000C9640000}"/>
    <cellStyle name="Percent 15 6 7" xfId="25807" xr:uid="{00000000-0005-0000-0000-0000CA640000}"/>
    <cellStyle name="Percent 15 6 7 2" xfId="25808" xr:uid="{00000000-0005-0000-0000-0000CB640000}"/>
    <cellStyle name="Percent 15 6 8" xfId="25809" xr:uid="{00000000-0005-0000-0000-0000CC640000}"/>
    <cellStyle name="Percent 15 6 8 2" xfId="25810" xr:uid="{00000000-0005-0000-0000-0000CD640000}"/>
    <cellStyle name="Percent 15 6 9" xfId="25811" xr:uid="{00000000-0005-0000-0000-0000CE640000}"/>
    <cellStyle name="Percent 15 6 9 2" xfId="25812" xr:uid="{00000000-0005-0000-0000-0000CF640000}"/>
    <cellStyle name="Percent 15 7" xfId="25813" xr:uid="{00000000-0005-0000-0000-0000D0640000}"/>
    <cellStyle name="Percent 15 7 10" xfId="25814" xr:uid="{00000000-0005-0000-0000-0000D1640000}"/>
    <cellStyle name="Percent 15 7 10 2" xfId="25815" xr:uid="{00000000-0005-0000-0000-0000D2640000}"/>
    <cellStyle name="Percent 15 7 11" xfId="25816" xr:uid="{00000000-0005-0000-0000-0000D3640000}"/>
    <cellStyle name="Percent 15 7 11 2" xfId="25817" xr:uid="{00000000-0005-0000-0000-0000D4640000}"/>
    <cellStyle name="Percent 15 7 12" xfId="25818" xr:uid="{00000000-0005-0000-0000-0000D5640000}"/>
    <cellStyle name="Percent 15 7 12 2" xfId="25819" xr:uid="{00000000-0005-0000-0000-0000D6640000}"/>
    <cellStyle name="Percent 15 7 13" xfId="25820" xr:uid="{00000000-0005-0000-0000-0000D7640000}"/>
    <cellStyle name="Percent 15 7 13 2" xfId="25821" xr:uid="{00000000-0005-0000-0000-0000D8640000}"/>
    <cellStyle name="Percent 15 7 14" xfId="25822" xr:uid="{00000000-0005-0000-0000-0000D9640000}"/>
    <cellStyle name="Percent 15 7 14 2" xfId="25823" xr:uid="{00000000-0005-0000-0000-0000DA640000}"/>
    <cellStyle name="Percent 15 7 15" xfId="25824" xr:uid="{00000000-0005-0000-0000-0000DB640000}"/>
    <cellStyle name="Percent 15 7 15 2" xfId="25825" xr:uid="{00000000-0005-0000-0000-0000DC640000}"/>
    <cellStyle name="Percent 15 7 16" xfId="25826" xr:uid="{00000000-0005-0000-0000-0000DD640000}"/>
    <cellStyle name="Percent 15 7 16 2" xfId="25827" xr:uid="{00000000-0005-0000-0000-0000DE640000}"/>
    <cellStyle name="Percent 15 7 17" xfId="25828" xr:uid="{00000000-0005-0000-0000-0000DF640000}"/>
    <cellStyle name="Percent 15 7 17 2" xfId="25829" xr:uid="{00000000-0005-0000-0000-0000E0640000}"/>
    <cellStyle name="Percent 15 7 18" xfId="25830" xr:uid="{00000000-0005-0000-0000-0000E1640000}"/>
    <cellStyle name="Percent 15 7 18 2" xfId="25831" xr:uid="{00000000-0005-0000-0000-0000E2640000}"/>
    <cellStyle name="Percent 15 7 19" xfId="25832" xr:uid="{00000000-0005-0000-0000-0000E3640000}"/>
    <cellStyle name="Percent 15 7 19 2" xfId="25833" xr:uid="{00000000-0005-0000-0000-0000E4640000}"/>
    <cellStyle name="Percent 15 7 2" xfId="25834" xr:uid="{00000000-0005-0000-0000-0000E5640000}"/>
    <cellStyle name="Percent 15 7 2 2" xfId="25835" xr:uid="{00000000-0005-0000-0000-0000E6640000}"/>
    <cellStyle name="Percent 15 7 20" xfId="25836" xr:uid="{00000000-0005-0000-0000-0000E7640000}"/>
    <cellStyle name="Percent 15 7 20 2" xfId="25837" xr:uid="{00000000-0005-0000-0000-0000E8640000}"/>
    <cellStyle name="Percent 15 7 21" xfId="25838" xr:uid="{00000000-0005-0000-0000-0000E9640000}"/>
    <cellStyle name="Percent 15 7 21 2" xfId="25839" xr:uid="{00000000-0005-0000-0000-0000EA640000}"/>
    <cellStyle name="Percent 15 7 22" xfId="25840" xr:uid="{00000000-0005-0000-0000-0000EB640000}"/>
    <cellStyle name="Percent 15 7 22 2" xfId="25841" xr:uid="{00000000-0005-0000-0000-0000EC640000}"/>
    <cellStyle name="Percent 15 7 23" xfId="25842" xr:uid="{00000000-0005-0000-0000-0000ED640000}"/>
    <cellStyle name="Percent 15 7 23 2" xfId="25843" xr:uid="{00000000-0005-0000-0000-0000EE640000}"/>
    <cellStyle name="Percent 15 7 24" xfId="25844" xr:uid="{00000000-0005-0000-0000-0000EF640000}"/>
    <cellStyle name="Percent 15 7 24 2" xfId="25845" xr:uid="{00000000-0005-0000-0000-0000F0640000}"/>
    <cellStyle name="Percent 15 7 25" xfId="25846" xr:uid="{00000000-0005-0000-0000-0000F1640000}"/>
    <cellStyle name="Percent 15 7 25 2" xfId="25847" xr:uid="{00000000-0005-0000-0000-0000F2640000}"/>
    <cellStyle name="Percent 15 7 26" xfId="25848" xr:uid="{00000000-0005-0000-0000-0000F3640000}"/>
    <cellStyle name="Percent 15 7 26 2" xfId="25849" xr:uid="{00000000-0005-0000-0000-0000F4640000}"/>
    <cellStyle name="Percent 15 7 27" xfId="25850" xr:uid="{00000000-0005-0000-0000-0000F5640000}"/>
    <cellStyle name="Percent 15 7 27 2" xfId="25851" xr:uid="{00000000-0005-0000-0000-0000F6640000}"/>
    <cellStyle name="Percent 15 7 28" xfId="25852" xr:uid="{00000000-0005-0000-0000-0000F7640000}"/>
    <cellStyle name="Percent 15 7 28 2" xfId="25853" xr:uid="{00000000-0005-0000-0000-0000F8640000}"/>
    <cellStyle name="Percent 15 7 29" xfId="25854" xr:uid="{00000000-0005-0000-0000-0000F9640000}"/>
    <cellStyle name="Percent 15 7 29 2" xfId="25855" xr:uid="{00000000-0005-0000-0000-0000FA640000}"/>
    <cellStyle name="Percent 15 7 3" xfId="25856" xr:uid="{00000000-0005-0000-0000-0000FB640000}"/>
    <cellStyle name="Percent 15 7 3 2" xfId="25857" xr:uid="{00000000-0005-0000-0000-0000FC640000}"/>
    <cellStyle name="Percent 15 7 30" xfId="25858" xr:uid="{00000000-0005-0000-0000-0000FD640000}"/>
    <cellStyle name="Percent 15 7 30 2" xfId="25859" xr:uid="{00000000-0005-0000-0000-0000FE640000}"/>
    <cellStyle name="Percent 15 7 31" xfId="25860" xr:uid="{00000000-0005-0000-0000-0000FF640000}"/>
    <cellStyle name="Percent 15 7 31 2" xfId="25861" xr:uid="{00000000-0005-0000-0000-000000650000}"/>
    <cellStyle name="Percent 15 7 32" xfId="25862" xr:uid="{00000000-0005-0000-0000-000001650000}"/>
    <cellStyle name="Percent 15 7 32 2" xfId="25863" xr:uid="{00000000-0005-0000-0000-000002650000}"/>
    <cellStyle name="Percent 15 7 33" xfId="25864" xr:uid="{00000000-0005-0000-0000-000003650000}"/>
    <cellStyle name="Percent 15 7 33 2" xfId="25865" xr:uid="{00000000-0005-0000-0000-000004650000}"/>
    <cellStyle name="Percent 15 7 34" xfId="25866" xr:uid="{00000000-0005-0000-0000-000005650000}"/>
    <cellStyle name="Percent 15 7 34 2" xfId="25867" xr:uid="{00000000-0005-0000-0000-000006650000}"/>
    <cellStyle name="Percent 15 7 35" xfId="25868" xr:uid="{00000000-0005-0000-0000-000007650000}"/>
    <cellStyle name="Percent 15 7 35 2" xfId="25869" xr:uid="{00000000-0005-0000-0000-000008650000}"/>
    <cellStyle name="Percent 15 7 36" xfId="25870" xr:uid="{00000000-0005-0000-0000-000009650000}"/>
    <cellStyle name="Percent 15 7 36 2" xfId="25871" xr:uid="{00000000-0005-0000-0000-00000A650000}"/>
    <cellStyle name="Percent 15 7 37" xfId="25872" xr:uid="{00000000-0005-0000-0000-00000B650000}"/>
    <cellStyle name="Percent 15 7 37 2" xfId="25873" xr:uid="{00000000-0005-0000-0000-00000C650000}"/>
    <cellStyle name="Percent 15 7 38" xfId="25874" xr:uid="{00000000-0005-0000-0000-00000D650000}"/>
    <cellStyle name="Percent 15 7 38 2" xfId="25875" xr:uid="{00000000-0005-0000-0000-00000E650000}"/>
    <cellStyle name="Percent 15 7 39" xfId="25876" xr:uid="{00000000-0005-0000-0000-00000F650000}"/>
    <cellStyle name="Percent 15 7 4" xfId="25877" xr:uid="{00000000-0005-0000-0000-000010650000}"/>
    <cellStyle name="Percent 15 7 4 2" xfId="25878" xr:uid="{00000000-0005-0000-0000-000011650000}"/>
    <cellStyle name="Percent 15 7 5" xfId="25879" xr:uid="{00000000-0005-0000-0000-000012650000}"/>
    <cellStyle name="Percent 15 7 5 2" xfId="25880" xr:uid="{00000000-0005-0000-0000-000013650000}"/>
    <cellStyle name="Percent 15 7 6" xfId="25881" xr:uid="{00000000-0005-0000-0000-000014650000}"/>
    <cellStyle name="Percent 15 7 6 2" xfId="25882" xr:uid="{00000000-0005-0000-0000-000015650000}"/>
    <cellStyle name="Percent 15 7 7" xfId="25883" xr:uid="{00000000-0005-0000-0000-000016650000}"/>
    <cellStyle name="Percent 15 7 7 2" xfId="25884" xr:uid="{00000000-0005-0000-0000-000017650000}"/>
    <cellStyle name="Percent 15 7 8" xfId="25885" xr:uid="{00000000-0005-0000-0000-000018650000}"/>
    <cellStyle name="Percent 15 7 8 2" xfId="25886" xr:uid="{00000000-0005-0000-0000-000019650000}"/>
    <cellStyle name="Percent 15 7 9" xfId="25887" xr:uid="{00000000-0005-0000-0000-00001A650000}"/>
    <cellStyle name="Percent 15 7 9 2" xfId="25888" xr:uid="{00000000-0005-0000-0000-00001B650000}"/>
    <cellStyle name="Percent 15 8" xfId="25889" xr:uid="{00000000-0005-0000-0000-00001C650000}"/>
    <cellStyle name="Percent 15 8 10" xfId="25890" xr:uid="{00000000-0005-0000-0000-00001D650000}"/>
    <cellStyle name="Percent 15 8 10 2" xfId="25891" xr:uid="{00000000-0005-0000-0000-00001E650000}"/>
    <cellStyle name="Percent 15 8 11" xfId="25892" xr:uid="{00000000-0005-0000-0000-00001F650000}"/>
    <cellStyle name="Percent 15 8 11 2" xfId="25893" xr:uid="{00000000-0005-0000-0000-000020650000}"/>
    <cellStyle name="Percent 15 8 12" xfId="25894" xr:uid="{00000000-0005-0000-0000-000021650000}"/>
    <cellStyle name="Percent 15 8 12 2" xfId="25895" xr:uid="{00000000-0005-0000-0000-000022650000}"/>
    <cellStyle name="Percent 15 8 13" xfId="25896" xr:uid="{00000000-0005-0000-0000-000023650000}"/>
    <cellStyle name="Percent 15 8 13 2" xfId="25897" xr:uid="{00000000-0005-0000-0000-000024650000}"/>
    <cellStyle name="Percent 15 8 14" xfId="25898" xr:uid="{00000000-0005-0000-0000-000025650000}"/>
    <cellStyle name="Percent 15 8 14 2" xfId="25899" xr:uid="{00000000-0005-0000-0000-000026650000}"/>
    <cellStyle name="Percent 15 8 15" xfId="25900" xr:uid="{00000000-0005-0000-0000-000027650000}"/>
    <cellStyle name="Percent 15 8 15 2" xfId="25901" xr:uid="{00000000-0005-0000-0000-000028650000}"/>
    <cellStyle name="Percent 15 8 16" xfId="25902" xr:uid="{00000000-0005-0000-0000-000029650000}"/>
    <cellStyle name="Percent 15 8 16 2" xfId="25903" xr:uid="{00000000-0005-0000-0000-00002A650000}"/>
    <cellStyle name="Percent 15 8 17" xfId="25904" xr:uid="{00000000-0005-0000-0000-00002B650000}"/>
    <cellStyle name="Percent 15 8 17 2" xfId="25905" xr:uid="{00000000-0005-0000-0000-00002C650000}"/>
    <cellStyle name="Percent 15 8 18" xfId="25906" xr:uid="{00000000-0005-0000-0000-00002D650000}"/>
    <cellStyle name="Percent 15 8 18 2" xfId="25907" xr:uid="{00000000-0005-0000-0000-00002E650000}"/>
    <cellStyle name="Percent 15 8 19" xfId="25908" xr:uid="{00000000-0005-0000-0000-00002F650000}"/>
    <cellStyle name="Percent 15 8 19 2" xfId="25909" xr:uid="{00000000-0005-0000-0000-000030650000}"/>
    <cellStyle name="Percent 15 8 2" xfId="25910" xr:uid="{00000000-0005-0000-0000-000031650000}"/>
    <cellStyle name="Percent 15 8 2 2" xfId="25911" xr:uid="{00000000-0005-0000-0000-000032650000}"/>
    <cellStyle name="Percent 15 8 20" xfId="25912" xr:uid="{00000000-0005-0000-0000-000033650000}"/>
    <cellStyle name="Percent 15 8 20 2" xfId="25913" xr:uid="{00000000-0005-0000-0000-000034650000}"/>
    <cellStyle name="Percent 15 8 21" xfId="25914" xr:uid="{00000000-0005-0000-0000-000035650000}"/>
    <cellStyle name="Percent 15 8 21 2" xfId="25915" xr:uid="{00000000-0005-0000-0000-000036650000}"/>
    <cellStyle name="Percent 15 8 22" xfId="25916" xr:uid="{00000000-0005-0000-0000-000037650000}"/>
    <cellStyle name="Percent 15 8 22 2" xfId="25917" xr:uid="{00000000-0005-0000-0000-000038650000}"/>
    <cellStyle name="Percent 15 8 23" xfId="25918" xr:uid="{00000000-0005-0000-0000-000039650000}"/>
    <cellStyle name="Percent 15 8 23 2" xfId="25919" xr:uid="{00000000-0005-0000-0000-00003A650000}"/>
    <cellStyle name="Percent 15 8 24" xfId="25920" xr:uid="{00000000-0005-0000-0000-00003B650000}"/>
    <cellStyle name="Percent 15 8 24 2" xfId="25921" xr:uid="{00000000-0005-0000-0000-00003C650000}"/>
    <cellStyle name="Percent 15 8 25" xfId="25922" xr:uid="{00000000-0005-0000-0000-00003D650000}"/>
    <cellStyle name="Percent 15 8 25 2" xfId="25923" xr:uid="{00000000-0005-0000-0000-00003E650000}"/>
    <cellStyle name="Percent 15 8 26" xfId="25924" xr:uid="{00000000-0005-0000-0000-00003F650000}"/>
    <cellStyle name="Percent 15 8 26 2" xfId="25925" xr:uid="{00000000-0005-0000-0000-000040650000}"/>
    <cellStyle name="Percent 15 8 27" xfId="25926" xr:uid="{00000000-0005-0000-0000-000041650000}"/>
    <cellStyle name="Percent 15 8 27 2" xfId="25927" xr:uid="{00000000-0005-0000-0000-000042650000}"/>
    <cellStyle name="Percent 15 8 28" xfId="25928" xr:uid="{00000000-0005-0000-0000-000043650000}"/>
    <cellStyle name="Percent 15 8 28 2" xfId="25929" xr:uid="{00000000-0005-0000-0000-000044650000}"/>
    <cellStyle name="Percent 15 8 29" xfId="25930" xr:uid="{00000000-0005-0000-0000-000045650000}"/>
    <cellStyle name="Percent 15 8 29 2" xfId="25931" xr:uid="{00000000-0005-0000-0000-000046650000}"/>
    <cellStyle name="Percent 15 8 3" xfId="25932" xr:uid="{00000000-0005-0000-0000-000047650000}"/>
    <cellStyle name="Percent 15 8 3 2" xfId="25933" xr:uid="{00000000-0005-0000-0000-000048650000}"/>
    <cellStyle name="Percent 15 8 30" xfId="25934" xr:uid="{00000000-0005-0000-0000-000049650000}"/>
    <cellStyle name="Percent 15 8 30 2" xfId="25935" xr:uid="{00000000-0005-0000-0000-00004A650000}"/>
    <cellStyle name="Percent 15 8 31" xfId="25936" xr:uid="{00000000-0005-0000-0000-00004B650000}"/>
    <cellStyle name="Percent 15 8 31 2" xfId="25937" xr:uid="{00000000-0005-0000-0000-00004C650000}"/>
    <cellStyle name="Percent 15 8 32" xfId="25938" xr:uid="{00000000-0005-0000-0000-00004D650000}"/>
    <cellStyle name="Percent 15 8 32 2" xfId="25939" xr:uid="{00000000-0005-0000-0000-00004E650000}"/>
    <cellStyle name="Percent 15 8 33" xfId="25940" xr:uid="{00000000-0005-0000-0000-00004F650000}"/>
    <cellStyle name="Percent 15 8 33 2" xfId="25941" xr:uid="{00000000-0005-0000-0000-000050650000}"/>
    <cellStyle name="Percent 15 8 34" xfId="25942" xr:uid="{00000000-0005-0000-0000-000051650000}"/>
    <cellStyle name="Percent 15 8 34 2" xfId="25943" xr:uid="{00000000-0005-0000-0000-000052650000}"/>
    <cellStyle name="Percent 15 8 35" xfId="25944" xr:uid="{00000000-0005-0000-0000-000053650000}"/>
    <cellStyle name="Percent 15 8 35 2" xfId="25945" xr:uid="{00000000-0005-0000-0000-000054650000}"/>
    <cellStyle name="Percent 15 8 36" xfId="25946" xr:uid="{00000000-0005-0000-0000-000055650000}"/>
    <cellStyle name="Percent 15 8 36 2" xfId="25947" xr:uid="{00000000-0005-0000-0000-000056650000}"/>
    <cellStyle name="Percent 15 8 37" xfId="25948" xr:uid="{00000000-0005-0000-0000-000057650000}"/>
    <cellStyle name="Percent 15 8 37 2" xfId="25949" xr:uid="{00000000-0005-0000-0000-000058650000}"/>
    <cellStyle name="Percent 15 8 38" xfId="25950" xr:uid="{00000000-0005-0000-0000-000059650000}"/>
    <cellStyle name="Percent 15 8 38 2" xfId="25951" xr:uid="{00000000-0005-0000-0000-00005A650000}"/>
    <cellStyle name="Percent 15 8 39" xfId="25952" xr:uid="{00000000-0005-0000-0000-00005B650000}"/>
    <cellStyle name="Percent 15 8 4" xfId="25953" xr:uid="{00000000-0005-0000-0000-00005C650000}"/>
    <cellStyle name="Percent 15 8 4 2" xfId="25954" xr:uid="{00000000-0005-0000-0000-00005D650000}"/>
    <cellStyle name="Percent 15 8 5" xfId="25955" xr:uid="{00000000-0005-0000-0000-00005E650000}"/>
    <cellStyle name="Percent 15 8 5 2" xfId="25956" xr:uid="{00000000-0005-0000-0000-00005F650000}"/>
    <cellStyle name="Percent 15 8 6" xfId="25957" xr:uid="{00000000-0005-0000-0000-000060650000}"/>
    <cellStyle name="Percent 15 8 6 2" xfId="25958" xr:uid="{00000000-0005-0000-0000-000061650000}"/>
    <cellStyle name="Percent 15 8 7" xfId="25959" xr:uid="{00000000-0005-0000-0000-000062650000}"/>
    <cellStyle name="Percent 15 8 7 2" xfId="25960" xr:uid="{00000000-0005-0000-0000-000063650000}"/>
    <cellStyle name="Percent 15 8 8" xfId="25961" xr:uid="{00000000-0005-0000-0000-000064650000}"/>
    <cellStyle name="Percent 15 8 8 2" xfId="25962" xr:uid="{00000000-0005-0000-0000-000065650000}"/>
    <cellStyle name="Percent 15 8 9" xfId="25963" xr:uid="{00000000-0005-0000-0000-000066650000}"/>
    <cellStyle name="Percent 15 8 9 2" xfId="25964" xr:uid="{00000000-0005-0000-0000-000067650000}"/>
    <cellStyle name="Percent 15 9" xfId="25965" xr:uid="{00000000-0005-0000-0000-000068650000}"/>
    <cellStyle name="Percent 15 9 10" xfId="25966" xr:uid="{00000000-0005-0000-0000-000069650000}"/>
    <cellStyle name="Percent 15 9 10 2" xfId="25967" xr:uid="{00000000-0005-0000-0000-00006A650000}"/>
    <cellStyle name="Percent 15 9 11" xfId="25968" xr:uid="{00000000-0005-0000-0000-00006B650000}"/>
    <cellStyle name="Percent 15 9 11 2" xfId="25969" xr:uid="{00000000-0005-0000-0000-00006C650000}"/>
    <cellStyle name="Percent 15 9 12" xfId="25970" xr:uid="{00000000-0005-0000-0000-00006D650000}"/>
    <cellStyle name="Percent 15 9 12 2" xfId="25971" xr:uid="{00000000-0005-0000-0000-00006E650000}"/>
    <cellStyle name="Percent 15 9 13" xfId="25972" xr:uid="{00000000-0005-0000-0000-00006F650000}"/>
    <cellStyle name="Percent 15 9 13 2" xfId="25973" xr:uid="{00000000-0005-0000-0000-000070650000}"/>
    <cellStyle name="Percent 15 9 14" xfId="25974" xr:uid="{00000000-0005-0000-0000-000071650000}"/>
    <cellStyle name="Percent 15 9 14 2" xfId="25975" xr:uid="{00000000-0005-0000-0000-000072650000}"/>
    <cellStyle name="Percent 15 9 15" xfId="25976" xr:uid="{00000000-0005-0000-0000-000073650000}"/>
    <cellStyle name="Percent 15 9 15 2" xfId="25977" xr:uid="{00000000-0005-0000-0000-000074650000}"/>
    <cellStyle name="Percent 15 9 16" xfId="25978" xr:uid="{00000000-0005-0000-0000-000075650000}"/>
    <cellStyle name="Percent 15 9 16 2" xfId="25979" xr:uid="{00000000-0005-0000-0000-000076650000}"/>
    <cellStyle name="Percent 15 9 17" xfId="25980" xr:uid="{00000000-0005-0000-0000-000077650000}"/>
    <cellStyle name="Percent 15 9 17 2" xfId="25981" xr:uid="{00000000-0005-0000-0000-000078650000}"/>
    <cellStyle name="Percent 15 9 18" xfId="25982" xr:uid="{00000000-0005-0000-0000-000079650000}"/>
    <cellStyle name="Percent 15 9 18 2" xfId="25983" xr:uid="{00000000-0005-0000-0000-00007A650000}"/>
    <cellStyle name="Percent 15 9 19" xfId="25984" xr:uid="{00000000-0005-0000-0000-00007B650000}"/>
    <cellStyle name="Percent 15 9 19 2" xfId="25985" xr:uid="{00000000-0005-0000-0000-00007C650000}"/>
    <cellStyle name="Percent 15 9 2" xfId="25986" xr:uid="{00000000-0005-0000-0000-00007D650000}"/>
    <cellStyle name="Percent 15 9 2 2" xfId="25987" xr:uid="{00000000-0005-0000-0000-00007E650000}"/>
    <cellStyle name="Percent 15 9 20" xfId="25988" xr:uid="{00000000-0005-0000-0000-00007F650000}"/>
    <cellStyle name="Percent 15 9 20 2" xfId="25989" xr:uid="{00000000-0005-0000-0000-000080650000}"/>
    <cellStyle name="Percent 15 9 21" xfId="25990" xr:uid="{00000000-0005-0000-0000-000081650000}"/>
    <cellStyle name="Percent 15 9 21 2" xfId="25991" xr:uid="{00000000-0005-0000-0000-000082650000}"/>
    <cellStyle name="Percent 15 9 22" xfId="25992" xr:uid="{00000000-0005-0000-0000-000083650000}"/>
    <cellStyle name="Percent 15 9 22 2" xfId="25993" xr:uid="{00000000-0005-0000-0000-000084650000}"/>
    <cellStyle name="Percent 15 9 23" xfId="25994" xr:uid="{00000000-0005-0000-0000-000085650000}"/>
    <cellStyle name="Percent 15 9 23 2" xfId="25995" xr:uid="{00000000-0005-0000-0000-000086650000}"/>
    <cellStyle name="Percent 15 9 24" xfId="25996" xr:uid="{00000000-0005-0000-0000-000087650000}"/>
    <cellStyle name="Percent 15 9 24 2" xfId="25997" xr:uid="{00000000-0005-0000-0000-000088650000}"/>
    <cellStyle name="Percent 15 9 25" xfId="25998" xr:uid="{00000000-0005-0000-0000-000089650000}"/>
    <cellStyle name="Percent 15 9 25 2" xfId="25999" xr:uid="{00000000-0005-0000-0000-00008A650000}"/>
    <cellStyle name="Percent 15 9 26" xfId="26000" xr:uid="{00000000-0005-0000-0000-00008B650000}"/>
    <cellStyle name="Percent 15 9 26 2" xfId="26001" xr:uid="{00000000-0005-0000-0000-00008C650000}"/>
    <cellStyle name="Percent 15 9 27" xfId="26002" xr:uid="{00000000-0005-0000-0000-00008D650000}"/>
    <cellStyle name="Percent 15 9 27 2" xfId="26003" xr:uid="{00000000-0005-0000-0000-00008E650000}"/>
    <cellStyle name="Percent 15 9 28" xfId="26004" xr:uid="{00000000-0005-0000-0000-00008F650000}"/>
    <cellStyle name="Percent 15 9 28 2" xfId="26005" xr:uid="{00000000-0005-0000-0000-000090650000}"/>
    <cellStyle name="Percent 15 9 29" xfId="26006" xr:uid="{00000000-0005-0000-0000-000091650000}"/>
    <cellStyle name="Percent 15 9 29 2" xfId="26007" xr:uid="{00000000-0005-0000-0000-000092650000}"/>
    <cellStyle name="Percent 15 9 3" xfId="26008" xr:uid="{00000000-0005-0000-0000-000093650000}"/>
    <cellStyle name="Percent 15 9 3 2" xfId="26009" xr:uid="{00000000-0005-0000-0000-000094650000}"/>
    <cellStyle name="Percent 15 9 30" xfId="26010" xr:uid="{00000000-0005-0000-0000-000095650000}"/>
    <cellStyle name="Percent 15 9 30 2" xfId="26011" xr:uid="{00000000-0005-0000-0000-000096650000}"/>
    <cellStyle name="Percent 15 9 31" xfId="26012" xr:uid="{00000000-0005-0000-0000-000097650000}"/>
    <cellStyle name="Percent 15 9 31 2" xfId="26013" xr:uid="{00000000-0005-0000-0000-000098650000}"/>
    <cellStyle name="Percent 15 9 32" xfId="26014" xr:uid="{00000000-0005-0000-0000-000099650000}"/>
    <cellStyle name="Percent 15 9 32 2" xfId="26015" xr:uid="{00000000-0005-0000-0000-00009A650000}"/>
    <cellStyle name="Percent 15 9 33" xfId="26016" xr:uid="{00000000-0005-0000-0000-00009B650000}"/>
    <cellStyle name="Percent 15 9 33 2" xfId="26017" xr:uid="{00000000-0005-0000-0000-00009C650000}"/>
    <cellStyle name="Percent 15 9 34" xfId="26018" xr:uid="{00000000-0005-0000-0000-00009D650000}"/>
    <cellStyle name="Percent 15 9 34 2" xfId="26019" xr:uid="{00000000-0005-0000-0000-00009E650000}"/>
    <cellStyle name="Percent 15 9 35" xfId="26020" xr:uid="{00000000-0005-0000-0000-00009F650000}"/>
    <cellStyle name="Percent 15 9 35 2" xfId="26021" xr:uid="{00000000-0005-0000-0000-0000A0650000}"/>
    <cellStyle name="Percent 15 9 36" xfId="26022" xr:uid="{00000000-0005-0000-0000-0000A1650000}"/>
    <cellStyle name="Percent 15 9 36 2" xfId="26023" xr:uid="{00000000-0005-0000-0000-0000A2650000}"/>
    <cellStyle name="Percent 15 9 37" xfId="26024" xr:uid="{00000000-0005-0000-0000-0000A3650000}"/>
    <cellStyle name="Percent 15 9 37 2" xfId="26025" xr:uid="{00000000-0005-0000-0000-0000A4650000}"/>
    <cellStyle name="Percent 15 9 38" xfId="26026" xr:uid="{00000000-0005-0000-0000-0000A5650000}"/>
    <cellStyle name="Percent 15 9 38 2" xfId="26027" xr:uid="{00000000-0005-0000-0000-0000A6650000}"/>
    <cellStyle name="Percent 15 9 39" xfId="26028" xr:uid="{00000000-0005-0000-0000-0000A7650000}"/>
    <cellStyle name="Percent 15 9 4" xfId="26029" xr:uid="{00000000-0005-0000-0000-0000A8650000}"/>
    <cellStyle name="Percent 15 9 4 2" xfId="26030" xr:uid="{00000000-0005-0000-0000-0000A9650000}"/>
    <cellStyle name="Percent 15 9 5" xfId="26031" xr:uid="{00000000-0005-0000-0000-0000AA650000}"/>
    <cellStyle name="Percent 15 9 5 2" xfId="26032" xr:uid="{00000000-0005-0000-0000-0000AB650000}"/>
    <cellStyle name="Percent 15 9 6" xfId="26033" xr:uid="{00000000-0005-0000-0000-0000AC650000}"/>
    <cellStyle name="Percent 15 9 6 2" xfId="26034" xr:uid="{00000000-0005-0000-0000-0000AD650000}"/>
    <cellStyle name="Percent 15 9 7" xfId="26035" xr:uid="{00000000-0005-0000-0000-0000AE650000}"/>
    <cellStyle name="Percent 15 9 7 2" xfId="26036" xr:uid="{00000000-0005-0000-0000-0000AF650000}"/>
    <cellStyle name="Percent 15 9 8" xfId="26037" xr:uid="{00000000-0005-0000-0000-0000B0650000}"/>
    <cellStyle name="Percent 15 9 8 2" xfId="26038" xr:uid="{00000000-0005-0000-0000-0000B1650000}"/>
    <cellStyle name="Percent 15 9 9" xfId="26039" xr:uid="{00000000-0005-0000-0000-0000B2650000}"/>
    <cellStyle name="Percent 15 9 9 2" xfId="26040" xr:uid="{00000000-0005-0000-0000-0000B3650000}"/>
    <cellStyle name="Percent 16 10" xfId="26041" xr:uid="{00000000-0005-0000-0000-0000B4650000}"/>
    <cellStyle name="Percent 16 10 10" xfId="26042" xr:uid="{00000000-0005-0000-0000-0000B5650000}"/>
    <cellStyle name="Percent 16 10 10 2" xfId="26043" xr:uid="{00000000-0005-0000-0000-0000B6650000}"/>
    <cellStyle name="Percent 16 10 11" xfId="26044" xr:uid="{00000000-0005-0000-0000-0000B7650000}"/>
    <cellStyle name="Percent 16 10 11 2" xfId="26045" xr:uid="{00000000-0005-0000-0000-0000B8650000}"/>
    <cellStyle name="Percent 16 10 12" xfId="26046" xr:uid="{00000000-0005-0000-0000-0000B9650000}"/>
    <cellStyle name="Percent 16 10 12 2" xfId="26047" xr:uid="{00000000-0005-0000-0000-0000BA650000}"/>
    <cellStyle name="Percent 16 10 13" xfId="26048" xr:uid="{00000000-0005-0000-0000-0000BB650000}"/>
    <cellStyle name="Percent 16 10 13 2" xfId="26049" xr:uid="{00000000-0005-0000-0000-0000BC650000}"/>
    <cellStyle name="Percent 16 10 14" xfId="26050" xr:uid="{00000000-0005-0000-0000-0000BD650000}"/>
    <cellStyle name="Percent 16 10 14 2" xfId="26051" xr:uid="{00000000-0005-0000-0000-0000BE650000}"/>
    <cellStyle name="Percent 16 10 15" xfId="26052" xr:uid="{00000000-0005-0000-0000-0000BF650000}"/>
    <cellStyle name="Percent 16 10 15 2" xfId="26053" xr:uid="{00000000-0005-0000-0000-0000C0650000}"/>
    <cellStyle name="Percent 16 10 16" xfId="26054" xr:uid="{00000000-0005-0000-0000-0000C1650000}"/>
    <cellStyle name="Percent 16 10 16 2" xfId="26055" xr:uid="{00000000-0005-0000-0000-0000C2650000}"/>
    <cellStyle name="Percent 16 10 17" xfId="26056" xr:uid="{00000000-0005-0000-0000-0000C3650000}"/>
    <cellStyle name="Percent 16 10 17 2" xfId="26057" xr:uid="{00000000-0005-0000-0000-0000C4650000}"/>
    <cellStyle name="Percent 16 10 18" xfId="26058" xr:uid="{00000000-0005-0000-0000-0000C5650000}"/>
    <cellStyle name="Percent 16 10 18 2" xfId="26059" xr:uid="{00000000-0005-0000-0000-0000C6650000}"/>
    <cellStyle name="Percent 16 10 19" xfId="26060" xr:uid="{00000000-0005-0000-0000-0000C7650000}"/>
    <cellStyle name="Percent 16 10 19 2" xfId="26061" xr:uid="{00000000-0005-0000-0000-0000C8650000}"/>
    <cellStyle name="Percent 16 10 2" xfId="26062" xr:uid="{00000000-0005-0000-0000-0000C9650000}"/>
    <cellStyle name="Percent 16 10 2 2" xfId="26063" xr:uid="{00000000-0005-0000-0000-0000CA650000}"/>
    <cellStyle name="Percent 16 10 20" xfId="26064" xr:uid="{00000000-0005-0000-0000-0000CB650000}"/>
    <cellStyle name="Percent 16 10 20 2" xfId="26065" xr:uid="{00000000-0005-0000-0000-0000CC650000}"/>
    <cellStyle name="Percent 16 10 21" xfId="26066" xr:uid="{00000000-0005-0000-0000-0000CD650000}"/>
    <cellStyle name="Percent 16 10 21 2" xfId="26067" xr:uid="{00000000-0005-0000-0000-0000CE650000}"/>
    <cellStyle name="Percent 16 10 22" xfId="26068" xr:uid="{00000000-0005-0000-0000-0000CF650000}"/>
    <cellStyle name="Percent 16 10 22 2" xfId="26069" xr:uid="{00000000-0005-0000-0000-0000D0650000}"/>
    <cellStyle name="Percent 16 10 23" xfId="26070" xr:uid="{00000000-0005-0000-0000-0000D1650000}"/>
    <cellStyle name="Percent 16 10 23 2" xfId="26071" xr:uid="{00000000-0005-0000-0000-0000D2650000}"/>
    <cellStyle name="Percent 16 10 24" xfId="26072" xr:uid="{00000000-0005-0000-0000-0000D3650000}"/>
    <cellStyle name="Percent 16 10 24 2" xfId="26073" xr:uid="{00000000-0005-0000-0000-0000D4650000}"/>
    <cellStyle name="Percent 16 10 25" xfId="26074" xr:uid="{00000000-0005-0000-0000-0000D5650000}"/>
    <cellStyle name="Percent 16 10 25 2" xfId="26075" xr:uid="{00000000-0005-0000-0000-0000D6650000}"/>
    <cellStyle name="Percent 16 10 26" xfId="26076" xr:uid="{00000000-0005-0000-0000-0000D7650000}"/>
    <cellStyle name="Percent 16 10 26 2" xfId="26077" xr:uid="{00000000-0005-0000-0000-0000D8650000}"/>
    <cellStyle name="Percent 16 10 27" xfId="26078" xr:uid="{00000000-0005-0000-0000-0000D9650000}"/>
    <cellStyle name="Percent 16 10 27 2" xfId="26079" xr:uid="{00000000-0005-0000-0000-0000DA650000}"/>
    <cellStyle name="Percent 16 10 28" xfId="26080" xr:uid="{00000000-0005-0000-0000-0000DB650000}"/>
    <cellStyle name="Percent 16 10 28 2" xfId="26081" xr:uid="{00000000-0005-0000-0000-0000DC650000}"/>
    <cellStyle name="Percent 16 10 29" xfId="26082" xr:uid="{00000000-0005-0000-0000-0000DD650000}"/>
    <cellStyle name="Percent 16 10 29 2" xfId="26083" xr:uid="{00000000-0005-0000-0000-0000DE650000}"/>
    <cellStyle name="Percent 16 10 3" xfId="26084" xr:uid="{00000000-0005-0000-0000-0000DF650000}"/>
    <cellStyle name="Percent 16 10 3 2" xfId="26085" xr:uid="{00000000-0005-0000-0000-0000E0650000}"/>
    <cellStyle name="Percent 16 10 30" xfId="26086" xr:uid="{00000000-0005-0000-0000-0000E1650000}"/>
    <cellStyle name="Percent 16 10 30 2" xfId="26087" xr:uid="{00000000-0005-0000-0000-0000E2650000}"/>
    <cellStyle name="Percent 16 10 31" xfId="26088" xr:uid="{00000000-0005-0000-0000-0000E3650000}"/>
    <cellStyle name="Percent 16 10 31 2" xfId="26089" xr:uid="{00000000-0005-0000-0000-0000E4650000}"/>
    <cellStyle name="Percent 16 10 32" xfId="26090" xr:uid="{00000000-0005-0000-0000-0000E5650000}"/>
    <cellStyle name="Percent 16 10 32 2" xfId="26091" xr:uid="{00000000-0005-0000-0000-0000E6650000}"/>
    <cellStyle name="Percent 16 10 33" xfId="26092" xr:uid="{00000000-0005-0000-0000-0000E7650000}"/>
    <cellStyle name="Percent 16 10 33 2" xfId="26093" xr:uid="{00000000-0005-0000-0000-0000E8650000}"/>
    <cellStyle name="Percent 16 10 34" xfId="26094" xr:uid="{00000000-0005-0000-0000-0000E9650000}"/>
    <cellStyle name="Percent 16 10 34 2" xfId="26095" xr:uid="{00000000-0005-0000-0000-0000EA650000}"/>
    <cellStyle name="Percent 16 10 35" xfId="26096" xr:uid="{00000000-0005-0000-0000-0000EB650000}"/>
    <cellStyle name="Percent 16 10 35 2" xfId="26097" xr:uid="{00000000-0005-0000-0000-0000EC650000}"/>
    <cellStyle name="Percent 16 10 36" xfId="26098" xr:uid="{00000000-0005-0000-0000-0000ED650000}"/>
    <cellStyle name="Percent 16 10 36 2" xfId="26099" xr:uid="{00000000-0005-0000-0000-0000EE650000}"/>
    <cellStyle name="Percent 16 10 37" xfId="26100" xr:uid="{00000000-0005-0000-0000-0000EF650000}"/>
    <cellStyle name="Percent 16 10 37 2" xfId="26101" xr:uid="{00000000-0005-0000-0000-0000F0650000}"/>
    <cellStyle name="Percent 16 10 38" xfId="26102" xr:uid="{00000000-0005-0000-0000-0000F1650000}"/>
    <cellStyle name="Percent 16 10 38 2" xfId="26103" xr:uid="{00000000-0005-0000-0000-0000F2650000}"/>
    <cellStyle name="Percent 16 10 39" xfId="26104" xr:uid="{00000000-0005-0000-0000-0000F3650000}"/>
    <cellStyle name="Percent 16 10 4" xfId="26105" xr:uid="{00000000-0005-0000-0000-0000F4650000}"/>
    <cellStyle name="Percent 16 10 4 2" xfId="26106" xr:uid="{00000000-0005-0000-0000-0000F5650000}"/>
    <cellStyle name="Percent 16 10 5" xfId="26107" xr:uid="{00000000-0005-0000-0000-0000F6650000}"/>
    <cellStyle name="Percent 16 10 5 2" xfId="26108" xr:uid="{00000000-0005-0000-0000-0000F7650000}"/>
    <cellStyle name="Percent 16 10 6" xfId="26109" xr:uid="{00000000-0005-0000-0000-0000F8650000}"/>
    <cellStyle name="Percent 16 10 6 2" xfId="26110" xr:uid="{00000000-0005-0000-0000-0000F9650000}"/>
    <cellStyle name="Percent 16 10 7" xfId="26111" xr:uid="{00000000-0005-0000-0000-0000FA650000}"/>
    <cellStyle name="Percent 16 10 7 2" xfId="26112" xr:uid="{00000000-0005-0000-0000-0000FB650000}"/>
    <cellStyle name="Percent 16 10 8" xfId="26113" xr:uid="{00000000-0005-0000-0000-0000FC650000}"/>
    <cellStyle name="Percent 16 10 8 2" xfId="26114" xr:uid="{00000000-0005-0000-0000-0000FD650000}"/>
    <cellStyle name="Percent 16 10 9" xfId="26115" xr:uid="{00000000-0005-0000-0000-0000FE650000}"/>
    <cellStyle name="Percent 16 10 9 2" xfId="26116" xr:uid="{00000000-0005-0000-0000-0000FF650000}"/>
    <cellStyle name="Percent 16 11" xfId="26117" xr:uid="{00000000-0005-0000-0000-000000660000}"/>
    <cellStyle name="Percent 16 11 10" xfId="26118" xr:uid="{00000000-0005-0000-0000-000001660000}"/>
    <cellStyle name="Percent 16 11 10 2" xfId="26119" xr:uid="{00000000-0005-0000-0000-000002660000}"/>
    <cellStyle name="Percent 16 11 11" xfId="26120" xr:uid="{00000000-0005-0000-0000-000003660000}"/>
    <cellStyle name="Percent 16 11 11 2" xfId="26121" xr:uid="{00000000-0005-0000-0000-000004660000}"/>
    <cellStyle name="Percent 16 11 12" xfId="26122" xr:uid="{00000000-0005-0000-0000-000005660000}"/>
    <cellStyle name="Percent 16 11 12 2" xfId="26123" xr:uid="{00000000-0005-0000-0000-000006660000}"/>
    <cellStyle name="Percent 16 11 13" xfId="26124" xr:uid="{00000000-0005-0000-0000-000007660000}"/>
    <cellStyle name="Percent 16 11 13 2" xfId="26125" xr:uid="{00000000-0005-0000-0000-000008660000}"/>
    <cellStyle name="Percent 16 11 14" xfId="26126" xr:uid="{00000000-0005-0000-0000-000009660000}"/>
    <cellStyle name="Percent 16 11 14 2" xfId="26127" xr:uid="{00000000-0005-0000-0000-00000A660000}"/>
    <cellStyle name="Percent 16 11 15" xfId="26128" xr:uid="{00000000-0005-0000-0000-00000B660000}"/>
    <cellStyle name="Percent 16 11 15 2" xfId="26129" xr:uid="{00000000-0005-0000-0000-00000C660000}"/>
    <cellStyle name="Percent 16 11 16" xfId="26130" xr:uid="{00000000-0005-0000-0000-00000D660000}"/>
    <cellStyle name="Percent 16 11 16 2" xfId="26131" xr:uid="{00000000-0005-0000-0000-00000E660000}"/>
    <cellStyle name="Percent 16 11 17" xfId="26132" xr:uid="{00000000-0005-0000-0000-00000F660000}"/>
    <cellStyle name="Percent 16 11 17 2" xfId="26133" xr:uid="{00000000-0005-0000-0000-000010660000}"/>
    <cellStyle name="Percent 16 11 18" xfId="26134" xr:uid="{00000000-0005-0000-0000-000011660000}"/>
    <cellStyle name="Percent 16 11 18 2" xfId="26135" xr:uid="{00000000-0005-0000-0000-000012660000}"/>
    <cellStyle name="Percent 16 11 19" xfId="26136" xr:uid="{00000000-0005-0000-0000-000013660000}"/>
    <cellStyle name="Percent 16 11 19 2" xfId="26137" xr:uid="{00000000-0005-0000-0000-000014660000}"/>
    <cellStyle name="Percent 16 11 2" xfId="26138" xr:uid="{00000000-0005-0000-0000-000015660000}"/>
    <cellStyle name="Percent 16 11 2 2" xfId="26139" xr:uid="{00000000-0005-0000-0000-000016660000}"/>
    <cellStyle name="Percent 16 11 20" xfId="26140" xr:uid="{00000000-0005-0000-0000-000017660000}"/>
    <cellStyle name="Percent 16 11 20 2" xfId="26141" xr:uid="{00000000-0005-0000-0000-000018660000}"/>
    <cellStyle name="Percent 16 11 21" xfId="26142" xr:uid="{00000000-0005-0000-0000-000019660000}"/>
    <cellStyle name="Percent 16 11 21 2" xfId="26143" xr:uid="{00000000-0005-0000-0000-00001A660000}"/>
    <cellStyle name="Percent 16 11 22" xfId="26144" xr:uid="{00000000-0005-0000-0000-00001B660000}"/>
    <cellStyle name="Percent 16 11 22 2" xfId="26145" xr:uid="{00000000-0005-0000-0000-00001C660000}"/>
    <cellStyle name="Percent 16 11 23" xfId="26146" xr:uid="{00000000-0005-0000-0000-00001D660000}"/>
    <cellStyle name="Percent 16 11 23 2" xfId="26147" xr:uid="{00000000-0005-0000-0000-00001E660000}"/>
    <cellStyle name="Percent 16 11 24" xfId="26148" xr:uid="{00000000-0005-0000-0000-00001F660000}"/>
    <cellStyle name="Percent 16 11 24 2" xfId="26149" xr:uid="{00000000-0005-0000-0000-000020660000}"/>
    <cellStyle name="Percent 16 11 25" xfId="26150" xr:uid="{00000000-0005-0000-0000-000021660000}"/>
    <cellStyle name="Percent 16 11 25 2" xfId="26151" xr:uid="{00000000-0005-0000-0000-000022660000}"/>
    <cellStyle name="Percent 16 11 26" xfId="26152" xr:uid="{00000000-0005-0000-0000-000023660000}"/>
    <cellStyle name="Percent 16 11 26 2" xfId="26153" xr:uid="{00000000-0005-0000-0000-000024660000}"/>
    <cellStyle name="Percent 16 11 27" xfId="26154" xr:uid="{00000000-0005-0000-0000-000025660000}"/>
    <cellStyle name="Percent 16 11 27 2" xfId="26155" xr:uid="{00000000-0005-0000-0000-000026660000}"/>
    <cellStyle name="Percent 16 11 28" xfId="26156" xr:uid="{00000000-0005-0000-0000-000027660000}"/>
    <cellStyle name="Percent 16 11 28 2" xfId="26157" xr:uid="{00000000-0005-0000-0000-000028660000}"/>
    <cellStyle name="Percent 16 11 29" xfId="26158" xr:uid="{00000000-0005-0000-0000-000029660000}"/>
    <cellStyle name="Percent 16 11 29 2" xfId="26159" xr:uid="{00000000-0005-0000-0000-00002A660000}"/>
    <cellStyle name="Percent 16 11 3" xfId="26160" xr:uid="{00000000-0005-0000-0000-00002B660000}"/>
    <cellStyle name="Percent 16 11 3 2" xfId="26161" xr:uid="{00000000-0005-0000-0000-00002C660000}"/>
    <cellStyle name="Percent 16 11 30" xfId="26162" xr:uid="{00000000-0005-0000-0000-00002D660000}"/>
    <cellStyle name="Percent 16 11 30 2" xfId="26163" xr:uid="{00000000-0005-0000-0000-00002E660000}"/>
    <cellStyle name="Percent 16 11 31" xfId="26164" xr:uid="{00000000-0005-0000-0000-00002F660000}"/>
    <cellStyle name="Percent 16 11 31 2" xfId="26165" xr:uid="{00000000-0005-0000-0000-000030660000}"/>
    <cellStyle name="Percent 16 11 32" xfId="26166" xr:uid="{00000000-0005-0000-0000-000031660000}"/>
    <cellStyle name="Percent 16 11 32 2" xfId="26167" xr:uid="{00000000-0005-0000-0000-000032660000}"/>
    <cellStyle name="Percent 16 11 33" xfId="26168" xr:uid="{00000000-0005-0000-0000-000033660000}"/>
    <cellStyle name="Percent 16 11 33 2" xfId="26169" xr:uid="{00000000-0005-0000-0000-000034660000}"/>
    <cellStyle name="Percent 16 11 34" xfId="26170" xr:uid="{00000000-0005-0000-0000-000035660000}"/>
    <cellStyle name="Percent 16 11 34 2" xfId="26171" xr:uid="{00000000-0005-0000-0000-000036660000}"/>
    <cellStyle name="Percent 16 11 35" xfId="26172" xr:uid="{00000000-0005-0000-0000-000037660000}"/>
    <cellStyle name="Percent 16 11 35 2" xfId="26173" xr:uid="{00000000-0005-0000-0000-000038660000}"/>
    <cellStyle name="Percent 16 11 36" xfId="26174" xr:uid="{00000000-0005-0000-0000-000039660000}"/>
    <cellStyle name="Percent 16 11 36 2" xfId="26175" xr:uid="{00000000-0005-0000-0000-00003A660000}"/>
    <cellStyle name="Percent 16 11 37" xfId="26176" xr:uid="{00000000-0005-0000-0000-00003B660000}"/>
    <cellStyle name="Percent 16 11 37 2" xfId="26177" xr:uid="{00000000-0005-0000-0000-00003C660000}"/>
    <cellStyle name="Percent 16 11 38" xfId="26178" xr:uid="{00000000-0005-0000-0000-00003D660000}"/>
    <cellStyle name="Percent 16 11 38 2" xfId="26179" xr:uid="{00000000-0005-0000-0000-00003E660000}"/>
    <cellStyle name="Percent 16 11 39" xfId="26180" xr:uid="{00000000-0005-0000-0000-00003F660000}"/>
    <cellStyle name="Percent 16 11 4" xfId="26181" xr:uid="{00000000-0005-0000-0000-000040660000}"/>
    <cellStyle name="Percent 16 11 4 2" xfId="26182" xr:uid="{00000000-0005-0000-0000-000041660000}"/>
    <cellStyle name="Percent 16 11 5" xfId="26183" xr:uid="{00000000-0005-0000-0000-000042660000}"/>
    <cellStyle name="Percent 16 11 5 2" xfId="26184" xr:uid="{00000000-0005-0000-0000-000043660000}"/>
    <cellStyle name="Percent 16 11 6" xfId="26185" xr:uid="{00000000-0005-0000-0000-000044660000}"/>
    <cellStyle name="Percent 16 11 6 2" xfId="26186" xr:uid="{00000000-0005-0000-0000-000045660000}"/>
    <cellStyle name="Percent 16 11 7" xfId="26187" xr:uid="{00000000-0005-0000-0000-000046660000}"/>
    <cellStyle name="Percent 16 11 7 2" xfId="26188" xr:uid="{00000000-0005-0000-0000-000047660000}"/>
    <cellStyle name="Percent 16 11 8" xfId="26189" xr:uid="{00000000-0005-0000-0000-000048660000}"/>
    <cellStyle name="Percent 16 11 8 2" xfId="26190" xr:uid="{00000000-0005-0000-0000-000049660000}"/>
    <cellStyle name="Percent 16 11 9" xfId="26191" xr:uid="{00000000-0005-0000-0000-00004A660000}"/>
    <cellStyle name="Percent 16 11 9 2" xfId="26192" xr:uid="{00000000-0005-0000-0000-00004B660000}"/>
    <cellStyle name="Percent 16 12" xfId="26193" xr:uid="{00000000-0005-0000-0000-00004C660000}"/>
    <cellStyle name="Percent 16 12 10" xfId="26194" xr:uid="{00000000-0005-0000-0000-00004D660000}"/>
    <cellStyle name="Percent 16 12 10 2" xfId="26195" xr:uid="{00000000-0005-0000-0000-00004E660000}"/>
    <cellStyle name="Percent 16 12 11" xfId="26196" xr:uid="{00000000-0005-0000-0000-00004F660000}"/>
    <cellStyle name="Percent 16 12 11 2" xfId="26197" xr:uid="{00000000-0005-0000-0000-000050660000}"/>
    <cellStyle name="Percent 16 12 12" xfId="26198" xr:uid="{00000000-0005-0000-0000-000051660000}"/>
    <cellStyle name="Percent 16 12 12 2" xfId="26199" xr:uid="{00000000-0005-0000-0000-000052660000}"/>
    <cellStyle name="Percent 16 12 13" xfId="26200" xr:uid="{00000000-0005-0000-0000-000053660000}"/>
    <cellStyle name="Percent 16 12 13 2" xfId="26201" xr:uid="{00000000-0005-0000-0000-000054660000}"/>
    <cellStyle name="Percent 16 12 14" xfId="26202" xr:uid="{00000000-0005-0000-0000-000055660000}"/>
    <cellStyle name="Percent 16 12 14 2" xfId="26203" xr:uid="{00000000-0005-0000-0000-000056660000}"/>
    <cellStyle name="Percent 16 12 15" xfId="26204" xr:uid="{00000000-0005-0000-0000-000057660000}"/>
    <cellStyle name="Percent 16 12 15 2" xfId="26205" xr:uid="{00000000-0005-0000-0000-000058660000}"/>
    <cellStyle name="Percent 16 12 16" xfId="26206" xr:uid="{00000000-0005-0000-0000-000059660000}"/>
    <cellStyle name="Percent 16 12 16 2" xfId="26207" xr:uid="{00000000-0005-0000-0000-00005A660000}"/>
    <cellStyle name="Percent 16 12 17" xfId="26208" xr:uid="{00000000-0005-0000-0000-00005B660000}"/>
    <cellStyle name="Percent 16 12 17 2" xfId="26209" xr:uid="{00000000-0005-0000-0000-00005C660000}"/>
    <cellStyle name="Percent 16 12 18" xfId="26210" xr:uid="{00000000-0005-0000-0000-00005D660000}"/>
    <cellStyle name="Percent 16 12 18 2" xfId="26211" xr:uid="{00000000-0005-0000-0000-00005E660000}"/>
    <cellStyle name="Percent 16 12 19" xfId="26212" xr:uid="{00000000-0005-0000-0000-00005F660000}"/>
    <cellStyle name="Percent 16 12 19 2" xfId="26213" xr:uid="{00000000-0005-0000-0000-000060660000}"/>
    <cellStyle name="Percent 16 12 2" xfId="26214" xr:uid="{00000000-0005-0000-0000-000061660000}"/>
    <cellStyle name="Percent 16 12 2 2" xfId="26215" xr:uid="{00000000-0005-0000-0000-000062660000}"/>
    <cellStyle name="Percent 16 12 20" xfId="26216" xr:uid="{00000000-0005-0000-0000-000063660000}"/>
    <cellStyle name="Percent 16 12 20 2" xfId="26217" xr:uid="{00000000-0005-0000-0000-000064660000}"/>
    <cellStyle name="Percent 16 12 21" xfId="26218" xr:uid="{00000000-0005-0000-0000-000065660000}"/>
    <cellStyle name="Percent 16 12 21 2" xfId="26219" xr:uid="{00000000-0005-0000-0000-000066660000}"/>
    <cellStyle name="Percent 16 12 22" xfId="26220" xr:uid="{00000000-0005-0000-0000-000067660000}"/>
    <cellStyle name="Percent 16 12 22 2" xfId="26221" xr:uid="{00000000-0005-0000-0000-000068660000}"/>
    <cellStyle name="Percent 16 12 23" xfId="26222" xr:uid="{00000000-0005-0000-0000-000069660000}"/>
    <cellStyle name="Percent 16 12 23 2" xfId="26223" xr:uid="{00000000-0005-0000-0000-00006A660000}"/>
    <cellStyle name="Percent 16 12 24" xfId="26224" xr:uid="{00000000-0005-0000-0000-00006B660000}"/>
    <cellStyle name="Percent 16 12 24 2" xfId="26225" xr:uid="{00000000-0005-0000-0000-00006C660000}"/>
    <cellStyle name="Percent 16 12 25" xfId="26226" xr:uid="{00000000-0005-0000-0000-00006D660000}"/>
    <cellStyle name="Percent 16 12 25 2" xfId="26227" xr:uid="{00000000-0005-0000-0000-00006E660000}"/>
    <cellStyle name="Percent 16 12 26" xfId="26228" xr:uid="{00000000-0005-0000-0000-00006F660000}"/>
    <cellStyle name="Percent 16 12 26 2" xfId="26229" xr:uid="{00000000-0005-0000-0000-000070660000}"/>
    <cellStyle name="Percent 16 12 27" xfId="26230" xr:uid="{00000000-0005-0000-0000-000071660000}"/>
    <cellStyle name="Percent 16 12 27 2" xfId="26231" xr:uid="{00000000-0005-0000-0000-000072660000}"/>
    <cellStyle name="Percent 16 12 28" xfId="26232" xr:uid="{00000000-0005-0000-0000-000073660000}"/>
    <cellStyle name="Percent 16 12 28 2" xfId="26233" xr:uid="{00000000-0005-0000-0000-000074660000}"/>
    <cellStyle name="Percent 16 12 29" xfId="26234" xr:uid="{00000000-0005-0000-0000-000075660000}"/>
    <cellStyle name="Percent 16 12 29 2" xfId="26235" xr:uid="{00000000-0005-0000-0000-000076660000}"/>
    <cellStyle name="Percent 16 12 3" xfId="26236" xr:uid="{00000000-0005-0000-0000-000077660000}"/>
    <cellStyle name="Percent 16 12 3 2" xfId="26237" xr:uid="{00000000-0005-0000-0000-000078660000}"/>
    <cellStyle name="Percent 16 12 30" xfId="26238" xr:uid="{00000000-0005-0000-0000-000079660000}"/>
    <cellStyle name="Percent 16 12 30 2" xfId="26239" xr:uid="{00000000-0005-0000-0000-00007A660000}"/>
    <cellStyle name="Percent 16 12 31" xfId="26240" xr:uid="{00000000-0005-0000-0000-00007B660000}"/>
    <cellStyle name="Percent 16 12 31 2" xfId="26241" xr:uid="{00000000-0005-0000-0000-00007C660000}"/>
    <cellStyle name="Percent 16 12 32" xfId="26242" xr:uid="{00000000-0005-0000-0000-00007D660000}"/>
    <cellStyle name="Percent 16 12 32 2" xfId="26243" xr:uid="{00000000-0005-0000-0000-00007E660000}"/>
    <cellStyle name="Percent 16 12 33" xfId="26244" xr:uid="{00000000-0005-0000-0000-00007F660000}"/>
    <cellStyle name="Percent 16 12 33 2" xfId="26245" xr:uid="{00000000-0005-0000-0000-000080660000}"/>
    <cellStyle name="Percent 16 12 34" xfId="26246" xr:uid="{00000000-0005-0000-0000-000081660000}"/>
    <cellStyle name="Percent 16 12 34 2" xfId="26247" xr:uid="{00000000-0005-0000-0000-000082660000}"/>
    <cellStyle name="Percent 16 12 35" xfId="26248" xr:uid="{00000000-0005-0000-0000-000083660000}"/>
    <cellStyle name="Percent 16 12 35 2" xfId="26249" xr:uid="{00000000-0005-0000-0000-000084660000}"/>
    <cellStyle name="Percent 16 12 36" xfId="26250" xr:uid="{00000000-0005-0000-0000-000085660000}"/>
    <cellStyle name="Percent 16 12 36 2" xfId="26251" xr:uid="{00000000-0005-0000-0000-000086660000}"/>
    <cellStyle name="Percent 16 12 37" xfId="26252" xr:uid="{00000000-0005-0000-0000-000087660000}"/>
    <cellStyle name="Percent 16 12 37 2" xfId="26253" xr:uid="{00000000-0005-0000-0000-000088660000}"/>
    <cellStyle name="Percent 16 12 38" xfId="26254" xr:uid="{00000000-0005-0000-0000-000089660000}"/>
    <cellStyle name="Percent 16 12 38 2" xfId="26255" xr:uid="{00000000-0005-0000-0000-00008A660000}"/>
    <cellStyle name="Percent 16 12 39" xfId="26256" xr:uid="{00000000-0005-0000-0000-00008B660000}"/>
    <cellStyle name="Percent 16 12 4" xfId="26257" xr:uid="{00000000-0005-0000-0000-00008C660000}"/>
    <cellStyle name="Percent 16 12 4 2" xfId="26258" xr:uid="{00000000-0005-0000-0000-00008D660000}"/>
    <cellStyle name="Percent 16 12 5" xfId="26259" xr:uid="{00000000-0005-0000-0000-00008E660000}"/>
    <cellStyle name="Percent 16 12 5 2" xfId="26260" xr:uid="{00000000-0005-0000-0000-00008F660000}"/>
    <cellStyle name="Percent 16 12 6" xfId="26261" xr:uid="{00000000-0005-0000-0000-000090660000}"/>
    <cellStyle name="Percent 16 12 6 2" xfId="26262" xr:uid="{00000000-0005-0000-0000-000091660000}"/>
    <cellStyle name="Percent 16 12 7" xfId="26263" xr:uid="{00000000-0005-0000-0000-000092660000}"/>
    <cellStyle name="Percent 16 12 7 2" xfId="26264" xr:uid="{00000000-0005-0000-0000-000093660000}"/>
    <cellStyle name="Percent 16 12 8" xfId="26265" xr:uid="{00000000-0005-0000-0000-000094660000}"/>
    <cellStyle name="Percent 16 12 8 2" xfId="26266" xr:uid="{00000000-0005-0000-0000-000095660000}"/>
    <cellStyle name="Percent 16 12 9" xfId="26267" xr:uid="{00000000-0005-0000-0000-000096660000}"/>
    <cellStyle name="Percent 16 12 9 2" xfId="26268" xr:uid="{00000000-0005-0000-0000-000097660000}"/>
    <cellStyle name="Percent 16 13" xfId="26269" xr:uid="{00000000-0005-0000-0000-000098660000}"/>
    <cellStyle name="Percent 16 13 10" xfId="26270" xr:uid="{00000000-0005-0000-0000-000099660000}"/>
    <cellStyle name="Percent 16 13 10 2" xfId="26271" xr:uid="{00000000-0005-0000-0000-00009A660000}"/>
    <cellStyle name="Percent 16 13 11" xfId="26272" xr:uid="{00000000-0005-0000-0000-00009B660000}"/>
    <cellStyle name="Percent 16 13 11 2" xfId="26273" xr:uid="{00000000-0005-0000-0000-00009C660000}"/>
    <cellStyle name="Percent 16 13 12" xfId="26274" xr:uid="{00000000-0005-0000-0000-00009D660000}"/>
    <cellStyle name="Percent 16 13 12 2" xfId="26275" xr:uid="{00000000-0005-0000-0000-00009E660000}"/>
    <cellStyle name="Percent 16 13 13" xfId="26276" xr:uid="{00000000-0005-0000-0000-00009F660000}"/>
    <cellStyle name="Percent 16 13 13 2" xfId="26277" xr:uid="{00000000-0005-0000-0000-0000A0660000}"/>
    <cellStyle name="Percent 16 13 14" xfId="26278" xr:uid="{00000000-0005-0000-0000-0000A1660000}"/>
    <cellStyle name="Percent 16 13 14 2" xfId="26279" xr:uid="{00000000-0005-0000-0000-0000A2660000}"/>
    <cellStyle name="Percent 16 13 15" xfId="26280" xr:uid="{00000000-0005-0000-0000-0000A3660000}"/>
    <cellStyle name="Percent 16 13 15 2" xfId="26281" xr:uid="{00000000-0005-0000-0000-0000A4660000}"/>
    <cellStyle name="Percent 16 13 16" xfId="26282" xr:uid="{00000000-0005-0000-0000-0000A5660000}"/>
    <cellStyle name="Percent 16 13 16 2" xfId="26283" xr:uid="{00000000-0005-0000-0000-0000A6660000}"/>
    <cellStyle name="Percent 16 13 17" xfId="26284" xr:uid="{00000000-0005-0000-0000-0000A7660000}"/>
    <cellStyle name="Percent 16 13 17 2" xfId="26285" xr:uid="{00000000-0005-0000-0000-0000A8660000}"/>
    <cellStyle name="Percent 16 13 18" xfId="26286" xr:uid="{00000000-0005-0000-0000-0000A9660000}"/>
    <cellStyle name="Percent 16 13 18 2" xfId="26287" xr:uid="{00000000-0005-0000-0000-0000AA660000}"/>
    <cellStyle name="Percent 16 13 19" xfId="26288" xr:uid="{00000000-0005-0000-0000-0000AB660000}"/>
    <cellStyle name="Percent 16 13 19 2" xfId="26289" xr:uid="{00000000-0005-0000-0000-0000AC660000}"/>
    <cellStyle name="Percent 16 13 2" xfId="26290" xr:uid="{00000000-0005-0000-0000-0000AD660000}"/>
    <cellStyle name="Percent 16 13 2 2" xfId="26291" xr:uid="{00000000-0005-0000-0000-0000AE660000}"/>
    <cellStyle name="Percent 16 13 20" xfId="26292" xr:uid="{00000000-0005-0000-0000-0000AF660000}"/>
    <cellStyle name="Percent 16 13 20 2" xfId="26293" xr:uid="{00000000-0005-0000-0000-0000B0660000}"/>
    <cellStyle name="Percent 16 13 21" xfId="26294" xr:uid="{00000000-0005-0000-0000-0000B1660000}"/>
    <cellStyle name="Percent 16 13 21 2" xfId="26295" xr:uid="{00000000-0005-0000-0000-0000B2660000}"/>
    <cellStyle name="Percent 16 13 22" xfId="26296" xr:uid="{00000000-0005-0000-0000-0000B3660000}"/>
    <cellStyle name="Percent 16 13 22 2" xfId="26297" xr:uid="{00000000-0005-0000-0000-0000B4660000}"/>
    <cellStyle name="Percent 16 13 23" xfId="26298" xr:uid="{00000000-0005-0000-0000-0000B5660000}"/>
    <cellStyle name="Percent 16 13 23 2" xfId="26299" xr:uid="{00000000-0005-0000-0000-0000B6660000}"/>
    <cellStyle name="Percent 16 13 24" xfId="26300" xr:uid="{00000000-0005-0000-0000-0000B7660000}"/>
    <cellStyle name="Percent 16 13 24 2" xfId="26301" xr:uid="{00000000-0005-0000-0000-0000B8660000}"/>
    <cellStyle name="Percent 16 13 25" xfId="26302" xr:uid="{00000000-0005-0000-0000-0000B9660000}"/>
    <cellStyle name="Percent 16 13 25 2" xfId="26303" xr:uid="{00000000-0005-0000-0000-0000BA660000}"/>
    <cellStyle name="Percent 16 13 26" xfId="26304" xr:uid="{00000000-0005-0000-0000-0000BB660000}"/>
    <cellStyle name="Percent 16 13 26 2" xfId="26305" xr:uid="{00000000-0005-0000-0000-0000BC660000}"/>
    <cellStyle name="Percent 16 13 27" xfId="26306" xr:uid="{00000000-0005-0000-0000-0000BD660000}"/>
    <cellStyle name="Percent 16 13 27 2" xfId="26307" xr:uid="{00000000-0005-0000-0000-0000BE660000}"/>
    <cellStyle name="Percent 16 13 28" xfId="26308" xr:uid="{00000000-0005-0000-0000-0000BF660000}"/>
    <cellStyle name="Percent 16 13 28 2" xfId="26309" xr:uid="{00000000-0005-0000-0000-0000C0660000}"/>
    <cellStyle name="Percent 16 13 29" xfId="26310" xr:uid="{00000000-0005-0000-0000-0000C1660000}"/>
    <cellStyle name="Percent 16 13 29 2" xfId="26311" xr:uid="{00000000-0005-0000-0000-0000C2660000}"/>
    <cellStyle name="Percent 16 13 3" xfId="26312" xr:uid="{00000000-0005-0000-0000-0000C3660000}"/>
    <cellStyle name="Percent 16 13 3 2" xfId="26313" xr:uid="{00000000-0005-0000-0000-0000C4660000}"/>
    <cellStyle name="Percent 16 13 30" xfId="26314" xr:uid="{00000000-0005-0000-0000-0000C5660000}"/>
    <cellStyle name="Percent 16 13 30 2" xfId="26315" xr:uid="{00000000-0005-0000-0000-0000C6660000}"/>
    <cellStyle name="Percent 16 13 31" xfId="26316" xr:uid="{00000000-0005-0000-0000-0000C7660000}"/>
    <cellStyle name="Percent 16 13 31 2" xfId="26317" xr:uid="{00000000-0005-0000-0000-0000C8660000}"/>
    <cellStyle name="Percent 16 13 32" xfId="26318" xr:uid="{00000000-0005-0000-0000-0000C9660000}"/>
    <cellStyle name="Percent 16 13 32 2" xfId="26319" xr:uid="{00000000-0005-0000-0000-0000CA660000}"/>
    <cellStyle name="Percent 16 13 33" xfId="26320" xr:uid="{00000000-0005-0000-0000-0000CB660000}"/>
    <cellStyle name="Percent 16 13 33 2" xfId="26321" xr:uid="{00000000-0005-0000-0000-0000CC660000}"/>
    <cellStyle name="Percent 16 13 34" xfId="26322" xr:uid="{00000000-0005-0000-0000-0000CD660000}"/>
    <cellStyle name="Percent 16 13 34 2" xfId="26323" xr:uid="{00000000-0005-0000-0000-0000CE660000}"/>
    <cellStyle name="Percent 16 13 35" xfId="26324" xr:uid="{00000000-0005-0000-0000-0000CF660000}"/>
    <cellStyle name="Percent 16 13 35 2" xfId="26325" xr:uid="{00000000-0005-0000-0000-0000D0660000}"/>
    <cellStyle name="Percent 16 13 36" xfId="26326" xr:uid="{00000000-0005-0000-0000-0000D1660000}"/>
    <cellStyle name="Percent 16 13 36 2" xfId="26327" xr:uid="{00000000-0005-0000-0000-0000D2660000}"/>
    <cellStyle name="Percent 16 13 37" xfId="26328" xr:uid="{00000000-0005-0000-0000-0000D3660000}"/>
    <cellStyle name="Percent 16 13 37 2" xfId="26329" xr:uid="{00000000-0005-0000-0000-0000D4660000}"/>
    <cellStyle name="Percent 16 13 38" xfId="26330" xr:uid="{00000000-0005-0000-0000-0000D5660000}"/>
    <cellStyle name="Percent 16 13 38 2" xfId="26331" xr:uid="{00000000-0005-0000-0000-0000D6660000}"/>
    <cellStyle name="Percent 16 13 39" xfId="26332" xr:uid="{00000000-0005-0000-0000-0000D7660000}"/>
    <cellStyle name="Percent 16 13 4" xfId="26333" xr:uid="{00000000-0005-0000-0000-0000D8660000}"/>
    <cellStyle name="Percent 16 13 4 2" xfId="26334" xr:uid="{00000000-0005-0000-0000-0000D9660000}"/>
    <cellStyle name="Percent 16 13 5" xfId="26335" xr:uid="{00000000-0005-0000-0000-0000DA660000}"/>
    <cellStyle name="Percent 16 13 5 2" xfId="26336" xr:uid="{00000000-0005-0000-0000-0000DB660000}"/>
    <cellStyle name="Percent 16 13 6" xfId="26337" xr:uid="{00000000-0005-0000-0000-0000DC660000}"/>
    <cellStyle name="Percent 16 13 6 2" xfId="26338" xr:uid="{00000000-0005-0000-0000-0000DD660000}"/>
    <cellStyle name="Percent 16 13 7" xfId="26339" xr:uid="{00000000-0005-0000-0000-0000DE660000}"/>
    <cellStyle name="Percent 16 13 7 2" xfId="26340" xr:uid="{00000000-0005-0000-0000-0000DF660000}"/>
    <cellStyle name="Percent 16 13 8" xfId="26341" xr:uid="{00000000-0005-0000-0000-0000E0660000}"/>
    <cellStyle name="Percent 16 13 8 2" xfId="26342" xr:uid="{00000000-0005-0000-0000-0000E1660000}"/>
    <cellStyle name="Percent 16 13 9" xfId="26343" xr:uid="{00000000-0005-0000-0000-0000E2660000}"/>
    <cellStyle name="Percent 16 13 9 2" xfId="26344" xr:uid="{00000000-0005-0000-0000-0000E3660000}"/>
    <cellStyle name="Percent 16 14" xfId="26345" xr:uid="{00000000-0005-0000-0000-0000E4660000}"/>
    <cellStyle name="Percent 16 14 10" xfId="26346" xr:uid="{00000000-0005-0000-0000-0000E5660000}"/>
    <cellStyle name="Percent 16 14 10 2" xfId="26347" xr:uid="{00000000-0005-0000-0000-0000E6660000}"/>
    <cellStyle name="Percent 16 14 11" xfId="26348" xr:uid="{00000000-0005-0000-0000-0000E7660000}"/>
    <cellStyle name="Percent 16 14 11 2" xfId="26349" xr:uid="{00000000-0005-0000-0000-0000E8660000}"/>
    <cellStyle name="Percent 16 14 12" xfId="26350" xr:uid="{00000000-0005-0000-0000-0000E9660000}"/>
    <cellStyle name="Percent 16 14 12 2" xfId="26351" xr:uid="{00000000-0005-0000-0000-0000EA660000}"/>
    <cellStyle name="Percent 16 14 13" xfId="26352" xr:uid="{00000000-0005-0000-0000-0000EB660000}"/>
    <cellStyle name="Percent 16 14 13 2" xfId="26353" xr:uid="{00000000-0005-0000-0000-0000EC660000}"/>
    <cellStyle name="Percent 16 14 14" xfId="26354" xr:uid="{00000000-0005-0000-0000-0000ED660000}"/>
    <cellStyle name="Percent 16 14 14 2" xfId="26355" xr:uid="{00000000-0005-0000-0000-0000EE660000}"/>
    <cellStyle name="Percent 16 14 15" xfId="26356" xr:uid="{00000000-0005-0000-0000-0000EF660000}"/>
    <cellStyle name="Percent 16 14 15 2" xfId="26357" xr:uid="{00000000-0005-0000-0000-0000F0660000}"/>
    <cellStyle name="Percent 16 14 16" xfId="26358" xr:uid="{00000000-0005-0000-0000-0000F1660000}"/>
    <cellStyle name="Percent 16 14 16 2" xfId="26359" xr:uid="{00000000-0005-0000-0000-0000F2660000}"/>
    <cellStyle name="Percent 16 14 17" xfId="26360" xr:uid="{00000000-0005-0000-0000-0000F3660000}"/>
    <cellStyle name="Percent 16 14 17 2" xfId="26361" xr:uid="{00000000-0005-0000-0000-0000F4660000}"/>
    <cellStyle name="Percent 16 14 18" xfId="26362" xr:uid="{00000000-0005-0000-0000-0000F5660000}"/>
    <cellStyle name="Percent 16 14 18 2" xfId="26363" xr:uid="{00000000-0005-0000-0000-0000F6660000}"/>
    <cellStyle name="Percent 16 14 19" xfId="26364" xr:uid="{00000000-0005-0000-0000-0000F7660000}"/>
    <cellStyle name="Percent 16 14 19 2" xfId="26365" xr:uid="{00000000-0005-0000-0000-0000F8660000}"/>
    <cellStyle name="Percent 16 14 2" xfId="26366" xr:uid="{00000000-0005-0000-0000-0000F9660000}"/>
    <cellStyle name="Percent 16 14 2 2" xfId="26367" xr:uid="{00000000-0005-0000-0000-0000FA660000}"/>
    <cellStyle name="Percent 16 14 20" xfId="26368" xr:uid="{00000000-0005-0000-0000-0000FB660000}"/>
    <cellStyle name="Percent 16 14 20 2" xfId="26369" xr:uid="{00000000-0005-0000-0000-0000FC660000}"/>
    <cellStyle name="Percent 16 14 21" xfId="26370" xr:uid="{00000000-0005-0000-0000-0000FD660000}"/>
    <cellStyle name="Percent 16 14 21 2" xfId="26371" xr:uid="{00000000-0005-0000-0000-0000FE660000}"/>
    <cellStyle name="Percent 16 14 22" xfId="26372" xr:uid="{00000000-0005-0000-0000-0000FF660000}"/>
    <cellStyle name="Percent 16 14 22 2" xfId="26373" xr:uid="{00000000-0005-0000-0000-000000670000}"/>
    <cellStyle name="Percent 16 14 23" xfId="26374" xr:uid="{00000000-0005-0000-0000-000001670000}"/>
    <cellStyle name="Percent 16 14 23 2" xfId="26375" xr:uid="{00000000-0005-0000-0000-000002670000}"/>
    <cellStyle name="Percent 16 14 24" xfId="26376" xr:uid="{00000000-0005-0000-0000-000003670000}"/>
    <cellStyle name="Percent 16 14 24 2" xfId="26377" xr:uid="{00000000-0005-0000-0000-000004670000}"/>
    <cellStyle name="Percent 16 14 25" xfId="26378" xr:uid="{00000000-0005-0000-0000-000005670000}"/>
    <cellStyle name="Percent 16 14 25 2" xfId="26379" xr:uid="{00000000-0005-0000-0000-000006670000}"/>
    <cellStyle name="Percent 16 14 26" xfId="26380" xr:uid="{00000000-0005-0000-0000-000007670000}"/>
    <cellStyle name="Percent 16 14 26 2" xfId="26381" xr:uid="{00000000-0005-0000-0000-000008670000}"/>
    <cellStyle name="Percent 16 14 27" xfId="26382" xr:uid="{00000000-0005-0000-0000-000009670000}"/>
    <cellStyle name="Percent 16 14 27 2" xfId="26383" xr:uid="{00000000-0005-0000-0000-00000A670000}"/>
    <cellStyle name="Percent 16 14 28" xfId="26384" xr:uid="{00000000-0005-0000-0000-00000B670000}"/>
    <cellStyle name="Percent 16 14 28 2" xfId="26385" xr:uid="{00000000-0005-0000-0000-00000C670000}"/>
    <cellStyle name="Percent 16 14 29" xfId="26386" xr:uid="{00000000-0005-0000-0000-00000D670000}"/>
    <cellStyle name="Percent 16 14 29 2" xfId="26387" xr:uid="{00000000-0005-0000-0000-00000E670000}"/>
    <cellStyle name="Percent 16 14 3" xfId="26388" xr:uid="{00000000-0005-0000-0000-00000F670000}"/>
    <cellStyle name="Percent 16 14 3 2" xfId="26389" xr:uid="{00000000-0005-0000-0000-000010670000}"/>
    <cellStyle name="Percent 16 14 30" xfId="26390" xr:uid="{00000000-0005-0000-0000-000011670000}"/>
    <cellStyle name="Percent 16 14 30 2" xfId="26391" xr:uid="{00000000-0005-0000-0000-000012670000}"/>
    <cellStyle name="Percent 16 14 31" xfId="26392" xr:uid="{00000000-0005-0000-0000-000013670000}"/>
    <cellStyle name="Percent 16 14 31 2" xfId="26393" xr:uid="{00000000-0005-0000-0000-000014670000}"/>
    <cellStyle name="Percent 16 14 32" xfId="26394" xr:uid="{00000000-0005-0000-0000-000015670000}"/>
    <cellStyle name="Percent 16 14 32 2" xfId="26395" xr:uid="{00000000-0005-0000-0000-000016670000}"/>
    <cellStyle name="Percent 16 14 33" xfId="26396" xr:uid="{00000000-0005-0000-0000-000017670000}"/>
    <cellStyle name="Percent 16 14 33 2" xfId="26397" xr:uid="{00000000-0005-0000-0000-000018670000}"/>
    <cellStyle name="Percent 16 14 34" xfId="26398" xr:uid="{00000000-0005-0000-0000-000019670000}"/>
    <cellStyle name="Percent 16 14 34 2" xfId="26399" xr:uid="{00000000-0005-0000-0000-00001A670000}"/>
    <cellStyle name="Percent 16 14 35" xfId="26400" xr:uid="{00000000-0005-0000-0000-00001B670000}"/>
    <cellStyle name="Percent 16 14 35 2" xfId="26401" xr:uid="{00000000-0005-0000-0000-00001C670000}"/>
    <cellStyle name="Percent 16 14 36" xfId="26402" xr:uid="{00000000-0005-0000-0000-00001D670000}"/>
    <cellStyle name="Percent 16 14 36 2" xfId="26403" xr:uid="{00000000-0005-0000-0000-00001E670000}"/>
    <cellStyle name="Percent 16 14 37" xfId="26404" xr:uid="{00000000-0005-0000-0000-00001F670000}"/>
    <cellStyle name="Percent 16 14 37 2" xfId="26405" xr:uid="{00000000-0005-0000-0000-000020670000}"/>
    <cellStyle name="Percent 16 14 38" xfId="26406" xr:uid="{00000000-0005-0000-0000-000021670000}"/>
    <cellStyle name="Percent 16 14 38 2" xfId="26407" xr:uid="{00000000-0005-0000-0000-000022670000}"/>
    <cellStyle name="Percent 16 14 39" xfId="26408" xr:uid="{00000000-0005-0000-0000-000023670000}"/>
    <cellStyle name="Percent 16 14 4" xfId="26409" xr:uid="{00000000-0005-0000-0000-000024670000}"/>
    <cellStyle name="Percent 16 14 4 2" xfId="26410" xr:uid="{00000000-0005-0000-0000-000025670000}"/>
    <cellStyle name="Percent 16 14 5" xfId="26411" xr:uid="{00000000-0005-0000-0000-000026670000}"/>
    <cellStyle name="Percent 16 14 5 2" xfId="26412" xr:uid="{00000000-0005-0000-0000-000027670000}"/>
    <cellStyle name="Percent 16 14 6" xfId="26413" xr:uid="{00000000-0005-0000-0000-000028670000}"/>
    <cellStyle name="Percent 16 14 6 2" xfId="26414" xr:uid="{00000000-0005-0000-0000-000029670000}"/>
    <cellStyle name="Percent 16 14 7" xfId="26415" xr:uid="{00000000-0005-0000-0000-00002A670000}"/>
    <cellStyle name="Percent 16 14 7 2" xfId="26416" xr:uid="{00000000-0005-0000-0000-00002B670000}"/>
    <cellStyle name="Percent 16 14 8" xfId="26417" xr:uid="{00000000-0005-0000-0000-00002C670000}"/>
    <cellStyle name="Percent 16 14 8 2" xfId="26418" xr:uid="{00000000-0005-0000-0000-00002D670000}"/>
    <cellStyle name="Percent 16 14 9" xfId="26419" xr:uid="{00000000-0005-0000-0000-00002E670000}"/>
    <cellStyle name="Percent 16 14 9 2" xfId="26420" xr:uid="{00000000-0005-0000-0000-00002F670000}"/>
    <cellStyle name="Percent 16 15" xfId="26421" xr:uid="{00000000-0005-0000-0000-000030670000}"/>
    <cellStyle name="Percent 16 15 10" xfId="26422" xr:uid="{00000000-0005-0000-0000-000031670000}"/>
    <cellStyle name="Percent 16 15 10 2" xfId="26423" xr:uid="{00000000-0005-0000-0000-000032670000}"/>
    <cellStyle name="Percent 16 15 11" xfId="26424" xr:uid="{00000000-0005-0000-0000-000033670000}"/>
    <cellStyle name="Percent 16 15 11 2" xfId="26425" xr:uid="{00000000-0005-0000-0000-000034670000}"/>
    <cellStyle name="Percent 16 15 12" xfId="26426" xr:uid="{00000000-0005-0000-0000-000035670000}"/>
    <cellStyle name="Percent 16 15 12 2" xfId="26427" xr:uid="{00000000-0005-0000-0000-000036670000}"/>
    <cellStyle name="Percent 16 15 13" xfId="26428" xr:uid="{00000000-0005-0000-0000-000037670000}"/>
    <cellStyle name="Percent 16 15 13 2" xfId="26429" xr:uid="{00000000-0005-0000-0000-000038670000}"/>
    <cellStyle name="Percent 16 15 14" xfId="26430" xr:uid="{00000000-0005-0000-0000-000039670000}"/>
    <cellStyle name="Percent 16 15 14 2" xfId="26431" xr:uid="{00000000-0005-0000-0000-00003A670000}"/>
    <cellStyle name="Percent 16 15 15" xfId="26432" xr:uid="{00000000-0005-0000-0000-00003B670000}"/>
    <cellStyle name="Percent 16 15 15 2" xfId="26433" xr:uid="{00000000-0005-0000-0000-00003C670000}"/>
    <cellStyle name="Percent 16 15 16" xfId="26434" xr:uid="{00000000-0005-0000-0000-00003D670000}"/>
    <cellStyle name="Percent 16 15 16 2" xfId="26435" xr:uid="{00000000-0005-0000-0000-00003E670000}"/>
    <cellStyle name="Percent 16 15 17" xfId="26436" xr:uid="{00000000-0005-0000-0000-00003F670000}"/>
    <cellStyle name="Percent 16 15 17 2" xfId="26437" xr:uid="{00000000-0005-0000-0000-000040670000}"/>
    <cellStyle name="Percent 16 15 18" xfId="26438" xr:uid="{00000000-0005-0000-0000-000041670000}"/>
    <cellStyle name="Percent 16 15 18 2" xfId="26439" xr:uid="{00000000-0005-0000-0000-000042670000}"/>
    <cellStyle name="Percent 16 15 19" xfId="26440" xr:uid="{00000000-0005-0000-0000-000043670000}"/>
    <cellStyle name="Percent 16 15 19 2" xfId="26441" xr:uid="{00000000-0005-0000-0000-000044670000}"/>
    <cellStyle name="Percent 16 15 2" xfId="26442" xr:uid="{00000000-0005-0000-0000-000045670000}"/>
    <cellStyle name="Percent 16 15 2 2" xfId="26443" xr:uid="{00000000-0005-0000-0000-000046670000}"/>
    <cellStyle name="Percent 16 15 20" xfId="26444" xr:uid="{00000000-0005-0000-0000-000047670000}"/>
    <cellStyle name="Percent 16 15 20 2" xfId="26445" xr:uid="{00000000-0005-0000-0000-000048670000}"/>
    <cellStyle name="Percent 16 15 21" xfId="26446" xr:uid="{00000000-0005-0000-0000-000049670000}"/>
    <cellStyle name="Percent 16 15 21 2" xfId="26447" xr:uid="{00000000-0005-0000-0000-00004A670000}"/>
    <cellStyle name="Percent 16 15 22" xfId="26448" xr:uid="{00000000-0005-0000-0000-00004B670000}"/>
    <cellStyle name="Percent 16 15 22 2" xfId="26449" xr:uid="{00000000-0005-0000-0000-00004C670000}"/>
    <cellStyle name="Percent 16 15 23" xfId="26450" xr:uid="{00000000-0005-0000-0000-00004D670000}"/>
    <cellStyle name="Percent 16 15 23 2" xfId="26451" xr:uid="{00000000-0005-0000-0000-00004E670000}"/>
    <cellStyle name="Percent 16 15 24" xfId="26452" xr:uid="{00000000-0005-0000-0000-00004F670000}"/>
    <cellStyle name="Percent 16 15 24 2" xfId="26453" xr:uid="{00000000-0005-0000-0000-000050670000}"/>
    <cellStyle name="Percent 16 15 25" xfId="26454" xr:uid="{00000000-0005-0000-0000-000051670000}"/>
    <cellStyle name="Percent 16 15 25 2" xfId="26455" xr:uid="{00000000-0005-0000-0000-000052670000}"/>
    <cellStyle name="Percent 16 15 26" xfId="26456" xr:uid="{00000000-0005-0000-0000-000053670000}"/>
    <cellStyle name="Percent 16 15 26 2" xfId="26457" xr:uid="{00000000-0005-0000-0000-000054670000}"/>
    <cellStyle name="Percent 16 15 27" xfId="26458" xr:uid="{00000000-0005-0000-0000-000055670000}"/>
    <cellStyle name="Percent 16 15 27 2" xfId="26459" xr:uid="{00000000-0005-0000-0000-000056670000}"/>
    <cellStyle name="Percent 16 15 28" xfId="26460" xr:uid="{00000000-0005-0000-0000-000057670000}"/>
    <cellStyle name="Percent 16 15 28 2" xfId="26461" xr:uid="{00000000-0005-0000-0000-000058670000}"/>
    <cellStyle name="Percent 16 15 29" xfId="26462" xr:uid="{00000000-0005-0000-0000-000059670000}"/>
    <cellStyle name="Percent 16 15 29 2" xfId="26463" xr:uid="{00000000-0005-0000-0000-00005A670000}"/>
    <cellStyle name="Percent 16 15 3" xfId="26464" xr:uid="{00000000-0005-0000-0000-00005B670000}"/>
    <cellStyle name="Percent 16 15 3 2" xfId="26465" xr:uid="{00000000-0005-0000-0000-00005C670000}"/>
    <cellStyle name="Percent 16 15 30" xfId="26466" xr:uid="{00000000-0005-0000-0000-00005D670000}"/>
    <cellStyle name="Percent 16 15 30 2" xfId="26467" xr:uid="{00000000-0005-0000-0000-00005E670000}"/>
    <cellStyle name="Percent 16 15 31" xfId="26468" xr:uid="{00000000-0005-0000-0000-00005F670000}"/>
    <cellStyle name="Percent 16 15 31 2" xfId="26469" xr:uid="{00000000-0005-0000-0000-000060670000}"/>
    <cellStyle name="Percent 16 15 32" xfId="26470" xr:uid="{00000000-0005-0000-0000-000061670000}"/>
    <cellStyle name="Percent 16 15 32 2" xfId="26471" xr:uid="{00000000-0005-0000-0000-000062670000}"/>
    <cellStyle name="Percent 16 15 33" xfId="26472" xr:uid="{00000000-0005-0000-0000-000063670000}"/>
    <cellStyle name="Percent 16 15 33 2" xfId="26473" xr:uid="{00000000-0005-0000-0000-000064670000}"/>
    <cellStyle name="Percent 16 15 34" xfId="26474" xr:uid="{00000000-0005-0000-0000-000065670000}"/>
    <cellStyle name="Percent 16 15 34 2" xfId="26475" xr:uid="{00000000-0005-0000-0000-000066670000}"/>
    <cellStyle name="Percent 16 15 35" xfId="26476" xr:uid="{00000000-0005-0000-0000-000067670000}"/>
    <cellStyle name="Percent 16 15 35 2" xfId="26477" xr:uid="{00000000-0005-0000-0000-000068670000}"/>
    <cellStyle name="Percent 16 15 36" xfId="26478" xr:uid="{00000000-0005-0000-0000-000069670000}"/>
    <cellStyle name="Percent 16 15 36 2" xfId="26479" xr:uid="{00000000-0005-0000-0000-00006A670000}"/>
    <cellStyle name="Percent 16 15 37" xfId="26480" xr:uid="{00000000-0005-0000-0000-00006B670000}"/>
    <cellStyle name="Percent 16 15 37 2" xfId="26481" xr:uid="{00000000-0005-0000-0000-00006C670000}"/>
    <cellStyle name="Percent 16 15 38" xfId="26482" xr:uid="{00000000-0005-0000-0000-00006D670000}"/>
    <cellStyle name="Percent 16 15 38 2" xfId="26483" xr:uid="{00000000-0005-0000-0000-00006E670000}"/>
    <cellStyle name="Percent 16 15 39" xfId="26484" xr:uid="{00000000-0005-0000-0000-00006F670000}"/>
    <cellStyle name="Percent 16 15 4" xfId="26485" xr:uid="{00000000-0005-0000-0000-000070670000}"/>
    <cellStyle name="Percent 16 15 4 2" xfId="26486" xr:uid="{00000000-0005-0000-0000-000071670000}"/>
    <cellStyle name="Percent 16 15 5" xfId="26487" xr:uid="{00000000-0005-0000-0000-000072670000}"/>
    <cellStyle name="Percent 16 15 5 2" xfId="26488" xr:uid="{00000000-0005-0000-0000-000073670000}"/>
    <cellStyle name="Percent 16 15 6" xfId="26489" xr:uid="{00000000-0005-0000-0000-000074670000}"/>
    <cellStyle name="Percent 16 15 6 2" xfId="26490" xr:uid="{00000000-0005-0000-0000-000075670000}"/>
    <cellStyle name="Percent 16 15 7" xfId="26491" xr:uid="{00000000-0005-0000-0000-000076670000}"/>
    <cellStyle name="Percent 16 15 7 2" xfId="26492" xr:uid="{00000000-0005-0000-0000-000077670000}"/>
    <cellStyle name="Percent 16 15 8" xfId="26493" xr:uid="{00000000-0005-0000-0000-000078670000}"/>
    <cellStyle name="Percent 16 15 8 2" xfId="26494" xr:uid="{00000000-0005-0000-0000-000079670000}"/>
    <cellStyle name="Percent 16 15 9" xfId="26495" xr:uid="{00000000-0005-0000-0000-00007A670000}"/>
    <cellStyle name="Percent 16 15 9 2" xfId="26496" xr:uid="{00000000-0005-0000-0000-00007B670000}"/>
    <cellStyle name="Percent 16 16" xfId="26497" xr:uid="{00000000-0005-0000-0000-00007C670000}"/>
    <cellStyle name="Percent 16 16 10" xfId="26498" xr:uid="{00000000-0005-0000-0000-00007D670000}"/>
    <cellStyle name="Percent 16 16 10 2" xfId="26499" xr:uid="{00000000-0005-0000-0000-00007E670000}"/>
    <cellStyle name="Percent 16 16 11" xfId="26500" xr:uid="{00000000-0005-0000-0000-00007F670000}"/>
    <cellStyle name="Percent 16 16 11 2" xfId="26501" xr:uid="{00000000-0005-0000-0000-000080670000}"/>
    <cellStyle name="Percent 16 16 12" xfId="26502" xr:uid="{00000000-0005-0000-0000-000081670000}"/>
    <cellStyle name="Percent 16 16 12 2" xfId="26503" xr:uid="{00000000-0005-0000-0000-000082670000}"/>
    <cellStyle name="Percent 16 16 13" xfId="26504" xr:uid="{00000000-0005-0000-0000-000083670000}"/>
    <cellStyle name="Percent 16 16 13 2" xfId="26505" xr:uid="{00000000-0005-0000-0000-000084670000}"/>
    <cellStyle name="Percent 16 16 14" xfId="26506" xr:uid="{00000000-0005-0000-0000-000085670000}"/>
    <cellStyle name="Percent 16 16 14 2" xfId="26507" xr:uid="{00000000-0005-0000-0000-000086670000}"/>
    <cellStyle name="Percent 16 16 15" xfId="26508" xr:uid="{00000000-0005-0000-0000-000087670000}"/>
    <cellStyle name="Percent 16 16 15 2" xfId="26509" xr:uid="{00000000-0005-0000-0000-000088670000}"/>
    <cellStyle name="Percent 16 16 16" xfId="26510" xr:uid="{00000000-0005-0000-0000-000089670000}"/>
    <cellStyle name="Percent 16 16 16 2" xfId="26511" xr:uid="{00000000-0005-0000-0000-00008A670000}"/>
    <cellStyle name="Percent 16 16 17" xfId="26512" xr:uid="{00000000-0005-0000-0000-00008B670000}"/>
    <cellStyle name="Percent 16 16 17 2" xfId="26513" xr:uid="{00000000-0005-0000-0000-00008C670000}"/>
    <cellStyle name="Percent 16 16 18" xfId="26514" xr:uid="{00000000-0005-0000-0000-00008D670000}"/>
    <cellStyle name="Percent 16 16 18 2" xfId="26515" xr:uid="{00000000-0005-0000-0000-00008E670000}"/>
    <cellStyle name="Percent 16 16 19" xfId="26516" xr:uid="{00000000-0005-0000-0000-00008F670000}"/>
    <cellStyle name="Percent 16 16 19 2" xfId="26517" xr:uid="{00000000-0005-0000-0000-000090670000}"/>
    <cellStyle name="Percent 16 16 2" xfId="26518" xr:uid="{00000000-0005-0000-0000-000091670000}"/>
    <cellStyle name="Percent 16 16 2 2" xfId="26519" xr:uid="{00000000-0005-0000-0000-000092670000}"/>
    <cellStyle name="Percent 16 16 20" xfId="26520" xr:uid="{00000000-0005-0000-0000-000093670000}"/>
    <cellStyle name="Percent 16 16 20 2" xfId="26521" xr:uid="{00000000-0005-0000-0000-000094670000}"/>
    <cellStyle name="Percent 16 16 21" xfId="26522" xr:uid="{00000000-0005-0000-0000-000095670000}"/>
    <cellStyle name="Percent 16 16 21 2" xfId="26523" xr:uid="{00000000-0005-0000-0000-000096670000}"/>
    <cellStyle name="Percent 16 16 22" xfId="26524" xr:uid="{00000000-0005-0000-0000-000097670000}"/>
    <cellStyle name="Percent 16 16 22 2" xfId="26525" xr:uid="{00000000-0005-0000-0000-000098670000}"/>
    <cellStyle name="Percent 16 16 23" xfId="26526" xr:uid="{00000000-0005-0000-0000-000099670000}"/>
    <cellStyle name="Percent 16 16 23 2" xfId="26527" xr:uid="{00000000-0005-0000-0000-00009A670000}"/>
    <cellStyle name="Percent 16 16 24" xfId="26528" xr:uid="{00000000-0005-0000-0000-00009B670000}"/>
    <cellStyle name="Percent 16 16 24 2" xfId="26529" xr:uid="{00000000-0005-0000-0000-00009C670000}"/>
    <cellStyle name="Percent 16 16 25" xfId="26530" xr:uid="{00000000-0005-0000-0000-00009D670000}"/>
    <cellStyle name="Percent 16 16 25 2" xfId="26531" xr:uid="{00000000-0005-0000-0000-00009E670000}"/>
    <cellStyle name="Percent 16 16 26" xfId="26532" xr:uid="{00000000-0005-0000-0000-00009F670000}"/>
    <cellStyle name="Percent 16 16 26 2" xfId="26533" xr:uid="{00000000-0005-0000-0000-0000A0670000}"/>
    <cellStyle name="Percent 16 16 27" xfId="26534" xr:uid="{00000000-0005-0000-0000-0000A1670000}"/>
    <cellStyle name="Percent 16 16 27 2" xfId="26535" xr:uid="{00000000-0005-0000-0000-0000A2670000}"/>
    <cellStyle name="Percent 16 16 28" xfId="26536" xr:uid="{00000000-0005-0000-0000-0000A3670000}"/>
    <cellStyle name="Percent 16 16 28 2" xfId="26537" xr:uid="{00000000-0005-0000-0000-0000A4670000}"/>
    <cellStyle name="Percent 16 16 29" xfId="26538" xr:uid="{00000000-0005-0000-0000-0000A5670000}"/>
    <cellStyle name="Percent 16 16 29 2" xfId="26539" xr:uid="{00000000-0005-0000-0000-0000A6670000}"/>
    <cellStyle name="Percent 16 16 3" xfId="26540" xr:uid="{00000000-0005-0000-0000-0000A7670000}"/>
    <cellStyle name="Percent 16 16 3 2" xfId="26541" xr:uid="{00000000-0005-0000-0000-0000A8670000}"/>
    <cellStyle name="Percent 16 16 30" xfId="26542" xr:uid="{00000000-0005-0000-0000-0000A9670000}"/>
    <cellStyle name="Percent 16 16 30 2" xfId="26543" xr:uid="{00000000-0005-0000-0000-0000AA670000}"/>
    <cellStyle name="Percent 16 16 31" xfId="26544" xr:uid="{00000000-0005-0000-0000-0000AB670000}"/>
    <cellStyle name="Percent 16 16 31 2" xfId="26545" xr:uid="{00000000-0005-0000-0000-0000AC670000}"/>
    <cellStyle name="Percent 16 16 32" xfId="26546" xr:uid="{00000000-0005-0000-0000-0000AD670000}"/>
    <cellStyle name="Percent 16 16 32 2" xfId="26547" xr:uid="{00000000-0005-0000-0000-0000AE670000}"/>
    <cellStyle name="Percent 16 16 33" xfId="26548" xr:uid="{00000000-0005-0000-0000-0000AF670000}"/>
    <cellStyle name="Percent 16 16 33 2" xfId="26549" xr:uid="{00000000-0005-0000-0000-0000B0670000}"/>
    <cellStyle name="Percent 16 16 34" xfId="26550" xr:uid="{00000000-0005-0000-0000-0000B1670000}"/>
    <cellStyle name="Percent 16 16 34 2" xfId="26551" xr:uid="{00000000-0005-0000-0000-0000B2670000}"/>
    <cellStyle name="Percent 16 16 35" xfId="26552" xr:uid="{00000000-0005-0000-0000-0000B3670000}"/>
    <cellStyle name="Percent 16 16 35 2" xfId="26553" xr:uid="{00000000-0005-0000-0000-0000B4670000}"/>
    <cellStyle name="Percent 16 16 36" xfId="26554" xr:uid="{00000000-0005-0000-0000-0000B5670000}"/>
    <cellStyle name="Percent 16 16 36 2" xfId="26555" xr:uid="{00000000-0005-0000-0000-0000B6670000}"/>
    <cellStyle name="Percent 16 16 37" xfId="26556" xr:uid="{00000000-0005-0000-0000-0000B7670000}"/>
    <cellStyle name="Percent 16 16 37 2" xfId="26557" xr:uid="{00000000-0005-0000-0000-0000B8670000}"/>
    <cellStyle name="Percent 16 16 38" xfId="26558" xr:uid="{00000000-0005-0000-0000-0000B9670000}"/>
    <cellStyle name="Percent 16 16 38 2" xfId="26559" xr:uid="{00000000-0005-0000-0000-0000BA670000}"/>
    <cellStyle name="Percent 16 16 39" xfId="26560" xr:uid="{00000000-0005-0000-0000-0000BB670000}"/>
    <cellStyle name="Percent 16 16 4" xfId="26561" xr:uid="{00000000-0005-0000-0000-0000BC670000}"/>
    <cellStyle name="Percent 16 16 4 2" xfId="26562" xr:uid="{00000000-0005-0000-0000-0000BD670000}"/>
    <cellStyle name="Percent 16 16 5" xfId="26563" xr:uid="{00000000-0005-0000-0000-0000BE670000}"/>
    <cellStyle name="Percent 16 16 5 2" xfId="26564" xr:uid="{00000000-0005-0000-0000-0000BF670000}"/>
    <cellStyle name="Percent 16 16 6" xfId="26565" xr:uid="{00000000-0005-0000-0000-0000C0670000}"/>
    <cellStyle name="Percent 16 16 6 2" xfId="26566" xr:uid="{00000000-0005-0000-0000-0000C1670000}"/>
    <cellStyle name="Percent 16 16 7" xfId="26567" xr:uid="{00000000-0005-0000-0000-0000C2670000}"/>
    <cellStyle name="Percent 16 16 7 2" xfId="26568" xr:uid="{00000000-0005-0000-0000-0000C3670000}"/>
    <cellStyle name="Percent 16 16 8" xfId="26569" xr:uid="{00000000-0005-0000-0000-0000C4670000}"/>
    <cellStyle name="Percent 16 16 8 2" xfId="26570" xr:uid="{00000000-0005-0000-0000-0000C5670000}"/>
    <cellStyle name="Percent 16 16 9" xfId="26571" xr:uid="{00000000-0005-0000-0000-0000C6670000}"/>
    <cellStyle name="Percent 16 16 9 2" xfId="26572" xr:uid="{00000000-0005-0000-0000-0000C7670000}"/>
    <cellStyle name="Percent 16 17" xfId="26573" xr:uid="{00000000-0005-0000-0000-0000C8670000}"/>
    <cellStyle name="Percent 16 17 10" xfId="26574" xr:uid="{00000000-0005-0000-0000-0000C9670000}"/>
    <cellStyle name="Percent 16 17 10 2" xfId="26575" xr:uid="{00000000-0005-0000-0000-0000CA670000}"/>
    <cellStyle name="Percent 16 17 11" xfId="26576" xr:uid="{00000000-0005-0000-0000-0000CB670000}"/>
    <cellStyle name="Percent 16 17 11 2" xfId="26577" xr:uid="{00000000-0005-0000-0000-0000CC670000}"/>
    <cellStyle name="Percent 16 17 12" xfId="26578" xr:uid="{00000000-0005-0000-0000-0000CD670000}"/>
    <cellStyle name="Percent 16 17 12 2" xfId="26579" xr:uid="{00000000-0005-0000-0000-0000CE670000}"/>
    <cellStyle name="Percent 16 17 13" xfId="26580" xr:uid="{00000000-0005-0000-0000-0000CF670000}"/>
    <cellStyle name="Percent 16 17 13 2" xfId="26581" xr:uid="{00000000-0005-0000-0000-0000D0670000}"/>
    <cellStyle name="Percent 16 17 14" xfId="26582" xr:uid="{00000000-0005-0000-0000-0000D1670000}"/>
    <cellStyle name="Percent 16 17 14 2" xfId="26583" xr:uid="{00000000-0005-0000-0000-0000D2670000}"/>
    <cellStyle name="Percent 16 17 15" xfId="26584" xr:uid="{00000000-0005-0000-0000-0000D3670000}"/>
    <cellStyle name="Percent 16 17 15 2" xfId="26585" xr:uid="{00000000-0005-0000-0000-0000D4670000}"/>
    <cellStyle name="Percent 16 17 16" xfId="26586" xr:uid="{00000000-0005-0000-0000-0000D5670000}"/>
    <cellStyle name="Percent 16 17 16 2" xfId="26587" xr:uid="{00000000-0005-0000-0000-0000D6670000}"/>
    <cellStyle name="Percent 16 17 17" xfId="26588" xr:uid="{00000000-0005-0000-0000-0000D7670000}"/>
    <cellStyle name="Percent 16 17 17 2" xfId="26589" xr:uid="{00000000-0005-0000-0000-0000D8670000}"/>
    <cellStyle name="Percent 16 17 18" xfId="26590" xr:uid="{00000000-0005-0000-0000-0000D9670000}"/>
    <cellStyle name="Percent 16 17 18 2" xfId="26591" xr:uid="{00000000-0005-0000-0000-0000DA670000}"/>
    <cellStyle name="Percent 16 17 19" xfId="26592" xr:uid="{00000000-0005-0000-0000-0000DB670000}"/>
    <cellStyle name="Percent 16 17 19 2" xfId="26593" xr:uid="{00000000-0005-0000-0000-0000DC670000}"/>
    <cellStyle name="Percent 16 17 2" xfId="26594" xr:uid="{00000000-0005-0000-0000-0000DD670000}"/>
    <cellStyle name="Percent 16 17 2 2" xfId="26595" xr:uid="{00000000-0005-0000-0000-0000DE670000}"/>
    <cellStyle name="Percent 16 17 20" xfId="26596" xr:uid="{00000000-0005-0000-0000-0000DF670000}"/>
    <cellStyle name="Percent 16 17 20 2" xfId="26597" xr:uid="{00000000-0005-0000-0000-0000E0670000}"/>
    <cellStyle name="Percent 16 17 21" xfId="26598" xr:uid="{00000000-0005-0000-0000-0000E1670000}"/>
    <cellStyle name="Percent 16 17 21 2" xfId="26599" xr:uid="{00000000-0005-0000-0000-0000E2670000}"/>
    <cellStyle name="Percent 16 17 22" xfId="26600" xr:uid="{00000000-0005-0000-0000-0000E3670000}"/>
    <cellStyle name="Percent 16 17 22 2" xfId="26601" xr:uid="{00000000-0005-0000-0000-0000E4670000}"/>
    <cellStyle name="Percent 16 17 23" xfId="26602" xr:uid="{00000000-0005-0000-0000-0000E5670000}"/>
    <cellStyle name="Percent 16 17 23 2" xfId="26603" xr:uid="{00000000-0005-0000-0000-0000E6670000}"/>
    <cellStyle name="Percent 16 17 24" xfId="26604" xr:uid="{00000000-0005-0000-0000-0000E7670000}"/>
    <cellStyle name="Percent 16 17 24 2" xfId="26605" xr:uid="{00000000-0005-0000-0000-0000E8670000}"/>
    <cellStyle name="Percent 16 17 25" xfId="26606" xr:uid="{00000000-0005-0000-0000-0000E9670000}"/>
    <cellStyle name="Percent 16 17 25 2" xfId="26607" xr:uid="{00000000-0005-0000-0000-0000EA670000}"/>
    <cellStyle name="Percent 16 17 26" xfId="26608" xr:uid="{00000000-0005-0000-0000-0000EB670000}"/>
    <cellStyle name="Percent 16 17 26 2" xfId="26609" xr:uid="{00000000-0005-0000-0000-0000EC670000}"/>
    <cellStyle name="Percent 16 17 27" xfId="26610" xr:uid="{00000000-0005-0000-0000-0000ED670000}"/>
    <cellStyle name="Percent 16 17 27 2" xfId="26611" xr:uid="{00000000-0005-0000-0000-0000EE670000}"/>
    <cellStyle name="Percent 16 17 28" xfId="26612" xr:uid="{00000000-0005-0000-0000-0000EF670000}"/>
    <cellStyle name="Percent 16 17 28 2" xfId="26613" xr:uid="{00000000-0005-0000-0000-0000F0670000}"/>
    <cellStyle name="Percent 16 17 29" xfId="26614" xr:uid="{00000000-0005-0000-0000-0000F1670000}"/>
    <cellStyle name="Percent 16 17 29 2" xfId="26615" xr:uid="{00000000-0005-0000-0000-0000F2670000}"/>
    <cellStyle name="Percent 16 17 3" xfId="26616" xr:uid="{00000000-0005-0000-0000-0000F3670000}"/>
    <cellStyle name="Percent 16 17 3 2" xfId="26617" xr:uid="{00000000-0005-0000-0000-0000F4670000}"/>
    <cellStyle name="Percent 16 17 30" xfId="26618" xr:uid="{00000000-0005-0000-0000-0000F5670000}"/>
    <cellStyle name="Percent 16 17 30 2" xfId="26619" xr:uid="{00000000-0005-0000-0000-0000F6670000}"/>
    <cellStyle name="Percent 16 17 31" xfId="26620" xr:uid="{00000000-0005-0000-0000-0000F7670000}"/>
    <cellStyle name="Percent 16 17 31 2" xfId="26621" xr:uid="{00000000-0005-0000-0000-0000F8670000}"/>
    <cellStyle name="Percent 16 17 32" xfId="26622" xr:uid="{00000000-0005-0000-0000-0000F9670000}"/>
    <cellStyle name="Percent 16 17 32 2" xfId="26623" xr:uid="{00000000-0005-0000-0000-0000FA670000}"/>
    <cellStyle name="Percent 16 17 33" xfId="26624" xr:uid="{00000000-0005-0000-0000-0000FB670000}"/>
    <cellStyle name="Percent 16 17 33 2" xfId="26625" xr:uid="{00000000-0005-0000-0000-0000FC670000}"/>
    <cellStyle name="Percent 16 17 34" xfId="26626" xr:uid="{00000000-0005-0000-0000-0000FD670000}"/>
    <cellStyle name="Percent 16 17 34 2" xfId="26627" xr:uid="{00000000-0005-0000-0000-0000FE670000}"/>
    <cellStyle name="Percent 16 17 35" xfId="26628" xr:uid="{00000000-0005-0000-0000-0000FF670000}"/>
    <cellStyle name="Percent 16 17 35 2" xfId="26629" xr:uid="{00000000-0005-0000-0000-000000680000}"/>
    <cellStyle name="Percent 16 17 36" xfId="26630" xr:uid="{00000000-0005-0000-0000-000001680000}"/>
    <cellStyle name="Percent 16 17 36 2" xfId="26631" xr:uid="{00000000-0005-0000-0000-000002680000}"/>
    <cellStyle name="Percent 16 17 37" xfId="26632" xr:uid="{00000000-0005-0000-0000-000003680000}"/>
    <cellStyle name="Percent 16 17 37 2" xfId="26633" xr:uid="{00000000-0005-0000-0000-000004680000}"/>
    <cellStyle name="Percent 16 17 38" xfId="26634" xr:uid="{00000000-0005-0000-0000-000005680000}"/>
    <cellStyle name="Percent 16 17 38 2" xfId="26635" xr:uid="{00000000-0005-0000-0000-000006680000}"/>
    <cellStyle name="Percent 16 17 39" xfId="26636" xr:uid="{00000000-0005-0000-0000-000007680000}"/>
    <cellStyle name="Percent 16 17 4" xfId="26637" xr:uid="{00000000-0005-0000-0000-000008680000}"/>
    <cellStyle name="Percent 16 17 4 2" xfId="26638" xr:uid="{00000000-0005-0000-0000-000009680000}"/>
    <cellStyle name="Percent 16 17 5" xfId="26639" xr:uid="{00000000-0005-0000-0000-00000A680000}"/>
    <cellStyle name="Percent 16 17 5 2" xfId="26640" xr:uid="{00000000-0005-0000-0000-00000B680000}"/>
    <cellStyle name="Percent 16 17 6" xfId="26641" xr:uid="{00000000-0005-0000-0000-00000C680000}"/>
    <cellStyle name="Percent 16 17 6 2" xfId="26642" xr:uid="{00000000-0005-0000-0000-00000D680000}"/>
    <cellStyle name="Percent 16 17 7" xfId="26643" xr:uid="{00000000-0005-0000-0000-00000E680000}"/>
    <cellStyle name="Percent 16 17 7 2" xfId="26644" xr:uid="{00000000-0005-0000-0000-00000F680000}"/>
    <cellStyle name="Percent 16 17 8" xfId="26645" xr:uid="{00000000-0005-0000-0000-000010680000}"/>
    <cellStyle name="Percent 16 17 8 2" xfId="26646" xr:uid="{00000000-0005-0000-0000-000011680000}"/>
    <cellStyle name="Percent 16 17 9" xfId="26647" xr:uid="{00000000-0005-0000-0000-000012680000}"/>
    <cellStyle name="Percent 16 17 9 2" xfId="26648" xr:uid="{00000000-0005-0000-0000-000013680000}"/>
    <cellStyle name="Percent 16 18" xfId="26649" xr:uid="{00000000-0005-0000-0000-000014680000}"/>
    <cellStyle name="Percent 16 18 10" xfId="26650" xr:uid="{00000000-0005-0000-0000-000015680000}"/>
    <cellStyle name="Percent 16 18 10 2" xfId="26651" xr:uid="{00000000-0005-0000-0000-000016680000}"/>
    <cellStyle name="Percent 16 18 11" xfId="26652" xr:uid="{00000000-0005-0000-0000-000017680000}"/>
    <cellStyle name="Percent 16 18 11 2" xfId="26653" xr:uid="{00000000-0005-0000-0000-000018680000}"/>
    <cellStyle name="Percent 16 18 12" xfId="26654" xr:uid="{00000000-0005-0000-0000-000019680000}"/>
    <cellStyle name="Percent 16 18 12 2" xfId="26655" xr:uid="{00000000-0005-0000-0000-00001A680000}"/>
    <cellStyle name="Percent 16 18 13" xfId="26656" xr:uid="{00000000-0005-0000-0000-00001B680000}"/>
    <cellStyle name="Percent 16 18 13 2" xfId="26657" xr:uid="{00000000-0005-0000-0000-00001C680000}"/>
    <cellStyle name="Percent 16 18 14" xfId="26658" xr:uid="{00000000-0005-0000-0000-00001D680000}"/>
    <cellStyle name="Percent 16 18 14 2" xfId="26659" xr:uid="{00000000-0005-0000-0000-00001E680000}"/>
    <cellStyle name="Percent 16 18 15" xfId="26660" xr:uid="{00000000-0005-0000-0000-00001F680000}"/>
    <cellStyle name="Percent 16 18 15 2" xfId="26661" xr:uid="{00000000-0005-0000-0000-000020680000}"/>
    <cellStyle name="Percent 16 18 16" xfId="26662" xr:uid="{00000000-0005-0000-0000-000021680000}"/>
    <cellStyle name="Percent 16 18 16 2" xfId="26663" xr:uid="{00000000-0005-0000-0000-000022680000}"/>
    <cellStyle name="Percent 16 18 17" xfId="26664" xr:uid="{00000000-0005-0000-0000-000023680000}"/>
    <cellStyle name="Percent 16 18 17 2" xfId="26665" xr:uid="{00000000-0005-0000-0000-000024680000}"/>
    <cellStyle name="Percent 16 18 18" xfId="26666" xr:uid="{00000000-0005-0000-0000-000025680000}"/>
    <cellStyle name="Percent 16 18 18 2" xfId="26667" xr:uid="{00000000-0005-0000-0000-000026680000}"/>
    <cellStyle name="Percent 16 18 19" xfId="26668" xr:uid="{00000000-0005-0000-0000-000027680000}"/>
    <cellStyle name="Percent 16 18 19 2" xfId="26669" xr:uid="{00000000-0005-0000-0000-000028680000}"/>
    <cellStyle name="Percent 16 18 2" xfId="26670" xr:uid="{00000000-0005-0000-0000-000029680000}"/>
    <cellStyle name="Percent 16 18 2 2" xfId="26671" xr:uid="{00000000-0005-0000-0000-00002A680000}"/>
    <cellStyle name="Percent 16 18 20" xfId="26672" xr:uid="{00000000-0005-0000-0000-00002B680000}"/>
    <cellStyle name="Percent 16 18 20 2" xfId="26673" xr:uid="{00000000-0005-0000-0000-00002C680000}"/>
    <cellStyle name="Percent 16 18 21" xfId="26674" xr:uid="{00000000-0005-0000-0000-00002D680000}"/>
    <cellStyle name="Percent 16 18 21 2" xfId="26675" xr:uid="{00000000-0005-0000-0000-00002E680000}"/>
    <cellStyle name="Percent 16 18 22" xfId="26676" xr:uid="{00000000-0005-0000-0000-00002F680000}"/>
    <cellStyle name="Percent 16 18 22 2" xfId="26677" xr:uid="{00000000-0005-0000-0000-000030680000}"/>
    <cellStyle name="Percent 16 18 23" xfId="26678" xr:uid="{00000000-0005-0000-0000-000031680000}"/>
    <cellStyle name="Percent 16 18 23 2" xfId="26679" xr:uid="{00000000-0005-0000-0000-000032680000}"/>
    <cellStyle name="Percent 16 18 24" xfId="26680" xr:uid="{00000000-0005-0000-0000-000033680000}"/>
    <cellStyle name="Percent 16 18 24 2" xfId="26681" xr:uid="{00000000-0005-0000-0000-000034680000}"/>
    <cellStyle name="Percent 16 18 25" xfId="26682" xr:uid="{00000000-0005-0000-0000-000035680000}"/>
    <cellStyle name="Percent 16 18 25 2" xfId="26683" xr:uid="{00000000-0005-0000-0000-000036680000}"/>
    <cellStyle name="Percent 16 18 26" xfId="26684" xr:uid="{00000000-0005-0000-0000-000037680000}"/>
    <cellStyle name="Percent 16 18 26 2" xfId="26685" xr:uid="{00000000-0005-0000-0000-000038680000}"/>
    <cellStyle name="Percent 16 18 27" xfId="26686" xr:uid="{00000000-0005-0000-0000-000039680000}"/>
    <cellStyle name="Percent 16 18 27 2" xfId="26687" xr:uid="{00000000-0005-0000-0000-00003A680000}"/>
    <cellStyle name="Percent 16 18 28" xfId="26688" xr:uid="{00000000-0005-0000-0000-00003B680000}"/>
    <cellStyle name="Percent 16 18 28 2" xfId="26689" xr:uid="{00000000-0005-0000-0000-00003C680000}"/>
    <cellStyle name="Percent 16 18 29" xfId="26690" xr:uid="{00000000-0005-0000-0000-00003D680000}"/>
    <cellStyle name="Percent 16 18 29 2" xfId="26691" xr:uid="{00000000-0005-0000-0000-00003E680000}"/>
    <cellStyle name="Percent 16 18 3" xfId="26692" xr:uid="{00000000-0005-0000-0000-00003F680000}"/>
    <cellStyle name="Percent 16 18 3 2" xfId="26693" xr:uid="{00000000-0005-0000-0000-000040680000}"/>
    <cellStyle name="Percent 16 18 30" xfId="26694" xr:uid="{00000000-0005-0000-0000-000041680000}"/>
    <cellStyle name="Percent 16 18 30 2" xfId="26695" xr:uid="{00000000-0005-0000-0000-000042680000}"/>
    <cellStyle name="Percent 16 18 31" xfId="26696" xr:uid="{00000000-0005-0000-0000-000043680000}"/>
    <cellStyle name="Percent 16 18 31 2" xfId="26697" xr:uid="{00000000-0005-0000-0000-000044680000}"/>
    <cellStyle name="Percent 16 18 32" xfId="26698" xr:uid="{00000000-0005-0000-0000-000045680000}"/>
    <cellStyle name="Percent 16 18 32 2" xfId="26699" xr:uid="{00000000-0005-0000-0000-000046680000}"/>
    <cellStyle name="Percent 16 18 33" xfId="26700" xr:uid="{00000000-0005-0000-0000-000047680000}"/>
    <cellStyle name="Percent 16 18 33 2" xfId="26701" xr:uid="{00000000-0005-0000-0000-000048680000}"/>
    <cellStyle name="Percent 16 18 34" xfId="26702" xr:uid="{00000000-0005-0000-0000-000049680000}"/>
    <cellStyle name="Percent 16 18 34 2" xfId="26703" xr:uid="{00000000-0005-0000-0000-00004A680000}"/>
    <cellStyle name="Percent 16 18 35" xfId="26704" xr:uid="{00000000-0005-0000-0000-00004B680000}"/>
    <cellStyle name="Percent 16 18 35 2" xfId="26705" xr:uid="{00000000-0005-0000-0000-00004C680000}"/>
    <cellStyle name="Percent 16 18 36" xfId="26706" xr:uid="{00000000-0005-0000-0000-00004D680000}"/>
    <cellStyle name="Percent 16 18 36 2" xfId="26707" xr:uid="{00000000-0005-0000-0000-00004E680000}"/>
    <cellStyle name="Percent 16 18 37" xfId="26708" xr:uid="{00000000-0005-0000-0000-00004F680000}"/>
    <cellStyle name="Percent 16 18 37 2" xfId="26709" xr:uid="{00000000-0005-0000-0000-000050680000}"/>
    <cellStyle name="Percent 16 18 38" xfId="26710" xr:uid="{00000000-0005-0000-0000-000051680000}"/>
    <cellStyle name="Percent 16 18 38 2" xfId="26711" xr:uid="{00000000-0005-0000-0000-000052680000}"/>
    <cellStyle name="Percent 16 18 39" xfId="26712" xr:uid="{00000000-0005-0000-0000-000053680000}"/>
    <cellStyle name="Percent 16 18 4" xfId="26713" xr:uid="{00000000-0005-0000-0000-000054680000}"/>
    <cellStyle name="Percent 16 18 4 2" xfId="26714" xr:uid="{00000000-0005-0000-0000-000055680000}"/>
    <cellStyle name="Percent 16 18 5" xfId="26715" xr:uid="{00000000-0005-0000-0000-000056680000}"/>
    <cellStyle name="Percent 16 18 5 2" xfId="26716" xr:uid="{00000000-0005-0000-0000-000057680000}"/>
    <cellStyle name="Percent 16 18 6" xfId="26717" xr:uid="{00000000-0005-0000-0000-000058680000}"/>
    <cellStyle name="Percent 16 18 6 2" xfId="26718" xr:uid="{00000000-0005-0000-0000-000059680000}"/>
    <cellStyle name="Percent 16 18 7" xfId="26719" xr:uid="{00000000-0005-0000-0000-00005A680000}"/>
    <cellStyle name="Percent 16 18 7 2" xfId="26720" xr:uid="{00000000-0005-0000-0000-00005B680000}"/>
    <cellStyle name="Percent 16 18 8" xfId="26721" xr:uid="{00000000-0005-0000-0000-00005C680000}"/>
    <cellStyle name="Percent 16 18 8 2" xfId="26722" xr:uid="{00000000-0005-0000-0000-00005D680000}"/>
    <cellStyle name="Percent 16 18 9" xfId="26723" xr:uid="{00000000-0005-0000-0000-00005E680000}"/>
    <cellStyle name="Percent 16 18 9 2" xfId="26724" xr:uid="{00000000-0005-0000-0000-00005F680000}"/>
    <cellStyle name="Percent 16 19" xfId="26725" xr:uid="{00000000-0005-0000-0000-000060680000}"/>
    <cellStyle name="Percent 16 19 10" xfId="26726" xr:uid="{00000000-0005-0000-0000-000061680000}"/>
    <cellStyle name="Percent 16 19 10 2" xfId="26727" xr:uid="{00000000-0005-0000-0000-000062680000}"/>
    <cellStyle name="Percent 16 19 11" xfId="26728" xr:uid="{00000000-0005-0000-0000-000063680000}"/>
    <cellStyle name="Percent 16 19 11 2" xfId="26729" xr:uid="{00000000-0005-0000-0000-000064680000}"/>
    <cellStyle name="Percent 16 19 12" xfId="26730" xr:uid="{00000000-0005-0000-0000-000065680000}"/>
    <cellStyle name="Percent 16 19 12 2" xfId="26731" xr:uid="{00000000-0005-0000-0000-000066680000}"/>
    <cellStyle name="Percent 16 19 13" xfId="26732" xr:uid="{00000000-0005-0000-0000-000067680000}"/>
    <cellStyle name="Percent 16 19 13 2" xfId="26733" xr:uid="{00000000-0005-0000-0000-000068680000}"/>
    <cellStyle name="Percent 16 19 14" xfId="26734" xr:uid="{00000000-0005-0000-0000-000069680000}"/>
    <cellStyle name="Percent 16 19 14 2" xfId="26735" xr:uid="{00000000-0005-0000-0000-00006A680000}"/>
    <cellStyle name="Percent 16 19 15" xfId="26736" xr:uid="{00000000-0005-0000-0000-00006B680000}"/>
    <cellStyle name="Percent 16 19 15 2" xfId="26737" xr:uid="{00000000-0005-0000-0000-00006C680000}"/>
    <cellStyle name="Percent 16 19 16" xfId="26738" xr:uid="{00000000-0005-0000-0000-00006D680000}"/>
    <cellStyle name="Percent 16 19 16 2" xfId="26739" xr:uid="{00000000-0005-0000-0000-00006E680000}"/>
    <cellStyle name="Percent 16 19 17" xfId="26740" xr:uid="{00000000-0005-0000-0000-00006F680000}"/>
    <cellStyle name="Percent 16 19 17 2" xfId="26741" xr:uid="{00000000-0005-0000-0000-000070680000}"/>
    <cellStyle name="Percent 16 19 18" xfId="26742" xr:uid="{00000000-0005-0000-0000-000071680000}"/>
    <cellStyle name="Percent 16 19 18 2" xfId="26743" xr:uid="{00000000-0005-0000-0000-000072680000}"/>
    <cellStyle name="Percent 16 19 19" xfId="26744" xr:uid="{00000000-0005-0000-0000-000073680000}"/>
    <cellStyle name="Percent 16 19 19 2" xfId="26745" xr:uid="{00000000-0005-0000-0000-000074680000}"/>
    <cellStyle name="Percent 16 19 2" xfId="26746" xr:uid="{00000000-0005-0000-0000-000075680000}"/>
    <cellStyle name="Percent 16 19 2 2" xfId="26747" xr:uid="{00000000-0005-0000-0000-000076680000}"/>
    <cellStyle name="Percent 16 19 20" xfId="26748" xr:uid="{00000000-0005-0000-0000-000077680000}"/>
    <cellStyle name="Percent 16 19 20 2" xfId="26749" xr:uid="{00000000-0005-0000-0000-000078680000}"/>
    <cellStyle name="Percent 16 19 21" xfId="26750" xr:uid="{00000000-0005-0000-0000-000079680000}"/>
    <cellStyle name="Percent 16 19 21 2" xfId="26751" xr:uid="{00000000-0005-0000-0000-00007A680000}"/>
    <cellStyle name="Percent 16 19 22" xfId="26752" xr:uid="{00000000-0005-0000-0000-00007B680000}"/>
    <cellStyle name="Percent 16 19 22 2" xfId="26753" xr:uid="{00000000-0005-0000-0000-00007C680000}"/>
    <cellStyle name="Percent 16 19 23" xfId="26754" xr:uid="{00000000-0005-0000-0000-00007D680000}"/>
    <cellStyle name="Percent 16 19 23 2" xfId="26755" xr:uid="{00000000-0005-0000-0000-00007E680000}"/>
    <cellStyle name="Percent 16 19 24" xfId="26756" xr:uid="{00000000-0005-0000-0000-00007F680000}"/>
    <cellStyle name="Percent 16 19 24 2" xfId="26757" xr:uid="{00000000-0005-0000-0000-000080680000}"/>
    <cellStyle name="Percent 16 19 25" xfId="26758" xr:uid="{00000000-0005-0000-0000-000081680000}"/>
    <cellStyle name="Percent 16 19 25 2" xfId="26759" xr:uid="{00000000-0005-0000-0000-000082680000}"/>
    <cellStyle name="Percent 16 19 26" xfId="26760" xr:uid="{00000000-0005-0000-0000-000083680000}"/>
    <cellStyle name="Percent 16 19 26 2" xfId="26761" xr:uid="{00000000-0005-0000-0000-000084680000}"/>
    <cellStyle name="Percent 16 19 27" xfId="26762" xr:uid="{00000000-0005-0000-0000-000085680000}"/>
    <cellStyle name="Percent 16 19 27 2" xfId="26763" xr:uid="{00000000-0005-0000-0000-000086680000}"/>
    <cellStyle name="Percent 16 19 28" xfId="26764" xr:uid="{00000000-0005-0000-0000-000087680000}"/>
    <cellStyle name="Percent 16 19 28 2" xfId="26765" xr:uid="{00000000-0005-0000-0000-000088680000}"/>
    <cellStyle name="Percent 16 19 29" xfId="26766" xr:uid="{00000000-0005-0000-0000-000089680000}"/>
    <cellStyle name="Percent 16 19 29 2" xfId="26767" xr:uid="{00000000-0005-0000-0000-00008A680000}"/>
    <cellStyle name="Percent 16 19 3" xfId="26768" xr:uid="{00000000-0005-0000-0000-00008B680000}"/>
    <cellStyle name="Percent 16 19 3 2" xfId="26769" xr:uid="{00000000-0005-0000-0000-00008C680000}"/>
    <cellStyle name="Percent 16 19 30" xfId="26770" xr:uid="{00000000-0005-0000-0000-00008D680000}"/>
    <cellStyle name="Percent 16 19 30 2" xfId="26771" xr:uid="{00000000-0005-0000-0000-00008E680000}"/>
    <cellStyle name="Percent 16 19 31" xfId="26772" xr:uid="{00000000-0005-0000-0000-00008F680000}"/>
    <cellStyle name="Percent 16 19 31 2" xfId="26773" xr:uid="{00000000-0005-0000-0000-000090680000}"/>
    <cellStyle name="Percent 16 19 32" xfId="26774" xr:uid="{00000000-0005-0000-0000-000091680000}"/>
    <cellStyle name="Percent 16 19 32 2" xfId="26775" xr:uid="{00000000-0005-0000-0000-000092680000}"/>
    <cellStyle name="Percent 16 19 33" xfId="26776" xr:uid="{00000000-0005-0000-0000-000093680000}"/>
    <cellStyle name="Percent 16 19 33 2" xfId="26777" xr:uid="{00000000-0005-0000-0000-000094680000}"/>
    <cellStyle name="Percent 16 19 34" xfId="26778" xr:uid="{00000000-0005-0000-0000-000095680000}"/>
    <cellStyle name="Percent 16 19 34 2" xfId="26779" xr:uid="{00000000-0005-0000-0000-000096680000}"/>
    <cellStyle name="Percent 16 19 35" xfId="26780" xr:uid="{00000000-0005-0000-0000-000097680000}"/>
    <cellStyle name="Percent 16 19 35 2" xfId="26781" xr:uid="{00000000-0005-0000-0000-000098680000}"/>
    <cellStyle name="Percent 16 19 36" xfId="26782" xr:uid="{00000000-0005-0000-0000-000099680000}"/>
    <cellStyle name="Percent 16 19 36 2" xfId="26783" xr:uid="{00000000-0005-0000-0000-00009A680000}"/>
    <cellStyle name="Percent 16 19 37" xfId="26784" xr:uid="{00000000-0005-0000-0000-00009B680000}"/>
    <cellStyle name="Percent 16 19 37 2" xfId="26785" xr:uid="{00000000-0005-0000-0000-00009C680000}"/>
    <cellStyle name="Percent 16 19 38" xfId="26786" xr:uid="{00000000-0005-0000-0000-00009D680000}"/>
    <cellStyle name="Percent 16 19 38 2" xfId="26787" xr:uid="{00000000-0005-0000-0000-00009E680000}"/>
    <cellStyle name="Percent 16 19 39" xfId="26788" xr:uid="{00000000-0005-0000-0000-00009F680000}"/>
    <cellStyle name="Percent 16 19 4" xfId="26789" xr:uid="{00000000-0005-0000-0000-0000A0680000}"/>
    <cellStyle name="Percent 16 19 4 2" xfId="26790" xr:uid="{00000000-0005-0000-0000-0000A1680000}"/>
    <cellStyle name="Percent 16 19 5" xfId="26791" xr:uid="{00000000-0005-0000-0000-0000A2680000}"/>
    <cellStyle name="Percent 16 19 5 2" xfId="26792" xr:uid="{00000000-0005-0000-0000-0000A3680000}"/>
    <cellStyle name="Percent 16 19 6" xfId="26793" xr:uid="{00000000-0005-0000-0000-0000A4680000}"/>
    <cellStyle name="Percent 16 19 6 2" xfId="26794" xr:uid="{00000000-0005-0000-0000-0000A5680000}"/>
    <cellStyle name="Percent 16 19 7" xfId="26795" xr:uid="{00000000-0005-0000-0000-0000A6680000}"/>
    <cellStyle name="Percent 16 19 7 2" xfId="26796" xr:uid="{00000000-0005-0000-0000-0000A7680000}"/>
    <cellStyle name="Percent 16 19 8" xfId="26797" xr:uid="{00000000-0005-0000-0000-0000A8680000}"/>
    <cellStyle name="Percent 16 19 8 2" xfId="26798" xr:uid="{00000000-0005-0000-0000-0000A9680000}"/>
    <cellStyle name="Percent 16 19 9" xfId="26799" xr:uid="{00000000-0005-0000-0000-0000AA680000}"/>
    <cellStyle name="Percent 16 19 9 2" xfId="26800" xr:uid="{00000000-0005-0000-0000-0000AB680000}"/>
    <cellStyle name="Percent 16 2" xfId="26801" xr:uid="{00000000-0005-0000-0000-0000AC680000}"/>
    <cellStyle name="Percent 16 2 10" xfId="26802" xr:uid="{00000000-0005-0000-0000-0000AD680000}"/>
    <cellStyle name="Percent 16 2 10 2" xfId="26803" xr:uid="{00000000-0005-0000-0000-0000AE680000}"/>
    <cellStyle name="Percent 16 2 11" xfId="26804" xr:uid="{00000000-0005-0000-0000-0000AF680000}"/>
    <cellStyle name="Percent 16 2 11 2" xfId="26805" xr:uid="{00000000-0005-0000-0000-0000B0680000}"/>
    <cellStyle name="Percent 16 2 12" xfId="26806" xr:uid="{00000000-0005-0000-0000-0000B1680000}"/>
    <cellStyle name="Percent 16 2 12 2" xfId="26807" xr:uid="{00000000-0005-0000-0000-0000B2680000}"/>
    <cellStyle name="Percent 16 2 13" xfId="26808" xr:uid="{00000000-0005-0000-0000-0000B3680000}"/>
    <cellStyle name="Percent 16 2 13 2" xfId="26809" xr:uid="{00000000-0005-0000-0000-0000B4680000}"/>
    <cellStyle name="Percent 16 2 14" xfId="26810" xr:uid="{00000000-0005-0000-0000-0000B5680000}"/>
    <cellStyle name="Percent 16 2 14 2" xfId="26811" xr:uid="{00000000-0005-0000-0000-0000B6680000}"/>
    <cellStyle name="Percent 16 2 15" xfId="26812" xr:uid="{00000000-0005-0000-0000-0000B7680000}"/>
    <cellStyle name="Percent 16 2 15 2" xfId="26813" xr:uid="{00000000-0005-0000-0000-0000B8680000}"/>
    <cellStyle name="Percent 16 2 16" xfId="26814" xr:uid="{00000000-0005-0000-0000-0000B9680000}"/>
    <cellStyle name="Percent 16 2 16 2" xfId="26815" xr:uid="{00000000-0005-0000-0000-0000BA680000}"/>
    <cellStyle name="Percent 16 2 17" xfId="26816" xr:uid="{00000000-0005-0000-0000-0000BB680000}"/>
    <cellStyle name="Percent 16 2 17 2" xfId="26817" xr:uid="{00000000-0005-0000-0000-0000BC680000}"/>
    <cellStyle name="Percent 16 2 18" xfId="26818" xr:uid="{00000000-0005-0000-0000-0000BD680000}"/>
    <cellStyle name="Percent 16 2 18 2" xfId="26819" xr:uid="{00000000-0005-0000-0000-0000BE680000}"/>
    <cellStyle name="Percent 16 2 19" xfId="26820" xr:uid="{00000000-0005-0000-0000-0000BF680000}"/>
    <cellStyle name="Percent 16 2 19 2" xfId="26821" xr:uid="{00000000-0005-0000-0000-0000C0680000}"/>
    <cellStyle name="Percent 16 2 2" xfId="26822" xr:uid="{00000000-0005-0000-0000-0000C1680000}"/>
    <cellStyle name="Percent 16 2 2 2" xfId="26823" xr:uid="{00000000-0005-0000-0000-0000C2680000}"/>
    <cellStyle name="Percent 16 2 20" xfId="26824" xr:uid="{00000000-0005-0000-0000-0000C3680000}"/>
    <cellStyle name="Percent 16 2 20 2" xfId="26825" xr:uid="{00000000-0005-0000-0000-0000C4680000}"/>
    <cellStyle name="Percent 16 2 21" xfId="26826" xr:uid="{00000000-0005-0000-0000-0000C5680000}"/>
    <cellStyle name="Percent 16 2 21 2" xfId="26827" xr:uid="{00000000-0005-0000-0000-0000C6680000}"/>
    <cellStyle name="Percent 16 2 22" xfId="26828" xr:uid="{00000000-0005-0000-0000-0000C7680000}"/>
    <cellStyle name="Percent 16 2 22 2" xfId="26829" xr:uid="{00000000-0005-0000-0000-0000C8680000}"/>
    <cellStyle name="Percent 16 2 23" xfId="26830" xr:uid="{00000000-0005-0000-0000-0000C9680000}"/>
    <cellStyle name="Percent 16 2 23 2" xfId="26831" xr:uid="{00000000-0005-0000-0000-0000CA680000}"/>
    <cellStyle name="Percent 16 2 24" xfId="26832" xr:uid="{00000000-0005-0000-0000-0000CB680000}"/>
    <cellStyle name="Percent 16 2 24 2" xfId="26833" xr:uid="{00000000-0005-0000-0000-0000CC680000}"/>
    <cellStyle name="Percent 16 2 25" xfId="26834" xr:uid="{00000000-0005-0000-0000-0000CD680000}"/>
    <cellStyle name="Percent 16 2 25 2" xfId="26835" xr:uid="{00000000-0005-0000-0000-0000CE680000}"/>
    <cellStyle name="Percent 16 2 26" xfId="26836" xr:uid="{00000000-0005-0000-0000-0000CF680000}"/>
    <cellStyle name="Percent 16 2 26 2" xfId="26837" xr:uid="{00000000-0005-0000-0000-0000D0680000}"/>
    <cellStyle name="Percent 16 2 27" xfId="26838" xr:uid="{00000000-0005-0000-0000-0000D1680000}"/>
    <cellStyle name="Percent 16 2 27 2" xfId="26839" xr:uid="{00000000-0005-0000-0000-0000D2680000}"/>
    <cellStyle name="Percent 16 2 28" xfId="26840" xr:uid="{00000000-0005-0000-0000-0000D3680000}"/>
    <cellStyle name="Percent 16 2 28 2" xfId="26841" xr:uid="{00000000-0005-0000-0000-0000D4680000}"/>
    <cellStyle name="Percent 16 2 29" xfId="26842" xr:uid="{00000000-0005-0000-0000-0000D5680000}"/>
    <cellStyle name="Percent 16 2 29 2" xfId="26843" xr:uid="{00000000-0005-0000-0000-0000D6680000}"/>
    <cellStyle name="Percent 16 2 3" xfId="26844" xr:uid="{00000000-0005-0000-0000-0000D7680000}"/>
    <cellStyle name="Percent 16 2 3 2" xfId="26845" xr:uid="{00000000-0005-0000-0000-0000D8680000}"/>
    <cellStyle name="Percent 16 2 30" xfId="26846" xr:uid="{00000000-0005-0000-0000-0000D9680000}"/>
    <cellStyle name="Percent 16 2 30 2" xfId="26847" xr:uid="{00000000-0005-0000-0000-0000DA680000}"/>
    <cellStyle name="Percent 16 2 31" xfId="26848" xr:uid="{00000000-0005-0000-0000-0000DB680000}"/>
    <cellStyle name="Percent 16 2 31 2" xfId="26849" xr:uid="{00000000-0005-0000-0000-0000DC680000}"/>
    <cellStyle name="Percent 16 2 32" xfId="26850" xr:uid="{00000000-0005-0000-0000-0000DD680000}"/>
    <cellStyle name="Percent 16 2 32 2" xfId="26851" xr:uid="{00000000-0005-0000-0000-0000DE680000}"/>
    <cellStyle name="Percent 16 2 33" xfId="26852" xr:uid="{00000000-0005-0000-0000-0000DF680000}"/>
    <cellStyle name="Percent 16 2 33 2" xfId="26853" xr:uid="{00000000-0005-0000-0000-0000E0680000}"/>
    <cellStyle name="Percent 16 2 34" xfId="26854" xr:uid="{00000000-0005-0000-0000-0000E1680000}"/>
    <cellStyle name="Percent 16 2 34 2" xfId="26855" xr:uid="{00000000-0005-0000-0000-0000E2680000}"/>
    <cellStyle name="Percent 16 2 35" xfId="26856" xr:uid="{00000000-0005-0000-0000-0000E3680000}"/>
    <cellStyle name="Percent 16 2 35 2" xfId="26857" xr:uid="{00000000-0005-0000-0000-0000E4680000}"/>
    <cellStyle name="Percent 16 2 36" xfId="26858" xr:uid="{00000000-0005-0000-0000-0000E5680000}"/>
    <cellStyle name="Percent 16 2 36 2" xfId="26859" xr:uid="{00000000-0005-0000-0000-0000E6680000}"/>
    <cellStyle name="Percent 16 2 37" xfId="26860" xr:uid="{00000000-0005-0000-0000-0000E7680000}"/>
    <cellStyle name="Percent 16 2 37 2" xfId="26861" xr:uid="{00000000-0005-0000-0000-0000E8680000}"/>
    <cellStyle name="Percent 16 2 38" xfId="26862" xr:uid="{00000000-0005-0000-0000-0000E9680000}"/>
    <cellStyle name="Percent 16 2 38 2" xfId="26863" xr:uid="{00000000-0005-0000-0000-0000EA680000}"/>
    <cellStyle name="Percent 16 2 39" xfId="26864" xr:uid="{00000000-0005-0000-0000-0000EB680000}"/>
    <cellStyle name="Percent 16 2 4" xfId="26865" xr:uid="{00000000-0005-0000-0000-0000EC680000}"/>
    <cellStyle name="Percent 16 2 4 2" xfId="26866" xr:uid="{00000000-0005-0000-0000-0000ED680000}"/>
    <cellStyle name="Percent 16 2 5" xfId="26867" xr:uid="{00000000-0005-0000-0000-0000EE680000}"/>
    <cellStyle name="Percent 16 2 5 2" xfId="26868" xr:uid="{00000000-0005-0000-0000-0000EF680000}"/>
    <cellStyle name="Percent 16 2 6" xfId="26869" xr:uid="{00000000-0005-0000-0000-0000F0680000}"/>
    <cellStyle name="Percent 16 2 6 2" xfId="26870" xr:uid="{00000000-0005-0000-0000-0000F1680000}"/>
    <cellStyle name="Percent 16 2 7" xfId="26871" xr:uid="{00000000-0005-0000-0000-0000F2680000}"/>
    <cellStyle name="Percent 16 2 7 2" xfId="26872" xr:uid="{00000000-0005-0000-0000-0000F3680000}"/>
    <cellStyle name="Percent 16 2 8" xfId="26873" xr:uid="{00000000-0005-0000-0000-0000F4680000}"/>
    <cellStyle name="Percent 16 2 8 2" xfId="26874" xr:uid="{00000000-0005-0000-0000-0000F5680000}"/>
    <cellStyle name="Percent 16 2 9" xfId="26875" xr:uid="{00000000-0005-0000-0000-0000F6680000}"/>
    <cellStyle name="Percent 16 2 9 2" xfId="26876" xr:uid="{00000000-0005-0000-0000-0000F7680000}"/>
    <cellStyle name="Percent 16 20" xfId="26877" xr:uid="{00000000-0005-0000-0000-0000F8680000}"/>
    <cellStyle name="Percent 16 20 10" xfId="26878" xr:uid="{00000000-0005-0000-0000-0000F9680000}"/>
    <cellStyle name="Percent 16 20 10 2" xfId="26879" xr:uid="{00000000-0005-0000-0000-0000FA680000}"/>
    <cellStyle name="Percent 16 20 11" xfId="26880" xr:uid="{00000000-0005-0000-0000-0000FB680000}"/>
    <cellStyle name="Percent 16 20 11 2" xfId="26881" xr:uid="{00000000-0005-0000-0000-0000FC680000}"/>
    <cellStyle name="Percent 16 20 12" xfId="26882" xr:uid="{00000000-0005-0000-0000-0000FD680000}"/>
    <cellStyle name="Percent 16 20 12 2" xfId="26883" xr:uid="{00000000-0005-0000-0000-0000FE680000}"/>
    <cellStyle name="Percent 16 20 13" xfId="26884" xr:uid="{00000000-0005-0000-0000-0000FF680000}"/>
    <cellStyle name="Percent 16 20 13 2" xfId="26885" xr:uid="{00000000-0005-0000-0000-000000690000}"/>
    <cellStyle name="Percent 16 20 14" xfId="26886" xr:uid="{00000000-0005-0000-0000-000001690000}"/>
    <cellStyle name="Percent 16 20 14 2" xfId="26887" xr:uid="{00000000-0005-0000-0000-000002690000}"/>
    <cellStyle name="Percent 16 20 15" xfId="26888" xr:uid="{00000000-0005-0000-0000-000003690000}"/>
    <cellStyle name="Percent 16 20 15 2" xfId="26889" xr:uid="{00000000-0005-0000-0000-000004690000}"/>
    <cellStyle name="Percent 16 20 16" xfId="26890" xr:uid="{00000000-0005-0000-0000-000005690000}"/>
    <cellStyle name="Percent 16 20 16 2" xfId="26891" xr:uid="{00000000-0005-0000-0000-000006690000}"/>
    <cellStyle name="Percent 16 20 17" xfId="26892" xr:uid="{00000000-0005-0000-0000-000007690000}"/>
    <cellStyle name="Percent 16 20 17 2" xfId="26893" xr:uid="{00000000-0005-0000-0000-000008690000}"/>
    <cellStyle name="Percent 16 20 18" xfId="26894" xr:uid="{00000000-0005-0000-0000-000009690000}"/>
    <cellStyle name="Percent 16 20 18 2" xfId="26895" xr:uid="{00000000-0005-0000-0000-00000A690000}"/>
    <cellStyle name="Percent 16 20 19" xfId="26896" xr:uid="{00000000-0005-0000-0000-00000B690000}"/>
    <cellStyle name="Percent 16 20 19 2" xfId="26897" xr:uid="{00000000-0005-0000-0000-00000C690000}"/>
    <cellStyle name="Percent 16 20 2" xfId="26898" xr:uid="{00000000-0005-0000-0000-00000D690000}"/>
    <cellStyle name="Percent 16 20 2 2" xfId="26899" xr:uid="{00000000-0005-0000-0000-00000E690000}"/>
    <cellStyle name="Percent 16 20 20" xfId="26900" xr:uid="{00000000-0005-0000-0000-00000F690000}"/>
    <cellStyle name="Percent 16 20 20 2" xfId="26901" xr:uid="{00000000-0005-0000-0000-000010690000}"/>
    <cellStyle name="Percent 16 20 21" xfId="26902" xr:uid="{00000000-0005-0000-0000-000011690000}"/>
    <cellStyle name="Percent 16 20 21 2" xfId="26903" xr:uid="{00000000-0005-0000-0000-000012690000}"/>
    <cellStyle name="Percent 16 20 22" xfId="26904" xr:uid="{00000000-0005-0000-0000-000013690000}"/>
    <cellStyle name="Percent 16 20 22 2" xfId="26905" xr:uid="{00000000-0005-0000-0000-000014690000}"/>
    <cellStyle name="Percent 16 20 23" xfId="26906" xr:uid="{00000000-0005-0000-0000-000015690000}"/>
    <cellStyle name="Percent 16 20 23 2" xfId="26907" xr:uid="{00000000-0005-0000-0000-000016690000}"/>
    <cellStyle name="Percent 16 20 24" xfId="26908" xr:uid="{00000000-0005-0000-0000-000017690000}"/>
    <cellStyle name="Percent 16 20 24 2" xfId="26909" xr:uid="{00000000-0005-0000-0000-000018690000}"/>
    <cellStyle name="Percent 16 20 25" xfId="26910" xr:uid="{00000000-0005-0000-0000-000019690000}"/>
    <cellStyle name="Percent 16 20 25 2" xfId="26911" xr:uid="{00000000-0005-0000-0000-00001A690000}"/>
    <cellStyle name="Percent 16 20 26" xfId="26912" xr:uid="{00000000-0005-0000-0000-00001B690000}"/>
    <cellStyle name="Percent 16 20 26 2" xfId="26913" xr:uid="{00000000-0005-0000-0000-00001C690000}"/>
    <cellStyle name="Percent 16 20 27" xfId="26914" xr:uid="{00000000-0005-0000-0000-00001D690000}"/>
    <cellStyle name="Percent 16 20 27 2" xfId="26915" xr:uid="{00000000-0005-0000-0000-00001E690000}"/>
    <cellStyle name="Percent 16 20 28" xfId="26916" xr:uid="{00000000-0005-0000-0000-00001F690000}"/>
    <cellStyle name="Percent 16 20 28 2" xfId="26917" xr:uid="{00000000-0005-0000-0000-000020690000}"/>
    <cellStyle name="Percent 16 20 29" xfId="26918" xr:uid="{00000000-0005-0000-0000-000021690000}"/>
    <cellStyle name="Percent 16 20 29 2" xfId="26919" xr:uid="{00000000-0005-0000-0000-000022690000}"/>
    <cellStyle name="Percent 16 20 3" xfId="26920" xr:uid="{00000000-0005-0000-0000-000023690000}"/>
    <cellStyle name="Percent 16 20 3 2" xfId="26921" xr:uid="{00000000-0005-0000-0000-000024690000}"/>
    <cellStyle name="Percent 16 20 30" xfId="26922" xr:uid="{00000000-0005-0000-0000-000025690000}"/>
    <cellStyle name="Percent 16 20 30 2" xfId="26923" xr:uid="{00000000-0005-0000-0000-000026690000}"/>
    <cellStyle name="Percent 16 20 31" xfId="26924" xr:uid="{00000000-0005-0000-0000-000027690000}"/>
    <cellStyle name="Percent 16 20 31 2" xfId="26925" xr:uid="{00000000-0005-0000-0000-000028690000}"/>
    <cellStyle name="Percent 16 20 32" xfId="26926" xr:uid="{00000000-0005-0000-0000-000029690000}"/>
    <cellStyle name="Percent 16 20 32 2" xfId="26927" xr:uid="{00000000-0005-0000-0000-00002A690000}"/>
    <cellStyle name="Percent 16 20 33" xfId="26928" xr:uid="{00000000-0005-0000-0000-00002B690000}"/>
    <cellStyle name="Percent 16 20 33 2" xfId="26929" xr:uid="{00000000-0005-0000-0000-00002C690000}"/>
    <cellStyle name="Percent 16 20 34" xfId="26930" xr:uid="{00000000-0005-0000-0000-00002D690000}"/>
    <cellStyle name="Percent 16 20 34 2" xfId="26931" xr:uid="{00000000-0005-0000-0000-00002E690000}"/>
    <cellStyle name="Percent 16 20 35" xfId="26932" xr:uid="{00000000-0005-0000-0000-00002F690000}"/>
    <cellStyle name="Percent 16 20 35 2" xfId="26933" xr:uid="{00000000-0005-0000-0000-000030690000}"/>
    <cellStyle name="Percent 16 20 36" xfId="26934" xr:uid="{00000000-0005-0000-0000-000031690000}"/>
    <cellStyle name="Percent 16 20 36 2" xfId="26935" xr:uid="{00000000-0005-0000-0000-000032690000}"/>
    <cellStyle name="Percent 16 20 37" xfId="26936" xr:uid="{00000000-0005-0000-0000-000033690000}"/>
    <cellStyle name="Percent 16 20 37 2" xfId="26937" xr:uid="{00000000-0005-0000-0000-000034690000}"/>
    <cellStyle name="Percent 16 20 38" xfId="26938" xr:uid="{00000000-0005-0000-0000-000035690000}"/>
    <cellStyle name="Percent 16 20 38 2" xfId="26939" xr:uid="{00000000-0005-0000-0000-000036690000}"/>
    <cellStyle name="Percent 16 20 39" xfId="26940" xr:uid="{00000000-0005-0000-0000-000037690000}"/>
    <cellStyle name="Percent 16 20 4" xfId="26941" xr:uid="{00000000-0005-0000-0000-000038690000}"/>
    <cellStyle name="Percent 16 20 4 2" xfId="26942" xr:uid="{00000000-0005-0000-0000-000039690000}"/>
    <cellStyle name="Percent 16 20 5" xfId="26943" xr:uid="{00000000-0005-0000-0000-00003A690000}"/>
    <cellStyle name="Percent 16 20 5 2" xfId="26944" xr:uid="{00000000-0005-0000-0000-00003B690000}"/>
    <cellStyle name="Percent 16 20 6" xfId="26945" xr:uid="{00000000-0005-0000-0000-00003C690000}"/>
    <cellStyle name="Percent 16 20 6 2" xfId="26946" xr:uid="{00000000-0005-0000-0000-00003D690000}"/>
    <cellStyle name="Percent 16 20 7" xfId="26947" xr:uid="{00000000-0005-0000-0000-00003E690000}"/>
    <cellStyle name="Percent 16 20 7 2" xfId="26948" xr:uid="{00000000-0005-0000-0000-00003F690000}"/>
    <cellStyle name="Percent 16 20 8" xfId="26949" xr:uid="{00000000-0005-0000-0000-000040690000}"/>
    <cellStyle name="Percent 16 20 8 2" xfId="26950" xr:uid="{00000000-0005-0000-0000-000041690000}"/>
    <cellStyle name="Percent 16 20 9" xfId="26951" xr:uid="{00000000-0005-0000-0000-000042690000}"/>
    <cellStyle name="Percent 16 20 9 2" xfId="26952" xr:uid="{00000000-0005-0000-0000-000043690000}"/>
    <cellStyle name="Percent 16 21" xfId="26953" xr:uid="{00000000-0005-0000-0000-000044690000}"/>
    <cellStyle name="Percent 16 21 10" xfId="26954" xr:uid="{00000000-0005-0000-0000-000045690000}"/>
    <cellStyle name="Percent 16 21 10 2" xfId="26955" xr:uid="{00000000-0005-0000-0000-000046690000}"/>
    <cellStyle name="Percent 16 21 11" xfId="26956" xr:uid="{00000000-0005-0000-0000-000047690000}"/>
    <cellStyle name="Percent 16 21 11 2" xfId="26957" xr:uid="{00000000-0005-0000-0000-000048690000}"/>
    <cellStyle name="Percent 16 21 12" xfId="26958" xr:uid="{00000000-0005-0000-0000-000049690000}"/>
    <cellStyle name="Percent 16 21 12 2" xfId="26959" xr:uid="{00000000-0005-0000-0000-00004A690000}"/>
    <cellStyle name="Percent 16 21 13" xfId="26960" xr:uid="{00000000-0005-0000-0000-00004B690000}"/>
    <cellStyle name="Percent 16 21 13 2" xfId="26961" xr:uid="{00000000-0005-0000-0000-00004C690000}"/>
    <cellStyle name="Percent 16 21 14" xfId="26962" xr:uid="{00000000-0005-0000-0000-00004D690000}"/>
    <cellStyle name="Percent 16 21 14 2" xfId="26963" xr:uid="{00000000-0005-0000-0000-00004E690000}"/>
    <cellStyle name="Percent 16 21 15" xfId="26964" xr:uid="{00000000-0005-0000-0000-00004F690000}"/>
    <cellStyle name="Percent 16 21 15 2" xfId="26965" xr:uid="{00000000-0005-0000-0000-000050690000}"/>
    <cellStyle name="Percent 16 21 16" xfId="26966" xr:uid="{00000000-0005-0000-0000-000051690000}"/>
    <cellStyle name="Percent 16 21 16 2" xfId="26967" xr:uid="{00000000-0005-0000-0000-000052690000}"/>
    <cellStyle name="Percent 16 21 17" xfId="26968" xr:uid="{00000000-0005-0000-0000-000053690000}"/>
    <cellStyle name="Percent 16 21 17 2" xfId="26969" xr:uid="{00000000-0005-0000-0000-000054690000}"/>
    <cellStyle name="Percent 16 21 18" xfId="26970" xr:uid="{00000000-0005-0000-0000-000055690000}"/>
    <cellStyle name="Percent 16 21 18 2" xfId="26971" xr:uid="{00000000-0005-0000-0000-000056690000}"/>
    <cellStyle name="Percent 16 21 19" xfId="26972" xr:uid="{00000000-0005-0000-0000-000057690000}"/>
    <cellStyle name="Percent 16 21 19 2" xfId="26973" xr:uid="{00000000-0005-0000-0000-000058690000}"/>
    <cellStyle name="Percent 16 21 2" xfId="26974" xr:uid="{00000000-0005-0000-0000-000059690000}"/>
    <cellStyle name="Percent 16 21 2 2" xfId="26975" xr:uid="{00000000-0005-0000-0000-00005A690000}"/>
    <cellStyle name="Percent 16 21 20" xfId="26976" xr:uid="{00000000-0005-0000-0000-00005B690000}"/>
    <cellStyle name="Percent 16 21 20 2" xfId="26977" xr:uid="{00000000-0005-0000-0000-00005C690000}"/>
    <cellStyle name="Percent 16 21 21" xfId="26978" xr:uid="{00000000-0005-0000-0000-00005D690000}"/>
    <cellStyle name="Percent 16 21 21 2" xfId="26979" xr:uid="{00000000-0005-0000-0000-00005E690000}"/>
    <cellStyle name="Percent 16 21 22" xfId="26980" xr:uid="{00000000-0005-0000-0000-00005F690000}"/>
    <cellStyle name="Percent 16 21 22 2" xfId="26981" xr:uid="{00000000-0005-0000-0000-000060690000}"/>
    <cellStyle name="Percent 16 21 23" xfId="26982" xr:uid="{00000000-0005-0000-0000-000061690000}"/>
    <cellStyle name="Percent 16 21 23 2" xfId="26983" xr:uid="{00000000-0005-0000-0000-000062690000}"/>
    <cellStyle name="Percent 16 21 24" xfId="26984" xr:uid="{00000000-0005-0000-0000-000063690000}"/>
    <cellStyle name="Percent 16 21 24 2" xfId="26985" xr:uid="{00000000-0005-0000-0000-000064690000}"/>
    <cellStyle name="Percent 16 21 25" xfId="26986" xr:uid="{00000000-0005-0000-0000-000065690000}"/>
    <cellStyle name="Percent 16 21 25 2" xfId="26987" xr:uid="{00000000-0005-0000-0000-000066690000}"/>
    <cellStyle name="Percent 16 21 26" xfId="26988" xr:uid="{00000000-0005-0000-0000-000067690000}"/>
    <cellStyle name="Percent 16 21 26 2" xfId="26989" xr:uid="{00000000-0005-0000-0000-000068690000}"/>
    <cellStyle name="Percent 16 21 27" xfId="26990" xr:uid="{00000000-0005-0000-0000-000069690000}"/>
    <cellStyle name="Percent 16 21 27 2" xfId="26991" xr:uid="{00000000-0005-0000-0000-00006A690000}"/>
    <cellStyle name="Percent 16 21 28" xfId="26992" xr:uid="{00000000-0005-0000-0000-00006B690000}"/>
    <cellStyle name="Percent 16 21 28 2" xfId="26993" xr:uid="{00000000-0005-0000-0000-00006C690000}"/>
    <cellStyle name="Percent 16 21 29" xfId="26994" xr:uid="{00000000-0005-0000-0000-00006D690000}"/>
    <cellStyle name="Percent 16 21 29 2" xfId="26995" xr:uid="{00000000-0005-0000-0000-00006E690000}"/>
    <cellStyle name="Percent 16 21 3" xfId="26996" xr:uid="{00000000-0005-0000-0000-00006F690000}"/>
    <cellStyle name="Percent 16 21 3 2" xfId="26997" xr:uid="{00000000-0005-0000-0000-000070690000}"/>
    <cellStyle name="Percent 16 21 30" xfId="26998" xr:uid="{00000000-0005-0000-0000-000071690000}"/>
    <cellStyle name="Percent 16 21 30 2" xfId="26999" xr:uid="{00000000-0005-0000-0000-000072690000}"/>
    <cellStyle name="Percent 16 21 31" xfId="27000" xr:uid="{00000000-0005-0000-0000-000073690000}"/>
    <cellStyle name="Percent 16 21 31 2" xfId="27001" xr:uid="{00000000-0005-0000-0000-000074690000}"/>
    <cellStyle name="Percent 16 21 32" xfId="27002" xr:uid="{00000000-0005-0000-0000-000075690000}"/>
    <cellStyle name="Percent 16 21 32 2" xfId="27003" xr:uid="{00000000-0005-0000-0000-000076690000}"/>
    <cellStyle name="Percent 16 21 33" xfId="27004" xr:uid="{00000000-0005-0000-0000-000077690000}"/>
    <cellStyle name="Percent 16 21 33 2" xfId="27005" xr:uid="{00000000-0005-0000-0000-000078690000}"/>
    <cellStyle name="Percent 16 21 34" xfId="27006" xr:uid="{00000000-0005-0000-0000-000079690000}"/>
    <cellStyle name="Percent 16 21 34 2" xfId="27007" xr:uid="{00000000-0005-0000-0000-00007A690000}"/>
    <cellStyle name="Percent 16 21 35" xfId="27008" xr:uid="{00000000-0005-0000-0000-00007B690000}"/>
    <cellStyle name="Percent 16 21 35 2" xfId="27009" xr:uid="{00000000-0005-0000-0000-00007C690000}"/>
    <cellStyle name="Percent 16 21 36" xfId="27010" xr:uid="{00000000-0005-0000-0000-00007D690000}"/>
    <cellStyle name="Percent 16 21 36 2" xfId="27011" xr:uid="{00000000-0005-0000-0000-00007E690000}"/>
    <cellStyle name="Percent 16 21 37" xfId="27012" xr:uid="{00000000-0005-0000-0000-00007F690000}"/>
    <cellStyle name="Percent 16 21 37 2" xfId="27013" xr:uid="{00000000-0005-0000-0000-000080690000}"/>
    <cellStyle name="Percent 16 21 38" xfId="27014" xr:uid="{00000000-0005-0000-0000-000081690000}"/>
    <cellStyle name="Percent 16 21 38 2" xfId="27015" xr:uid="{00000000-0005-0000-0000-000082690000}"/>
    <cellStyle name="Percent 16 21 39" xfId="27016" xr:uid="{00000000-0005-0000-0000-000083690000}"/>
    <cellStyle name="Percent 16 21 4" xfId="27017" xr:uid="{00000000-0005-0000-0000-000084690000}"/>
    <cellStyle name="Percent 16 21 4 2" xfId="27018" xr:uid="{00000000-0005-0000-0000-000085690000}"/>
    <cellStyle name="Percent 16 21 5" xfId="27019" xr:uid="{00000000-0005-0000-0000-000086690000}"/>
    <cellStyle name="Percent 16 21 5 2" xfId="27020" xr:uid="{00000000-0005-0000-0000-000087690000}"/>
    <cellStyle name="Percent 16 21 6" xfId="27021" xr:uid="{00000000-0005-0000-0000-000088690000}"/>
    <cellStyle name="Percent 16 21 6 2" xfId="27022" xr:uid="{00000000-0005-0000-0000-000089690000}"/>
    <cellStyle name="Percent 16 21 7" xfId="27023" xr:uid="{00000000-0005-0000-0000-00008A690000}"/>
    <cellStyle name="Percent 16 21 7 2" xfId="27024" xr:uid="{00000000-0005-0000-0000-00008B690000}"/>
    <cellStyle name="Percent 16 21 8" xfId="27025" xr:uid="{00000000-0005-0000-0000-00008C690000}"/>
    <cellStyle name="Percent 16 21 8 2" xfId="27026" xr:uid="{00000000-0005-0000-0000-00008D690000}"/>
    <cellStyle name="Percent 16 21 9" xfId="27027" xr:uid="{00000000-0005-0000-0000-00008E690000}"/>
    <cellStyle name="Percent 16 21 9 2" xfId="27028" xr:uid="{00000000-0005-0000-0000-00008F690000}"/>
    <cellStyle name="Percent 16 22" xfId="27029" xr:uid="{00000000-0005-0000-0000-000090690000}"/>
    <cellStyle name="Percent 16 22 10" xfId="27030" xr:uid="{00000000-0005-0000-0000-000091690000}"/>
    <cellStyle name="Percent 16 22 10 2" xfId="27031" xr:uid="{00000000-0005-0000-0000-000092690000}"/>
    <cellStyle name="Percent 16 22 11" xfId="27032" xr:uid="{00000000-0005-0000-0000-000093690000}"/>
    <cellStyle name="Percent 16 22 11 2" xfId="27033" xr:uid="{00000000-0005-0000-0000-000094690000}"/>
    <cellStyle name="Percent 16 22 12" xfId="27034" xr:uid="{00000000-0005-0000-0000-000095690000}"/>
    <cellStyle name="Percent 16 22 12 2" xfId="27035" xr:uid="{00000000-0005-0000-0000-000096690000}"/>
    <cellStyle name="Percent 16 22 13" xfId="27036" xr:uid="{00000000-0005-0000-0000-000097690000}"/>
    <cellStyle name="Percent 16 22 13 2" xfId="27037" xr:uid="{00000000-0005-0000-0000-000098690000}"/>
    <cellStyle name="Percent 16 22 14" xfId="27038" xr:uid="{00000000-0005-0000-0000-000099690000}"/>
    <cellStyle name="Percent 16 22 14 2" xfId="27039" xr:uid="{00000000-0005-0000-0000-00009A690000}"/>
    <cellStyle name="Percent 16 22 15" xfId="27040" xr:uid="{00000000-0005-0000-0000-00009B690000}"/>
    <cellStyle name="Percent 16 22 15 2" xfId="27041" xr:uid="{00000000-0005-0000-0000-00009C690000}"/>
    <cellStyle name="Percent 16 22 16" xfId="27042" xr:uid="{00000000-0005-0000-0000-00009D690000}"/>
    <cellStyle name="Percent 16 22 16 2" xfId="27043" xr:uid="{00000000-0005-0000-0000-00009E690000}"/>
    <cellStyle name="Percent 16 22 17" xfId="27044" xr:uid="{00000000-0005-0000-0000-00009F690000}"/>
    <cellStyle name="Percent 16 22 17 2" xfId="27045" xr:uid="{00000000-0005-0000-0000-0000A0690000}"/>
    <cellStyle name="Percent 16 22 18" xfId="27046" xr:uid="{00000000-0005-0000-0000-0000A1690000}"/>
    <cellStyle name="Percent 16 22 18 2" xfId="27047" xr:uid="{00000000-0005-0000-0000-0000A2690000}"/>
    <cellStyle name="Percent 16 22 19" xfId="27048" xr:uid="{00000000-0005-0000-0000-0000A3690000}"/>
    <cellStyle name="Percent 16 22 19 2" xfId="27049" xr:uid="{00000000-0005-0000-0000-0000A4690000}"/>
    <cellStyle name="Percent 16 22 2" xfId="27050" xr:uid="{00000000-0005-0000-0000-0000A5690000}"/>
    <cellStyle name="Percent 16 22 2 2" xfId="27051" xr:uid="{00000000-0005-0000-0000-0000A6690000}"/>
    <cellStyle name="Percent 16 22 20" xfId="27052" xr:uid="{00000000-0005-0000-0000-0000A7690000}"/>
    <cellStyle name="Percent 16 22 20 2" xfId="27053" xr:uid="{00000000-0005-0000-0000-0000A8690000}"/>
    <cellStyle name="Percent 16 22 21" xfId="27054" xr:uid="{00000000-0005-0000-0000-0000A9690000}"/>
    <cellStyle name="Percent 16 22 21 2" xfId="27055" xr:uid="{00000000-0005-0000-0000-0000AA690000}"/>
    <cellStyle name="Percent 16 22 22" xfId="27056" xr:uid="{00000000-0005-0000-0000-0000AB690000}"/>
    <cellStyle name="Percent 16 22 22 2" xfId="27057" xr:uid="{00000000-0005-0000-0000-0000AC690000}"/>
    <cellStyle name="Percent 16 22 23" xfId="27058" xr:uid="{00000000-0005-0000-0000-0000AD690000}"/>
    <cellStyle name="Percent 16 22 23 2" xfId="27059" xr:uid="{00000000-0005-0000-0000-0000AE690000}"/>
    <cellStyle name="Percent 16 22 24" xfId="27060" xr:uid="{00000000-0005-0000-0000-0000AF690000}"/>
    <cellStyle name="Percent 16 22 24 2" xfId="27061" xr:uid="{00000000-0005-0000-0000-0000B0690000}"/>
    <cellStyle name="Percent 16 22 25" xfId="27062" xr:uid="{00000000-0005-0000-0000-0000B1690000}"/>
    <cellStyle name="Percent 16 22 25 2" xfId="27063" xr:uid="{00000000-0005-0000-0000-0000B2690000}"/>
    <cellStyle name="Percent 16 22 26" xfId="27064" xr:uid="{00000000-0005-0000-0000-0000B3690000}"/>
    <cellStyle name="Percent 16 22 26 2" xfId="27065" xr:uid="{00000000-0005-0000-0000-0000B4690000}"/>
    <cellStyle name="Percent 16 22 27" xfId="27066" xr:uid="{00000000-0005-0000-0000-0000B5690000}"/>
    <cellStyle name="Percent 16 22 27 2" xfId="27067" xr:uid="{00000000-0005-0000-0000-0000B6690000}"/>
    <cellStyle name="Percent 16 22 28" xfId="27068" xr:uid="{00000000-0005-0000-0000-0000B7690000}"/>
    <cellStyle name="Percent 16 22 28 2" xfId="27069" xr:uid="{00000000-0005-0000-0000-0000B8690000}"/>
    <cellStyle name="Percent 16 22 29" xfId="27070" xr:uid="{00000000-0005-0000-0000-0000B9690000}"/>
    <cellStyle name="Percent 16 22 29 2" xfId="27071" xr:uid="{00000000-0005-0000-0000-0000BA690000}"/>
    <cellStyle name="Percent 16 22 3" xfId="27072" xr:uid="{00000000-0005-0000-0000-0000BB690000}"/>
    <cellStyle name="Percent 16 22 3 2" xfId="27073" xr:uid="{00000000-0005-0000-0000-0000BC690000}"/>
    <cellStyle name="Percent 16 22 30" xfId="27074" xr:uid="{00000000-0005-0000-0000-0000BD690000}"/>
    <cellStyle name="Percent 16 22 30 2" xfId="27075" xr:uid="{00000000-0005-0000-0000-0000BE690000}"/>
    <cellStyle name="Percent 16 22 31" xfId="27076" xr:uid="{00000000-0005-0000-0000-0000BF690000}"/>
    <cellStyle name="Percent 16 22 31 2" xfId="27077" xr:uid="{00000000-0005-0000-0000-0000C0690000}"/>
    <cellStyle name="Percent 16 22 32" xfId="27078" xr:uid="{00000000-0005-0000-0000-0000C1690000}"/>
    <cellStyle name="Percent 16 22 32 2" xfId="27079" xr:uid="{00000000-0005-0000-0000-0000C2690000}"/>
    <cellStyle name="Percent 16 22 33" xfId="27080" xr:uid="{00000000-0005-0000-0000-0000C3690000}"/>
    <cellStyle name="Percent 16 22 33 2" xfId="27081" xr:uid="{00000000-0005-0000-0000-0000C4690000}"/>
    <cellStyle name="Percent 16 22 34" xfId="27082" xr:uid="{00000000-0005-0000-0000-0000C5690000}"/>
    <cellStyle name="Percent 16 22 34 2" xfId="27083" xr:uid="{00000000-0005-0000-0000-0000C6690000}"/>
    <cellStyle name="Percent 16 22 35" xfId="27084" xr:uid="{00000000-0005-0000-0000-0000C7690000}"/>
    <cellStyle name="Percent 16 22 35 2" xfId="27085" xr:uid="{00000000-0005-0000-0000-0000C8690000}"/>
    <cellStyle name="Percent 16 22 36" xfId="27086" xr:uid="{00000000-0005-0000-0000-0000C9690000}"/>
    <cellStyle name="Percent 16 22 36 2" xfId="27087" xr:uid="{00000000-0005-0000-0000-0000CA690000}"/>
    <cellStyle name="Percent 16 22 37" xfId="27088" xr:uid="{00000000-0005-0000-0000-0000CB690000}"/>
    <cellStyle name="Percent 16 22 37 2" xfId="27089" xr:uid="{00000000-0005-0000-0000-0000CC690000}"/>
    <cellStyle name="Percent 16 22 38" xfId="27090" xr:uid="{00000000-0005-0000-0000-0000CD690000}"/>
    <cellStyle name="Percent 16 22 38 2" xfId="27091" xr:uid="{00000000-0005-0000-0000-0000CE690000}"/>
    <cellStyle name="Percent 16 22 39" xfId="27092" xr:uid="{00000000-0005-0000-0000-0000CF690000}"/>
    <cellStyle name="Percent 16 22 4" xfId="27093" xr:uid="{00000000-0005-0000-0000-0000D0690000}"/>
    <cellStyle name="Percent 16 22 4 2" xfId="27094" xr:uid="{00000000-0005-0000-0000-0000D1690000}"/>
    <cellStyle name="Percent 16 22 5" xfId="27095" xr:uid="{00000000-0005-0000-0000-0000D2690000}"/>
    <cellStyle name="Percent 16 22 5 2" xfId="27096" xr:uid="{00000000-0005-0000-0000-0000D3690000}"/>
    <cellStyle name="Percent 16 22 6" xfId="27097" xr:uid="{00000000-0005-0000-0000-0000D4690000}"/>
    <cellStyle name="Percent 16 22 6 2" xfId="27098" xr:uid="{00000000-0005-0000-0000-0000D5690000}"/>
    <cellStyle name="Percent 16 22 7" xfId="27099" xr:uid="{00000000-0005-0000-0000-0000D6690000}"/>
    <cellStyle name="Percent 16 22 7 2" xfId="27100" xr:uid="{00000000-0005-0000-0000-0000D7690000}"/>
    <cellStyle name="Percent 16 22 8" xfId="27101" xr:uid="{00000000-0005-0000-0000-0000D8690000}"/>
    <cellStyle name="Percent 16 22 8 2" xfId="27102" xr:uid="{00000000-0005-0000-0000-0000D9690000}"/>
    <cellStyle name="Percent 16 22 9" xfId="27103" xr:uid="{00000000-0005-0000-0000-0000DA690000}"/>
    <cellStyle name="Percent 16 22 9 2" xfId="27104" xr:uid="{00000000-0005-0000-0000-0000DB690000}"/>
    <cellStyle name="Percent 16 23" xfId="27105" xr:uid="{00000000-0005-0000-0000-0000DC690000}"/>
    <cellStyle name="Percent 16 23 10" xfId="27106" xr:uid="{00000000-0005-0000-0000-0000DD690000}"/>
    <cellStyle name="Percent 16 23 10 2" xfId="27107" xr:uid="{00000000-0005-0000-0000-0000DE690000}"/>
    <cellStyle name="Percent 16 23 11" xfId="27108" xr:uid="{00000000-0005-0000-0000-0000DF690000}"/>
    <cellStyle name="Percent 16 23 11 2" xfId="27109" xr:uid="{00000000-0005-0000-0000-0000E0690000}"/>
    <cellStyle name="Percent 16 23 12" xfId="27110" xr:uid="{00000000-0005-0000-0000-0000E1690000}"/>
    <cellStyle name="Percent 16 23 12 2" xfId="27111" xr:uid="{00000000-0005-0000-0000-0000E2690000}"/>
    <cellStyle name="Percent 16 23 13" xfId="27112" xr:uid="{00000000-0005-0000-0000-0000E3690000}"/>
    <cellStyle name="Percent 16 23 13 2" xfId="27113" xr:uid="{00000000-0005-0000-0000-0000E4690000}"/>
    <cellStyle name="Percent 16 23 14" xfId="27114" xr:uid="{00000000-0005-0000-0000-0000E5690000}"/>
    <cellStyle name="Percent 16 23 14 2" xfId="27115" xr:uid="{00000000-0005-0000-0000-0000E6690000}"/>
    <cellStyle name="Percent 16 23 15" xfId="27116" xr:uid="{00000000-0005-0000-0000-0000E7690000}"/>
    <cellStyle name="Percent 16 23 15 2" xfId="27117" xr:uid="{00000000-0005-0000-0000-0000E8690000}"/>
    <cellStyle name="Percent 16 23 16" xfId="27118" xr:uid="{00000000-0005-0000-0000-0000E9690000}"/>
    <cellStyle name="Percent 16 23 16 2" xfId="27119" xr:uid="{00000000-0005-0000-0000-0000EA690000}"/>
    <cellStyle name="Percent 16 23 17" xfId="27120" xr:uid="{00000000-0005-0000-0000-0000EB690000}"/>
    <cellStyle name="Percent 16 23 17 2" xfId="27121" xr:uid="{00000000-0005-0000-0000-0000EC690000}"/>
    <cellStyle name="Percent 16 23 18" xfId="27122" xr:uid="{00000000-0005-0000-0000-0000ED690000}"/>
    <cellStyle name="Percent 16 23 18 2" xfId="27123" xr:uid="{00000000-0005-0000-0000-0000EE690000}"/>
    <cellStyle name="Percent 16 23 19" xfId="27124" xr:uid="{00000000-0005-0000-0000-0000EF690000}"/>
    <cellStyle name="Percent 16 23 19 2" xfId="27125" xr:uid="{00000000-0005-0000-0000-0000F0690000}"/>
    <cellStyle name="Percent 16 23 2" xfId="27126" xr:uid="{00000000-0005-0000-0000-0000F1690000}"/>
    <cellStyle name="Percent 16 23 2 2" xfId="27127" xr:uid="{00000000-0005-0000-0000-0000F2690000}"/>
    <cellStyle name="Percent 16 23 20" xfId="27128" xr:uid="{00000000-0005-0000-0000-0000F3690000}"/>
    <cellStyle name="Percent 16 23 20 2" xfId="27129" xr:uid="{00000000-0005-0000-0000-0000F4690000}"/>
    <cellStyle name="Percent 16 23 21" xfId="27130" xr:uid="{00000000-0005-0000-0000-0000F5690000}"/>
    <cellStyle name="Percent 16 23 21 2" xfId="27131" xr:uid="{00000000-0005-0000-0000-0000F6690000}"/>
    <cellStyle name="Percent 16 23 22" xfId="27132" xr:uid="{00000000-0005-0000-0000-0000F7690000}"/>
    <cellStyle name="Percent 16 23 22 2" xfId="27133" xr:uid="{00000000-0005-0000-0000-0000F8690000}"/>
    <cellStyle name="Percent 16 23 23" xfId="27134" xr:uid="{00000000-0005-0000-0000-0000F9690000}"/>
    <cellStyle name="Percent 16 23 23 2" xfId="27135" xr:uid="{00000000-0005-0000-0000-0000FA690000}"/>
    <cellStyle name="Percent 16 23 24" xfId="27136" xr:uid="{00000000-0005-0000-0000-0000FB690000}"/>
    <cellStyle name="Percent 16 23 24 2" xfId="27137" xr:uid="{00000000-0005-0000-0000-0000FC690000}"/>
    <cellStyle name="Percent 16 23 25" xfId="27138" xr:uid="{00000000-0005-0000-0000-0000FD690000}"/>
    <cellStyle name="Percent 16 23 25 2" xfId="27139" xr:uid="{00000000-0005-0000-0000-0000FE690000}"/>
    <cellStyle name="Percent 16 23 26" xfId="27140" xr:uid="{00000000-0005-0000-0000-0000FF690000}"/>
    <cellStyle name="Percent 16 23 26 2" xfId="27141" xr:uid="{00000000-0005-0000-0000-0000006A0000}"/>
    <cellStyle name="Percent 16 23 27" xfId="27142" xr:uid="{00000000-0005-0000-0000-0000016A0000}"/>
    <cellStyle name="Percent 16 23 27 2" xfId="27143" xr:uid="{00000000-0005-0000-0000-0000026A0000}"/>
    <cellStyle name="Percent 16 23 28" xfId="27144" xr:uid="{00000000-0005-0000-0000-0000036A0000}"/>
    <cellStyle name="Percent 16 23 28 2" xfId="27145" xr:uid="{00000000-0005-0000-0000-0000046A0000}"/>
    <cellStyle name="Percent 16 23 29" xfId="27146" xr:uid="{00000000-0005-0000-0000-0000056A0000}"/>
    <cellStyle name="Percent 16 23 29 2" xfId="27147" xr:uid="{00000000-0005-0000-0000-0000066A0000}"/>
    <cellStyle name="Percent 16 23 3" xfId="27148" xr:uid="{00000000-0005-0000-0000-0000076A0000}"/>
    <cellStyle name="Percent 16 23 3 2" xfId="27149" xr:uid="{00000000-0005-0000-0000-0000086A0000}"/>
    <cellStyle name="Percent 16 23 30" xfId="27150" xr:uid="{00000000-0005-0000-0000-0000096A0000}"/>
    <cellStyle name="Percent 16 23 30 2" xfId="27151" xr:uid="{00000000-0005-0000-0000-00000A6A0000}"/>
    <cellStyle name="Percent 16 23 31" xfId="27152" xr:uid="{00000000-0005-0000-0000-00000B6A0000}"/>
    <cellStyle name="Percent 16 23 31 2" xfId="27153" xr:uid="{00000000-0005-0000-0000-00000C6A0000}"/>
    <cellStyle name="Percent 16 23 32" xfId="27154" xr:uid="{00000000-0005-0000-0000-00000D6A0000}"/>
    <cellStyle name="Percent 16 23 32 2" xfId="27155" xr:uid="{00000000-0005-0000-0000-00000E6A0000}"/>
    <cellStyle name="Percent 16 23 33" xfId="27156" xr:uid="{00000000-0005-0000-0000-00000F6A0000}"/>
    <cellStyle name="Percent 16 23 33 2" xfId="27157" xr:uid="{00000000-0005-0000-0000-0000106A0000}"/>
    <cellStyle name="Percent 16 23 34" xfId="27158" xr:uid="{00000000-0005-0000-0000-0000116A0000}"/>
    <cellStyle name="Percent 16 23 34 2" xfId="27159" xr:uid="{00000000-0005-0000-0000-0000126A0000}"/>
    <cellStyle name="Percent 16 23 35" xfId="27160" xr:uid="{00000000-0005-0000-0000-0000136A0000}"/>
    <cellStyle name="Percent 16 23 35 2" xfId="27161" xr:uid="{00000000-0005-0000-0000-0000146A0000}"/>
    <cellStyle name="Percent 16 23 36" xfId="27162" xr:uid="{00000000-0005-0000-0000-0000156A0000}"/>
    <cellStyle name="Percent 16 23 36 2" xfId="27163" xr:uid="{00000000-0005-0000-0000-0000166A0000}"/>
    <cellStyle name="Percent 16 23 37" xfId="27164" xr:uid="{00000000-0005-0000-0000-0000176A0000}"/>
    <cellStyle name="Percent 16 23 37 2" xfId="27165" xr:uid="{00000000-0005-0000-0000-0000186A0000}"/>
    <cellStyle name="Percent 16 23 38" xfId="27166" xr:uid="{00000000-0005-0000-0000-0000196A0000}"/>
    <cellStyle name="Percent 16 23 38 2" xfId="27167" xr:uid="{00000000-0005-0000-0000-00001A6A0000}"/>
    <cellStyle name="Percent 16 23 39" xfId="27168" xr:uid="{00000000-0005-0000-0000-00001B6A0000}"/>
    <cellStyle name="Percent 16 23 4" xfId="27169" xr:uid="{00000000-0005-0000-0000-00001C6A0000}"/>
    <cellStyle name="Percent 16 23 4 2" xfId="27170" xr:uid="{00000000-0005-0000-0000-00001D6A0000}"/>
    <cellStyle name="Percent 16 23 5" xfId="27171" xr:uid="{00000000-0005-0000-0000-00001E6A0000}"/>
    <cellStyle name="Percent 16 23 5 2" xfId="27172" xr:uid="{00000000-0005-0000-0000-00001F6A0000}"/>
    <cellStyle name="Percent 16 23 6" xfId="27173" xr:uid="{00000000-0005-0000-0000-0000206A0000}"/>
    <cellStyle name="Percent 16 23 6 2" xfId="27174" xr:uid="{00000000-0005-0000-0000-0000216A0000}"/>
    <cellStyle name="Percent 16 23 7" xfId="27175" xr:uid="{00000000-0005-0000-0000-0000226A0000}"/>
    <cellStyle name="Percent 16 23 7 2" xfId="27176" xr:uid="{00000000-0005-0000-0000-0000236A0000}"/>
    <cellStyle name="Percent 16 23 8" xfId="27177" xr:uid="{00000000-0005-0000-0000-0000246A0000}"/>
    <cellStyle name="Percent 16 23 8 2" xfId="27178" xr:uid="{00000000-0005-0000-0000-0000256A0000}"/>
    <cellStyle name="Percent 16 23 9" xfId="27179" xr:uid="{00000000-0005-0000-0000-0000266A0000}"/>
    <cellStyle name="Percent 16 23 9 2" xfId="27180" xr:uid="{00000000-0005-0000-0000-0000276A0000}"/>
    <cellStyle name="Percent 16 24" xfId="27181" xr:uid="{00000000-0005-0000-0000-0000286A0000}"/>
    <cellStyle name="Percent 16 24 10" xfId="27182" xr:uid="{00000000-0005-0000-0000-0000296A0000}"/>
    <cellStyle name="Percent 16 24 10 2" xfId="27183" xr:uid="{00000000-0005-0000-0000-00002A6A0000}"/>
    <cellStyle name="Percent 16 24 11" xfId="27184" xr:uid="{00000000-0005-0000-0000-00002B6A0000}"/>
    <cellStyle name="Percent 16 24 11 2" xfId="27185" xr:uid="{00000000-0005-0000-0000-00002C6A0000}"/>
    <cellStyle name="Percent 16 24 12" xfId="27186" xr:uid="{00000000-0005-0000-0000-00002D6A0000}"/>
    <cellStyle name="Percent 16 24 12 2" xfId="27187" xr:uid="{00000000-0005-0000-0000-00002E6A0000}"/>
    <cellStyle name="Percent 16 24 13" xfId="27188" xr:uid="{00000000-0005-0000-0000-00002F6A0000}"/>
    <cellStyle name="Percent 16 24 13 2" xfId="27189" xr:uid="{00000000-0005-0000-0000-0000306A0000}"/>
    <cellStyle name="Percent 16 24 14" xfId="27190" xr:uid="{00000000-0005-0000-0000-0000316A0000}"/>
    <cellStyle name="Percent 16 24 14 2" xfId="27191" xr:uid="{00000000-0005-0000-0000-0000326A0000}"/>
    <cellStyle name="Percent 16 24 15" xfId="27192" xr:uid="{00000000-0005-0000-0000-0000336A0000}"/>
    <cellStyle name="Percent 16 24 15 2" xfId="27193" xr:uid="{00000000-0005-0000-0000-0000346A0000}"/>
    <cellStyle name="Percent 16 24 16" xfId="27194" xr:uid="{00000000-0005-0000-0000-0000356A0000}"/>
    <cellStyle name="Percent 16 24 16 2" xfId="27195" xr:uid="{00000000-0005-0000-0000-0000366A0000}"/>
    <cellStyle name="Percent 16 24 17" xfId="27196" xr:uid="{00000000-0005-0000-0000-0000376A0000}"/>
    <cellStyle name="Percent 16 24 17 2" xfId="27197" xr:uid="{00000000-0005-0000-0000-0000386A0000}"/>
    <cellStyle name="Percent 16 24 18" xfId="27198" xr:uid="{00000000-0005-0000-0000-0000396A0000}"/>
    <cellStyle name="Percent 16 24 18 2" xfId="27199" xr:uid="{00000000-0005-0000-0000-00003A6A0000}"/>
    <cellStyle name="Percent 16 24 19" xfId="27200" xr:uid="{00000000-0005-0000-0000-00003B6A0000}"/>
    <cellStyle name="Percent 16 24 19 2" xfId="27201" xr:uid="{00000000-0005-0000-0000-00003C6A0000}"/>
    <cellStyle name="Percent 16 24 2" xfId="27202" xr:uid="{00000000-0005-0000-0000-00003D6A0000}"/>
    <cellStyle name="Percent 16 24 2 2" xfId="27203" xr:uid="{00000000-0005-0000-0000-00003E6A0000}"/>
    <cellStyle name="Percent 16 24 20" xfId="27204" xr:uid="{00000000-0005-0000-0000-00003F6A0000}"/>
    <cellStyle name="Percent 16 24 20 2" xfId="27205" xr:uid="{00000000-0005-0000-0000-0000406A0000}"/>
    <cellStyle name="Percent 16 24 21" xfId="27206" xr:uid="{00000000-0005-0000-0000-0000416A0000}"/>
    <cellStyle name="Percent 16 24 21 2" xfId="27207" xr:uid="{00000000-0005-0000-0000-0000426A0000}"/>
    <cellStyle name="Percent 16 24 22" xfId="27208" xr:uid="{00000000-0005-0000-0000-0000436A0000}"/>
    <cellStyle name="Percent 16 24 22 2" xfId="27209" xr:uid="{00000000-0005-0000-0000-0000446A0000}"/>
    <cellStyle name="Percent 16 24 23" xfId="27210" xr:uid="{00000000-0005-0000-0000-0000456A0000}"/>
    <cellStyle name="Percent 16 24 23 2" xfId="27211" xr:uid="{00000000-0005-0000-0000-0000466A0000}"/>
    <cellStyle name="Percent 16 24 24" xfId="27212" xr:uid="{00000000-0005-0000-0000-0000476A0000}"/>
    <cellStyle name="Percent 16 24 24 2" xfId="27213" xr:uid="{00000000-0005-0000-0000-0000486A0000}"/>
    <cellStyle name="Percent 16 24 25" xfId="27214" xr:uid="{00000000-0005-0000-0000-0000496A0000}"/>
    <cellStyle name="Percent 16 24 25 2" xfId="27215" xr:uid="{00000000-0005-0000-0000-00004A6A0000}"/>
    <cellStyle name="Percent 16 24 26" xfId="27216" xr:uid="{00000000-0005-0000-0000-00004B6A0000}"/>
    <cellStyle name="Percent 16 24 26 2" xfId="27217" xr:uid="{00000000-0005-0000-0000-00004C6A0000}"/>
    <cellStyle name="Percent 16 24 27" xfId="27218" xr:uid="{00000000-0005-0000-0000-00004D6A0000}"/>
    <cellStyle name="Percent 16 24 27 2" xfId="27219" xr:uid="{00000000-0005-0000-0000-00004E6A0000}"/>
    <cellStyle name="Percent 16 24 28" xfId="27220" xr:uid="{00000000-0005-0000-0000-00004F6A0000}"/>
    <cellStyle name="Percent 16 24 28 2" xfId="27221" xr:uid="{00000000-0005-0000-0000-0000506A0000}"/>
    <cellStyle name="Percent 16 24 29" xfId="27222" xr:uid="{00000000-0005-0000-0000-0000516A0000}"/>
    <cellStyle name="Percent 16 24 29 2" xfId="27223" xr:uid="{00000000-0005-0000-0000-0000526A0000}"/>
    <cellStyle name="Percent 16 24 3" xfId="27224" xr:uid="{00000000-0005-0000-0000-0000536A0000}"/>
    <cellStyle name="Percent 16 24 3 2" xfId="27225" xr:uid="{00000000-0005-0000-0000-0000546A0000}"/>
    <cellStyle name="Percent 16 24 30" xfId="27226" xr:uid="{00000000-0005-0000-0000-0000556A0000}"/>
    <cellStyle name="Percent 16 24 30 2" xfId="27227" xr:uid="{00000000-0005-0000-0000-0000566A0000}"/>
    <cellStyle name="Percent 16 24 31" xfId="27228" xr:uid="{00000000-0005-0000-0000-0000576A0000}"/>
    <cellStyle name="Percent 16 24 31 2" xfId="27229" xr:uid="{00000000-0005-0000-0000-0000586A0000}"/>
    <cellStyle name="Percent 16 24 32" xfId="27230" xr:uid="{00000000-0005-0000-0000-0000596A0000}"/>
    <cellStyle name="Percent 16 24 32 2" xfId="27231" xr:uid="{00000000-0005-0000-0000-00005A6A0000}"/>
    <cellStyle name="Percent 16 24 33" xfId="27232" xr:uid="{00000000-0005-0000-0000-00005B6A0000}"/>
    <cellStyle name="Percent 16 24 33 2" xfId="27233" xr:uid="{00000000-0005-0000-0000-00005C6A0000}"/>
    <cellStyle name="Percent 16 24 34" xfId="27234" xr:uid="{00000000-0005-0000-0000-00005D6A0000}"/>
    <cellStyle name="Percent 16 24 34 2" xfId="27235" xr:uid="{00000000-0005-0000-0000-00005E6A0000}"/>
    <cellStyle name="Percent 16 24 35" xfId="27236" xr:uid="{00000000-0005-0000-0000-00005F6A0000}"/>
    <cellStyle name="Percent 16 24 35 2" xfId="27237" xr:uid="{00000000-0005-0000-0000-0000606A0000}"/>
    <cellStyle name="Percent 16 24 36" xfId="27238" xr:uid="{00000000-0005-0000-0000-0000616A0000}"/>
    <cellStyle name="Percent 16 24 36 2" xfId="27239" xr:uid="{00000000-0005-0000-0000-0000626A0000}"/>
    <cellStyle name="Percent 16 24 37" xfId="27240" xr:uid="{00000000-0005-0000-0000-0000636A0000}"/>
    <cellStyle name="Percent 16 24 37 2" xfId="27241" xr:uid="{00000000-0005-0000-0000-0000646A0000}"/>
    <cellStyle name="Percent 16 24 38" xfId="27242" xr:uid="{00000000-0005-0000-0000-0000656A0000}"/>
    <cellStyle name="Percent 16 24 38 2" xfId="27243" xr:uid="{00000000-0005-0000-0000-0000666A0000}"/>
    <cellStyle name="Percent 16 24 39" xfId="27244" xr:uid="{00000000-0005-0000-0000-0000676A0000}"/>
    <cellStyle name="Percent 16 24 4" xfId="27245" xr:uid="{00000000-0005-0000-0000-0000686A0000}"/>
    <cellStyle name="Percent 16 24 4 2" xfId="27246" xr:uid="{00000000-0005-0000-0000-0000696A0000}"/>
    <cellStyle name="Percent 16 24 5" xfId="27247" xr:uid="{00000000-0005-0000-0000-00006A6A0000}"/>
    <cellStyle name="Percent 16 24 5 2" xfId="27248" xr:uid="{00000000-0005-0000-0000-00006B6A0000}"/>
    <cellStyle name="Percent 16 24 6" xfId="27249" xr:uid="{00000000-0005-0000-0000-00006C6A0000}"/>
    <cellStyle name="Percent 16 24 6 2" xfId="27250" xr:uid="{00000000-0005-0000-0000-00006D6A0000}"/>
    <cellStyle name="Percent 16 24 7" xfId="27251" xr:uid="{00000000-0005-0000-0000-00006E6A0000}"/>
    <cellStyle name="Percent 16 24 7 2" xfId="27252" xr:uid="{00000000-0005-0000-0000-00006F6A0000}"/>
    <cellStyle name="Percent 16 24 8" xfId="27253" xr:uid="{00000000-0005-0000-0000-0000706A0000}"/>
    <cellStyle name="Percent 16 24 8 2" xfId="27254" xr:uid="{00000000-0005-0000-0000-0000716A0000}"/>
    <cellStyle name="Percent 16 24 9" xfId="27255" xr:uid="{00000000-0005-0000-0000-0000726A0000}"/>
    <cellStyle name="Percent 16 24 9 2" xfId="27256" xr:uid="{00000000-0005-0000-0000-0000736A0000}"/>
    <cellStyle name="Percent 16 25" xfId="27257" xr:uid="{00000000-0005-0000-0000-0000746A0000}"/>
    <cellStyle name="Percent 16 25 10" xfId="27258" xr:uid="{00000000-0005-0000-0000-0000756A0000}"/>
    <cellStyle name="Percent 16 25 10 2" xfId="27259" xr:uid="{00000000-0005-0000-0000-0000766A0000}"/>
    <cellStyle name="Percent 16 25 11" xfId="27260" xr:uid="{00000000-0005-0000-0000-0000776A0000}"/>
    <cellStyle name="Percent 16 25 11 2" xfId="27261" xr:uid="{00000000-0005-0000-0000-0000786A0000}"/>
    <cellStyle name="Percent 16 25 12" xfId="27262" xr:uid="{00000000-0005-0000-0000-0000796A0000}"/>
    <cellStyle name="Percent 16 25 12 2" xfId="27263" xr:uid="{00000000-0005-0000-0000-00007A6A0000}"/>
    <cellStyle name="Percent 16 25 13" xfId="27264" xr:uid="{00000000-0005-0000-0000-00007B6A0000}"/>
    <cellStyle name="Percent 16 25 13 2" xfId="27265" xr:uid="{00000000-0005-0000-0000-00007C6A0000}"/>
    <cellStyle name="Percent 16 25 14" xfId="27266" xr:uid="{00000000-0005-0000-0000-00007D6A0000}"/>
    <cellStyle name="Percent 16 25 14 2" xfId="27267" xr:uid="{00000000-0005-0000-0000-00007E6A0000}"/>
    <cellStyle name="Percent 16 25 15" xfId="27268" xr:uid="{00000000-0005-0000-0000-00007F6A0000}"/>
    <cellStyle name="Percent 16 25 15 2" xfId="27269" xr:uid="{00000000-0005-0000-0000-0000806A0000}"/>
    <cellStyle name="Percent 16 25 16" xfId="27270" xr:uid="{00000000-0005-0000-0000-0000816A0000}"/>
    <cellStyle name="Percent 16 25 16 2" xfId="27271" xr:uid="{00000000-0005-0000-0000-0000826A0000}"/>
    <cellStyle name="Percent 16 25 17" xfId="27272" xr:uid="{00000000-0005-0000-0000-0000836A0000}"/>
    <cellStyle name="Percent 16 25 17 2" xfId="27273" xr:uid="{00000000-0005-0000-0000-0000846A0000}"/>
    <cellStyle name="Percent 16 25 18" xfId="27274" xr:uid="{00000000-0005-0000-0000-0000856A0000}"/>
    <cellStyle name="Percent 16 25 18 2" xfId="27275" xr:uid="{00000000-0005-0000-0000-0000866A0000}"/>
    <cellStyle name="Percent 16 25 19" xfId="27276" xr:uid="{00000000-0005-0000-0000-0000876A0000}"/>
    <cellStyle name="Percent 16 25 19 2" xfId="27277" xr:uid="{00000000-0005-0000-0000-0000886A0000}"/>
    <cellStyle name="Percent 16 25 2" xfId="27278" xr:uid="{00000000-0005-0000-0000-0000896A0000}"/>
    <cellStyle name="Percent 16 25 2 2" xfId="27279" xr:uid="{00000000-0005-0000-0000-00008A6A0000}"/>
    <cellStyle name="Percent 16 25 20" xfId="27280" xr:uid="{00000000-0005-0000-0000-00008B6A0000}"/>
    <cellStyle name="Percent 16 25 20 2" xfId="27281" xr:uid="{00000000-0005-0000-0000-00008C6A0000}"/>
    <cellStyle name="Percent 16 25 21" xfId="27282" xr:uid="{00000000-0005-0000-0000-00008D6A0000}"/>
    <cellStyle name="Percent 16 25 21 2" xfId="27283" xr:uid="{00000000-0005-0000-0000-00008E6A0000}"/>
    <cellStyle name="Percent 16 25 22" xfId="27284" xr:uid="{00000000-0005-0000-0000-00008F6A0000}"/>
    <cellStyle name="Percent 16 25 22 2" xfId="27285" xr:uid="{00000000-0005-0000-0000-0000906A0000}"/>
    <cellStyle name="Percent 16 25 23" xfId="27286" xr:uid="{00000000-0005-0000-0000-0000916A0000}"/>
    <cellStyle name="Percent 16 25 23 2" xfId="27287" xr:uid="{00000000-0005-0000-0000-0000926A0000}"/>
    <cellStyle name="Percent 16 25 24" xfId="27288" xr:uid="{00000000-0005-0000-0000-0000936A0000}"/>
    <cellStyle name="Percent 16 25 24 2" xfId="27289" xr:uid="{00000000-0005-0000-0000-0000946A0000}"/>
    <cellStyle name="Percent 16 25 25" xfId="27290" xr:uid="{00000000-0005-0000-0000-0000956A0000}"/>
    <cellStyle name="Percent 16 25 25 2" xfId="27291" xr:uid="{00000000-0005-0000-0000-0000966A0000}"/>
    <cellStyle name="Percent 16 25 26" xfId="27292" xr:uid="{00000000-0005-0000-0000-0000976A0000}"/>
    <cellStyle name="Percent 16 25 26 2" xfId="27293" xr:uid="{00000000-0005-0000-0000-0000986A0000}"/>
    <cellStyle name="Percent 16 25 27" xfId="27294" xr:uid="{00000000-0005-0000-0000-0000996A0000}"/>
    <cellStyle name="Percent 16 25 27 2" xfId="27295" xr:uid="{00000000-0005-0000-0000-00009A6A0000}"/>
    <cellStyle name="Percent 16 25 28" xfId="27296" xr:uid="{00000000-0005-0000-0000-00009B6A0000}"/>
    <cellStyle name="Percent 16 25 28 2" xfId="27297" xr:uid="{00000000-0005-0000-0000-00009C6A0000}"/>
    <cellStyle name="Percent 16 25 29" xfId="27298" xr:uid="{00000000-0005-0000-0000-00009D6A0000}"/>
    <cellStyle name="Percent 16 25 29 2" xfId="27299" xr:uid="{00000000-0005-0000-0000-00009E6A0000}"/>
    <cellStyle name="Percent 16 25 3" xfId="27300" xr:uid="{00000000-0005-0000-0000-00009F6A0000}"/>
    <cellStyle name="Percent 16 25 3 2" xfId="27301" xr:uid="{00000000-0005-0000-0000-0000A06A0000}"/>
    <cellStyle name="Percent 16 25 30" xfId="27302" xr:uid="{00000000-0005-0000-0000-0000A16A0000}"/>
    <cellStyle name="Percent 16 25 30 2" xfId="27303" xr:uid="{00000000-0005-0000-0000-0000A26A0000}"/>
    <cellStyle name="Percent 16 25 31" xfId="27304" xr:uid="{00000000-0005-0000-0000-0000A36A0000}"/>
    <cellStyle name="Percent 16 25 31 2" xfId="27305" xr:uid="{00000000-0005-0000-0000-0000A46A0000}"/>
    <cellStyle name="Percent 16 25 32" xfId="27306" xr:uid="{00000000-0005-0000-0000-0000A56A0000}"/>
    <cellStyle name="Percent 16 25 32 2" xfId="27307" xr:uid="{00000000-0005-0000-0000-0000A66A0000}"/>
    <cellStyle name="Percent 16 25 33" xfId="27308" xr:uid="{00000000-0005-0000-0000-0000A76A0000}"/>
    <cellStyle name="Percent 16 25 33 2" xfId="27309" xr:uid="{00000000-0005-0000-0000-0000A86A0000}"/>
    <cellStyle name="Percent 16 25 34" xfId="27310" xr:uid="{00000000-0005-0000-0000-0000A96A0000}"/>
    <cellStyle name="Percent 16 25 34 2" xfId="27311" xr:uid="{00000000-0005-0000-0000-0000AA6A0000}"/>
    <cellStyle name="Percent 16 25 35" xfId="27312" xr:uid="{00000000-0005-0000-0000-0000AB6A0000}"/>
    <cellStyle name="Percent 16 25 35 2" xfId="27313" xr:uid="{00000000-0005-0000-0000-0000AC6A0000}"/>
    <cellStyle name="Percent 16 25 36" xfId="27314" xr:uid="{00000000-0005-0000-0000-0000AD6A0000}"/>
    <cellStyle name="Percent 16 25 36 2" xfId="27315" xr:uid="{00000000-0005-0000-0000-0000AE6A0000}"/>
    <cellStyle name="Percent 16 25 37" xfId="27316" xr:uid="{00000000-0005-0000-0000-0000AF6A0000}"/>
    <cellStyle name="Percent 16 25 37 2" xfId="27317" xr:uid="{00000000-0005-0000-0000-0000B06A0000}"/>
    <cellStyle name="Percent 16 25 38" xfId="27318" xr:uid="{00000000-0005-0000-0000-0000B16A0000}"/>
    <cellStyle name="Percent 16 25 38 2" xfId="27319" xr:uid="{00000000-0005-0000-0000-0000B26A0000}"/>
    <cellStyle name="Percent 16 25 39" xfId="27320" xr:uid="{00000000-0005-0000-0000-0000B36A0000}"/>
    <cellStyle name="Percent 16 25 4" xfId="27321" xr:uid="{00000000-0005-0000-0000-0000B46A0000}"/>
    <cellStyle name="Percent 16 25 4 2" xfId="27322" xr:uid="{00000000-0005-0000-0000-0000B56A0000}"/>
    <cellStyle name="Percent 16 25 5" xfId="27323" xr:uid="{00000000-0005-0000-0000-0000B66A0000}"/>
    <cellStyle name="Percent 16 25 5 2" xfId="27324" xr:uid="{00000000-0005-0000-0000-0000B76A0000}"/>
    <cellStyle name="Percent 16 25 6" xfId="27325" xr:uid="{00000000-0005-0000-0000-0000B86A0000}"/>
    <cellStyle name="Percent 16 25 6 2" xfId="27326" xr:uid="{00000000-0005-0000-0000-0000B96A0000}"/>
    <cellStyle name="Percent 16 25 7" xfId="27327" xr:uid="{00000000-0005-0000-0000-0000BA6A0000}"/>
    <cellStyle name="Percent 16 25 7 2" xfId="27328" xr:uid="{00000000-0005-0000-0000-0000BB6A0000}"/>
    <cellStyle name="Percent 16 25 8" xfId="27329" xr:uid="{00000000-0005-0000-0000-0000BC6A0000}"/>
    <cellStyle name="Percent 16 25 8 2" xfId="27330" xr:uid="{00000000-0005-0000-0000-0000BD6A0000}"/>
    <cellStyle name="Percent 16 25 9" xfId="27331" xr:uid="{00000000-0005-0000-0000-0000BE6A0000}"/>
    <cellStyle name="Percent 16 25 9 2" xfId="27332" xr:uid="{00000000-0005-0000-0000-0000BF6A0000}"/>
    <cellStyle name="Percent 16 3" xfId="27333" xr:uid="{00000000-0005-0000-0000-0000C06A0000}"/>
    <cellStyle name="Percent 16 3 10" xfId="27334" xr:uid="{00000000-0005-0000-0000-0000C16A0000}"/>
    <cellStyle name="Percent 16 3 10 2" xfId="27335" xr:uid="{00000000-0005-0000-0000-0000C26A0000}"/>
    <cellStyle name="Percent 16 3 11" xfId="27336" xr:uid="{00000000-0005-0000-0000-0000C36A0000}"/>
    <cellStyle name="Percent 16 3 11 2" xfId="27337" xr:uid="{00000000-0005-0000-0000-0000C46A0000}"/>
    <cellStyle name="Percent 16 3 12" xfId="27338" xr:uid="{00000000-0005-0000-0000-0000C56A0000}"/>
    <cellStyle name="Percent 16 3 12 2" xfId="27339" xr:uid="{00000000-0005-0000-0000-0000C66A0000}"/>
    <cellStyle name="Percent 16 3 13" xfId="27340" xr:uid="{00000000-0005-0000-0000-0000C76A0000}"/>
    <cellStyle name="Percent 16 3 13 2" xfId="27341" xr:uid="{00000000-0005-0000-0000-0000C86A0000}"/>
    <cellStyle name="Percent 16 3 14" xfId="27342" xr:uid="{00000000-0005-0000-0000-0000C96A0000}"/>
    <cellStyle name="Percent 16 3 14 2" xfId="27343" xr:uid="{00000000-0005-0000-0000-0000CA6A0000}"/>
    <cellStyle name="Percent 16 3 15" xfId="27344" xr:uid="{00000000-0005-0000-0000-0000CB6A0000}"/>
    <cellStyle name="Percent 16 3 15 2" xfId="27345" xr:uid="{00000000-0005-0000-0000-0000CC6A0000}"/>
    <cellStyle name="Percent 16 3 16" xfId="27346" xr:uid="{00000000-0005-0000-0000-0000CD6A0000}"/>
    <cellStyle name="Percent 16 3 16 2" xfId="27347" xr:uid="{00000000-0005-0000-0000-0000CE6A0000}"/>
    <cellStyle name="Percent 16 3 17" xfId="27348" xr:uid="{00000000-0005-0000-0000-0000CF6A0000}"/>
    <cellStyle name="Percent 16 3 17 2" xfId="27349" xr:uid="{00000000-0005-0000-0000-0000D06A0000}"/>
    <cellStyle name="Percent 16 3 18" xfId="27350" xr:uid="{00000000-0005-0000-0000-0000D16A0000}"/>
    <cellStyle name="Percent 16 3 18 2" xfId="27351" xr:uid="{00000000-0005-0000-0000-0000D26A0000}"/>
    <cellStyle name="Percent 16 3 19" xfId="27352" xr:uid="{00000000-0005-0000-0000-0000D36A0000}"/>
    <cellStyle name="Percent 16 3 19 2" xfId="27353" xr:uid="{00000000-0005-0000-0000-0000D46A0000}"/>
    <cellStyle name="Percent 16 3 2" xfId="27354" xr:uid="{00000000-0005-0000-0000-0000D56A0000}"/>
    <cellStyle name="Percent 16 3 2 2" xfId="27355" xr:uid="{00000000-0005-0000-0000-0000D66A0000}"/>
    <cellStyle name="Percent 16 3 20" xfId="27356" xr:uid="{00000000-0005-0000-0000-0000D76A0000}"/>
    <cellStyle name="Percent 16 3 20 2" xfId="27357" xr:uid="{00000000-0005-0000-0000-0000D86A0000}"/>
    <cellStyle name="Percent 16 3 21" xfId="27358" xr:uid="{00000000-0005-0000-0000-0000D96A0000}"/>
    <cellStyle name="Percent 16 3 21 2" xfId="27359" xr:uid="{00000000-0005-0000-0000-0000DA6A0000}"/>
    <cellStyle name="Percent 16 3 22" xfId="27360" xr:uid="{00000000-0005-0000-0000-0000DB6A0000}"/>
    <cellStyle name="Percent 16 3 22 2" xfId="27361" xr:uid="{00000000-0005-0000-0000-0000DC6A0000}"/>
    <cellStyle name="Percent 16 3 23" xfId="27362" xr:uid="{00000000-0005-0000-0000-0000DD6A0000}"/>
    <cellStyle name="Percent 16 3 23 2" xfId="27363" xr:uid="{00000000-0005-0000-0000-0000DE6A0000}"/>
    <cellStyle name="Percent 16 3 24" xfId="27364" xr:uid="{00000000-0005-0000-0000-0000DF6A0000}"/>
    <cellStyle name="Percent 16 3 24 2" xfId="27365" xr:uid="{00000000-0005-0000-0000-0000E06A0000}"/>
    <cellStyle name="Percent 16 3 25" xfId="27366" xr:uid="{00000000-0005-0000-0000-0000E16A0000}"/>
    <cellStyle name="Percent 16 3 25 2" xfId="27367" xr:uid="{00000000-0005-0000-0000-0000E26A0000}"/>
    <cellStyle name="Percent 16 3 26" xfId="27368" xr:uid="{00000000-0005-0000-0000-0000E36A0000}"/>
    <cellStyle name="Percent 16 3 26 2" xfId="27369" xr:uid="{00000000-0005-0000-0000-0000E46A0000}"/>
    <cellStyle name="Percent 16 3 27" xfId="27370" xr:uid="{00000000-0005-0000-0000-0000E56A0000}"/>
    <cellStyle name="Percent 16 3 27 2" xfId="27371" xr:uid="{00000000-0005-0000-0000-0000E66A0000}"/>
    <cellStyle name="Percent 16 3 28" xfId="27372" xr:uid="{00000000-0005-0000-0000-0000E76A0000}"/>
    <cellStyle name="Percent 16 3 28 2" xfId="27373" xr:uid="{00000000-0005-0000-0000-0000E86A0000}"/>
    <cellStyle name="Percent 16 3 29" xfId="27374" xr:uid="{00000000-0005-0000-0000-0000E96A0000}"/>
    <cellStyle name="Percent 16 3 29 2" xfId="27375" xr:uid="{00000000-0005-0000-0000-0000EA6A0000}"/>
    <cellStyle name="Percent 16 3 3" xfId="27376" xr:uid="{00000000-0005-0000-0000-0000EB6A0000}"/>
    <cellStyle name="Percent 16 3 3 2" xfId="27377" xr:uid="{00000000-0005-0000-0000-0000EC6A0000}"/>
    <cellStyle name="Percent 16 3 30" xfId="27378" xr:uid="{00000000-0005-0000-0000-0000ED6A0000}"/>
    <cellStyle name="Percent 16 3 30 2" xfId="27379" xr:uid="{00000000-0005-0000-0000-0000EE6A0000}"/>
    <cellStyle name="Percent 16 3 31" xfId="27380" xr:uid="{00000000-0005-0000-0000-0000EF6A0000}"/>
    <cellStyle name="Percent 16 3 31 2" xfId="27381" xr:uid="{00000000-0005-0000-0000-0000F06A0000}"/>
    <cellStyle name="Percent 16 3 32" xfId="27382" xr:uid="{00000000-0005-0000-0000-0000F16A0000}"/>
    <cellStyle name="Percent 16 3 32 2" xfId="27383" xr:uid="{00000000-0005-0000-0000-0000F26A0000}"/>
    <cellStyle name="Percent 16 3 33" xfId="27384" xr:uid="{00000000-0005-0000-0000-0000F36A0000}"/>
    <cellStyle name="Percent 16 3 33 2" xfId="27385" xr:uid="{00000000-0005-0000-0000-0000F46A0000}"/>
    <cellStyle name="Percent 16 3 34" xfId="27386" xr:uid="{00000000-0005-0000-0000-0000F56A0000}"/>
    <cellStyle name="Percent 16 3 34 2" xfId="27387" xr:uid="{00000000-0005-0000-0000-0000F66A0000}"/>
    <cellStyle name="Percent 16 3 35" xfId="27388" xr:uid="{00000000-0005-0000-0000-0000F76A0000}"/>
    <cellStyle name="Percent 16 3 35 2" xfId="27389" xr:uid="{00000000-0005-0000-0000-0000F86A0000}"/>
    <cellStyle name="Percent 16 3 36" xfId="27390" xr:uid="{00000000-0005-0000-0000-0000F96A0000}"/>
    <cellStyle name="Percent 16 3 36 2" xfId="27391" xr:uid="{00000000-0005-0000-0000-0000FA6A0000}"/>
    <cellStyle name="Percent 16 3 37" xfId="27392" xr:uid="{00000000-0005-0000-0000-0000FB6A0000}"/>
    <cellStyle name="Percent 16 3 37 2" xfId="27393" xr:uid="{00000000-0005-0000-0000-0000FC6A0000}"/>
    <cellStyle name="Percent 16 3 38" xfId="27394" xr:uid="{00000000-0005-0000-0000-0000FD6A0000}"/>
    <cellStyle name="Percent 16 3 38 2" xfId="27395" xr:uid="{00000000-0005-0000-0000-0000FE6A0000}"/>
    <cellStyle name="Percent 16 3 39" xfId="27396" xr:uid="{00000000-0005-0000-0000-0000FF6A0000}"/>
    <cellStyle name="Percent 16 3 4" xfId="27397" xr:uid="{00000000-0005-0000-0000-0000006B0000}"/>
    <cellStyle name="Percent 16 3 4 2" xfId="27398" xr:uid="{00000000-0005-0000-0000-0000016B0000}"/>
    <cellStyle name="Percent 16 3 5" xfId="27399" xr:uid="{00000000-0005-0000-0000-0000026B0000}"/>
    <cellStyle name="Percent 16 3 5 2" xfId="27400" xr:uid="{00000000-0005-0000-0000-0000036B0000}"/>
    <cellStyle name="Percent 16 3 6" xfId="27401" xr:uid="{00000000-0005-0000-0000-0000046B0000}"/>
    <cellStyle name="Percent 16 3 6 2" xfId="27402" xr:uid="{00000000-0005-0000-0000-0000056B0000}"/>
    <cellStyle name="Percent 16 3 7" xfId="27403" xr:uid="{00000000-0005-0000-0000-0000066B0000}"/>
    <cellStyle name="Percent 16 3 7 2" xfId="27404" xr:uid="{00000000-0005-0000-0000-0000076B0000}"/>
    <cellStyle name="Percent 16 3 8" xfId="27405" xr:uid="{00000000-0005-0000-0000-0000086B0000}"/>
    <cellStyle name="Percent 16 3 8 2" xfId="27406" xr:uid="{00000000-0005-0000-0000-0000096B0000}"/>
    <cellStyle name="Percent 16 3 9" xfId="27407" xr:uid="{00000000-0005-0000-0000-00000A6B0000}"/>
    <cellStyle name="Percent 16 3 9 2" xfId="27408" xr:uid="{00000000-0005-0000-0000-00000B6B0000}"/>
    <cellStyle name="Percent 16 4" xfId="27409" xr:uid="{00000000-0005-0000-0000-00000C6B0000}"/>
    <cellStyle name="Percent 16 4 10" xfId="27410" xr:uid="{00000000-0005-0000-0000-00000D6B0000}"/>
    <cellStyle name="Percent 16 4 10 2" xfId="27411" xr:uid="{00000000-0005-0000-0000-00000E6B0000}"/>
    <cellStyle name="Percent 16 4 11" xfId="27412" xr:uid="{00000000-0005-0000-0000-00000F6B0000}"/>
    <cellStyle name="Percent 16 4 11 2" xfId="27413" xr:uid="{00000000-0005-0000-0000-0000106B0000}"/>
    <cellStyle name="Percent 16 4 12" xfId="27414" xr:uid="{00000000-0005-0000-0000-0000116B0000}"/>
    <cellStyle name="Percent 16 4 12 2" xfId="27415" xr:uid="{00000000-0005-0000-0000-0000126B0000}"/>
    <cellStyle name="Percent 16 4 13" xfId="27416" xr:uid="{00000000-0005-0000-0000-0000136B0000}"/>
    <cellStyle name="Percent 16 4 13 2" xfId="27417" xr:uid="{00000000-0005-0000-0000-0000146B0000}"/>
    <cellStyle name="Percent 16 4 14" xfId="27418" xr:uid="{00000000-0005-0000-0000-0000156B0000}"/>
    <cellStyle name="Percent 16 4 14 2" xfId="27419" xr:uid="{00000000-0005-0000-0000-0000166B0000}"/>
    <cellStyle name="Percent 16 4 15" xfId="27420" xr:uid="{00000000-0005-0000-0000-0000176B0000}"/>
    <cellStyle name="Percent 16 4 15 2" xfId="27421" xr:uid="{00000000-0005-0000-0000-0000186B0000}"/>
    <cellStyle name="Percent 16 4 16" xfId="27422" xr:uid="{00000000-0005-0000-0000-0000196B0000}"/>
    <cellStyle name="Percent 16 4 16 2" xfId="27423" xr:uid="{00000000-0005-0000-0000-00001A6B0000}"/>
    <cellStyle name="Percent 16 4 17" xfId="27424" xr:uid="{00000000-0005-0000-0000-00001B6B0000}"/>
    <cellStyle name="Percent 16 4 17 2" xfId="27425" xr:uid="{00000000-0005-0000-0000-00001C6B0000}"/>
    <cellStyle name="Percent 16 4 18" xfId="27426" xr:uid="{00000000-0005-0000-0000-00001D6B0000}"/>
    <cellStyle name="Percent 16 4 18 2" xfId="27427" xr:uid="{00000000-0005-0000-0000-00001E6B0000}"/>
    <cellStyle name="Percent 16 4 19" xfId="27428" xr:uid="{00000000-0005-0000-0000-00001F6B0000}"/>
    <cellStyle name="Percent 16 4 19 2" xfId="27429" xr:uid="{00000000-0005-0000-0000-0000206B0000}"/>
    <cellStyle name="Percent 16 4 2" xfId="27430" xr:uid="{00000000-0005-0000-0000-0000216B0000}"/>
    <cellStyle name="Percent 16 4 2 2" xfId="27431" xr:uid="{00000000-0005-0000-0000-0000226B0000}"/>
    <cellStyle name="Percent 16 4 20" xfId="27432" xr:uid="{00000000-0005-0000-0000-0000236B0000}"/>
    <cellStyle name="Percent 16 4 20 2" xfId="27433" xr:uid="{00000000-0005-0000-0000-0000246B0000}"/>
    <cellStyle name="Percent 16 4 21" xfId="27434" xr:uid="{00000000-0005-0000-0000-0000256B0000}"/>
    <cellStyle name="Percent 16 4 21 2" xfId="27435" xr:uid="{00000000-0005-0000-0000-0000266B0000}"/>
    <cellStyle name="Percent 16 4 22" xfId="27436" xr:uid="{00000000-0005-0000-0000-0000276B0000}"/>
    <cellStyle name="Percent 16 4 22 2" xfId="27437" xr:uid="{00000000-0005-0000-0000-0000286B0000}"/>
    <cellStyle name="Percent 16 4 23" xfId="27438" xr:uid="{00000000-0005-0000-0000-0000296B0000}"/>
    <cellStyle name="Percent 16 4 23 2" xfId="27439" xr:uid="{00000000-0005-0000-0000-00002A6B0000}"/>
    <cellStyle name="Percent 16 4 24" xfId="27440" xr:uid="{00000000-0005-0000-0000-00002B6B0000}"/>
    <cellStyle name="Percent 16 4 24 2" xfId="27441" xr:uid="{00000000-0005-0000-0000-00002C6B0000}"/>
    <cellStyle name="Percent 16 4 25" xfId="27442" xr:uid="{00000000-0005-0000-0000-00002D6B0000}"/>
    <cellStyle name="Percent 16 4 25 2" xfId="27443" xr:uid="{00000000-0005-0000-0000-00002E6B0000}"/>
    <cellStyle name="Percent 16 4 26" xfId="27444" xr:uid="{00000000-0005-0000-0000-00002F6B0000}"/>
    <cellStyle name="Percent 16 4 26 2" xfId="27445" xr:uid="{00000000-0005-0000-0000-0000306B0000}"/>
    <cellStyle name="Percent 16 4 27" xfId="27446" xr:uid="{00000000-0005-0000-0000-0000316B0000}"/>
    <cellStyle name="Percent 16 4 27 2" xfId="27447" xr:uid="{00000000-0005-0000-0000-0000326B0000}"/>
    <cellStyle name="Percent 16 4 28" xfId="27448" xr:uid="{00000000-0005-0000-0000-0000336B0000}"/>
    <cellStyle name="Percent 16 4 28 2" xfId="27449" xr:uid="{00000000-0005-0000-0000-0000346B0000}"/>
    <cellStyle name="Percent 16 4 29" xfId="27450" xr:uid="{00000000-0005-0000-0000-0000356B0000}"/>
    <cellStyle name="Percent 16 4 29 2" xfId="27451" xr:uid="{00000000-0005-0000-0000-0000366B0000}"/>
    <cellStyle name="Percent 16 4 3" xfId="27452" xr:uid="{00000000-0005-0000-0000-0000376B0000}"/>
    <cellStyle name="Percent 16 4 3 2" xfId="27453" xr:uid="{00000000-0005-0000-0000-0000386B0000}"/>
    <cellStyle name="Percent 16 4 30" xfId="27454" xr:uid="{00000000-0005-0000-0000-0000396B0000}"/>
    <cellStyle name="Percent 16 4 30 2" xfId="27455" xr:uid="{00000000-0005-0000-0000-00003A6B0000}"/>
    <cellStyle name="Percent 16 4 31" xfId="27456" xr:uid="{00000000-0005-0000-0000-00003B6B0000}"/>
    <cellStyle name="Percent 16 4 31 2" xfId="27457" xr:uid="{00000000-0005-0000-0000-00003C6B0000}"/>
    <cellStyle name="Percent 16 4 32" xfId="27458" xr:uid="{00000000-0005-0000-0000-00003D6B0000}"/>
    <cellStyle name="Percent 16 4 32 2" xfId="27459" xr:uid="{00000000-0005-0000-0000-00003E6B0000}"/>
    <cellStyle name="Percent 16 4 33" xfId="27460" xr:uid="{00000000-0005-0000-0000-00003F6B0000}"/>
    <cellStyle name="Percent 16 4 33 2" xfId="27461" xr:uid="{00000000-0005-0000-0000-0000406B0000}"/>
    <cellStyle name="Percent 16 4 34" xfId="27462" xr:uid="{00000000-0005-0000-0000-0000416B0000}"/>
    <cellStyle name="Percent 16 4 34 2" xfId="27463" xr:uid="{00000000-0005-0000-0000-0000426B0000}"/>
    <cellStyle name="Percent 16 4 35" xfId="27464" xr:uid="{00000000-0005-0000-0000-0000436B0000}"/>
    <cellStyle name="Percent 16 4 35 2" xfId="27465" xr:uid="{00000000-0005-0000-0000-0000446B0000}"/>
    <cellStyle name="Percent 16 4 36" xfId="27466" xr:uid="{00000000-0005-0000-0000-0000456B0000}"/>
    <cellStyle name="Percent 16 4 36 2" xfId="27467" xr:uid="{00000000-0005-0000-0000-0000466B0000}"/>
    <cellStyle name="Percent 16 4 37" xfId="27468" xr:uid="{00000000-0005-0000-0000-0000476B0000}"/>
    <cellStyle name="Percent 16 4 37 2" xfId="27469" xr:uid="{00000000-0005-0000-0000-0000486B0000}"/>
    <cellStyle name="Percent 16 4 38" xfId="27470" xr:uid="{00000000-0005-0000-0000-0000496B0000}"/>
    <cellStyle name="Percent 16 4 38 2" xfId="27471" xr:uid="{00000000-0005-0000-0000-00004A6B0000}"/>
    <cellStyle name="Percent 16 4 39" xfId="27472" xr:uid="{00000000-0005-0000-0000-00004B6B0000}"/>
    <cellStyle name="Percent 16 4 4" xfId="27473" xr:uid="{00000000-0005-0000-0000-00004C6B0000}"/>
    <cellStyle name="Percent 16 4 4 2" xfId="27474" xr:uid="{00000000-0005-0000-0000-00004D6B0000}"/>
    <cellStyle name="Percent 16 4 5" xfId="27475" xr:uid="{00000000-0005-0000-0000-00004E6B0000}"/>
    <cellStyle name="Percent 16 4 5 2" xfId="27476" xr:uid="{00000000-0005-0000-0000-00004F6B0000}"/>
    <cellStyle name="Percent 16 4 6" xfId="27477" xr:uid="{00000000-0005-0000-0000-0000506B0000}"/>
    <cellStyle name="Percent 16 4 6 2" xfId="27478" xr:uid="{00000000-0005-0000-0000-0000516B0000}"/>
    <cellStyle name="Percent 16 4 7" xfId="27479" xr:uid="{00000000-0005-0000-0000-0000526B0000}"/>
    <cellStyle name="Percent 16 4 7 2" xfId="27480" xr:uid="{00000000-0005-0000-0000-0000536B0000}"/>
    <cellStyle name="Percent 16 4 8" xfId="27481" xr:uid="{00000000-0005-0000-0000-0000546B0000}"/>
    <cellStyle name="Percent 16 4 8 2" xfId="27482" xr:uid="{00000000-0005-0000-0000-0000556B0000}"/>
    <cellStyle name="Percent 16 4 9" xfId="27483" xr:uid="{00000000-0005-0000-0000-0000566B0000}"/>
    <cellStyle name="Percent 16 4 9 2" xfId="27484" xr:uid="{00000000-0005-0000-0000-0000576B0000}"/>
    <cellStyle name="Percent 16 5" xfId="27485" xr:uid="{00000000-0005-0000-0000-0000586B0000}"/>
    <cellStyle name="Percent 16 5 10" xfId="27486" xr:uid="{00000000-0005-0000-0000-0000596B0000}"/>
    <cellStyle name="Percent 16 5 10 2" xfId="27487" xr:uid="{00000000-0005-0000-0000-00005A6B0000}"/>
    <cellStyle name="Percent 16 5 11" xfId="27488" xr:uid="{00000000-0005-0000-0000-00005B6B0000}"/>
    <cellStyle name="Percent 16 5 11 2" xfId="27489" xr:uid="{00000000-0005-0000-0000-00005C6B0000}"/>
    <cellStyle name="Percent 16 5 12" xfId="27490" xr:uid="{00000000-0005-0000-0000-00005D6B0000}"/>
    <cellStyle name="Percent 16 5 12 2" xfId="27491" xr:uid="{00000000-0005-0000-0000-00005E6B0000}"/>
    <cellStyle name="Percent 16 5 13" xfId="27492" xr:uid="{00000000-0005-0000-0000-00005F6B0000}"/>
    <cellStyle name="Percent 16 5 13 2" xfId="27493" xr:uid="{00000000-0005-0000-0000-0000606B0000}"/>
    <cellStyle name="Percent 16 5 14" xfId="27494" xr:uid="{00000000-0005-0000-0000-0000616B0000}"/>
    <cellStyle name="Percent 16 5 14 2" xfId="27495" xr:uid="{00000000-0005-0000-0000-0000626B0000}"/>
    <cellStyle name="Percent 16 5 15" xfId="27496" xr:uid="{00000000-0005-0000-0000-0000636B0000}"/>
    <cellStyle name="Percent 16 5 15 2" xfId="27497" xr:uid="{00000000-0005-0000-0000-0000646B0000}"/>
    <cellStyle name="Percent 16 5 16" xfId="27498" xr:uid="{00000000-0005-0000-0000-0000656B0000}"/>
    <cellStyle name="Percent 16 5 16 2" xfId="27499" xr:uid="{00000000-0005-0000-0000-0000666B0000}"/>
    <cellStyle name="Percent 16 5 17" xfId="27500" xr:uid="{00000000-0005-0000-0000-0000676B0000}"/>
    <cellStyle name="Percent 16 5 17 2" xfId="27501" xr:uid="{00000000-0005-0000-0000-0000686B0000}"/>
    <cellStyle name="Percent 16 5 18" xfId="27502" xr:uid="{00000000-0005-0000-0000-0000696B0000}"/>
    <cellStyle name="Percent 16 5 18 2" xfId="27503" xr:uid="{00000000-0005-0000-0000-00006A6B0000}"/>
    <cellStyle name="Percent 16 5 19" xfId="27504" xr:uid="{00000000-0005-0000-0000-00006B6B0000}"/>
    <cellStyle name="Percent 16 5 19 2" xfId="27505" xr:uid="{00000000-0005-0000-0000-00006C6B0000}"/>
    <cellStyle name="Percent 16 5 2" xfId="27506" xr:uid="{00000000-0005-0000-0000-00006D6B0000}"/>
    <cellStyle name="Percent 16 5 2 2" xfId="27507" xr:uid="{00000000-0005-0000-0000-00006E6B0000}"/>
    <cellStyle name="Percent 16 5 20" xfId="27508" xr:uid="{00000000-0005-0000-0000-00006F6B0000}"/>
    <cellStyle name="Percent 16 5 20 2" xfId="27509" xr:uid="{00000000-0005-0000-0000-0000706B0000}"/>
    <cellStyle name="Percent 16 5 21" xfId="27510" xr:uid="{00000000-0005-0000-0000-0000716B0000}"/>
    <cellStyle name="Percent 16 5 21 2" xfId="27511" xr:uid="{00000000-0005-0000-0000-0000726B0000}"/>
    <cellStyle name="Percent 16 5 22" xfId="27512" xr:uid="{00000000-0005-0000-0000-0000736B0000}"/>
    <cellStyle name="Percent 16 5 22 2" xfId="27513" xr:uid="{00000000-0005-0000-0000-0000746B0000}"/>
    <cellStyle name="Percent 16 5 23" xfId="27514" xr:uid="{00000000-0005-0000-0000-0000756B0000}"/>
    <cellStyle name="Percent 16 5 23 2" xfId="27515" xr:uid="{00000000-0005-0000-0000-0000766B0000}"/>
    <cellStyle name="Percent 16 5 24" xfId="27516" xr:uid="{00000000-0005-0000-0000-0000776B0000}"/>
    <cellStyle name="Percent 16 5 24 2" xfId="27517" xr:uid="{00000000-0005-0000-0000-0000786B0000}"/>
    <cellStyle name="Percent 16 5 25" xfId="27518" xr:uid="{00000000-0005-0000-0000-0000796B0000}"/>
    <cellStyle name="Percent 16 5 25 2" xfId="27519" xr:uid="{00000000-0005-0000-0000-00007A6B0000}"/>
    <cellStyle name="Percent 16 5 26" xfId="27520" xr:uid="{00000000-0005-0000-0000-00007B6B0000}"/>
    <cellStyle name="Percent 16 5 26 2" xfId="27521" xr:uid="{00000000-0005-0000-0000-00007C6B0000}"/>
    <cellStyle name="Percent 16 5 27" xfId="27522" xr:uid="{00000000-0005-0000-0000-00007D6B0000}"/>
    <cellStyle name="Percent 16 5 27 2" xfId="27523" xr:uid="{00000000-0005-0000-0000-00007E6B0000}"/>
    <cellStyle name="Percent 16 5 28" xfId="27524" xr:uid="{00000000-0005-0000-0000-00007F6B0000}"/>
    <cellStyle name="Percent 16 5 28 2" xfId="27525" xr:uid="{00000000-0005-0000-0000-0000806B0000}"/>
    <cellStyle name="Percent 16 5 29" xfId="27526" xr:uid="{00000000-0005-0000-0000-0000816B0000}"/>
    <cellStyle name="Percent 16 5 29 2" xfId="27527" xr:uid="{00000000-0005-0000-0000-0000826B0000}"/>
    <cellStyle name="Percent 16 5 3" xfId="27528" xr:uid="{00000000-0005-0000-0000-0000836B0000}"/>
    <cellStyle name="Percent 16 5 3 2" xfId="27529" xr:uid="{00000000-0005-0000-0000-0000846B0000}"/>
    <cellStyle name="Percent 16 5 30" xfId="27530" xr:uid="{00000000-0005-0000-0000-0000856B0000}"/>
    <cellStyle name="Percent 16 5 30 2" xfId="27531" xr:uid="{00000000-0005-0000-0000-0000866B0000}"/>
    <cellStyle name="Percent 16 5 31" xfId="27532" xr:uid="{00000000-0005-0000-0000-0000876B0000}"/>
    <cellStyle name="Percent 16 5 31 2" xfId="27533" xr:uid="{00000000-0005-0000-0000-0000886B0000}"/>
    <cellStyle name="Percent 16 5 32" xfId="27534" xr:uid="{00000000-0005-0000-0000-0000896B0000}"/>
    <cellStyle name="Percent 16 5 32 2" xfId="27535" xr:uid="{00000000-0005-0000-0000-00008A6B0000}"/>
    <cellStyle name="Percent 16 5 33" xfId="27536" xr:uid="{00000000-0005-0000-0000-00008B6B0000}"/>
    <cellStyle name="Percent 16 5 33 2" xfId="27537" xr:uid="{00000000-0005-0000-0000-00008C6B0000}"/>
    <cellStyle name="Percent 16 5 34" xfId="27538" xr:uid="{00000000-0005-0000-0000-00008D6B0000}"/>
    <cellStyle name="Percent 16 5 34 2" xfId="27539" xr:uid="{00000000-0005-0000-0000-00008E6B0000}"/>
    <cellStyle name="Percent 16 5 35" xfId="27540" xr:uid="{00000000-0005-0000-0000-00008F6B0000}"/>
    <cellStyle name="Percent 16 5 35 2" xfId="27541" xr:uid="{00000000-0005-0000-0000-0000906B0000}"/>
    <cellStyle name="Percent 16 5 36" xfId="27542" xr:uid="{00000000-0005-0000-0000-0000916B0000}"/>
    <cellStyle name="Percent 16 5 36 2" xfId="27543" xr:uid="{00000000-0005-0000-0000-0000926B0000}"/>
    <cellStyle name="Percent 16 5 37" xfId="27544" xr:uid="{00000000-0005-0000-0000-0000936B0000}"/>
    <cellStyle name="Percent 16 5 37 2" xfId="27545" xr:uid="{00000000-0005-0000-0000-0000946B0000}"/>
    <cellStyle name="Percent 16 5 38" xfId="27546" xr:uid="{00000000-0005-0000-0000-0000956B0000}"/>
    <cellStyle name="Percent 16 5 38 2" xfId="27547" xr:uid="{00000000-0005-0000-0000-0000966B0000}"/>
    <cellStyle name="Percent 16 5 39" xfId="27548" xr:uid="{00000000-0005-0000-0000-0000976B0000}"/>
    <cellStyle name="Percent 16 5 4" xfId="27549" xr:uid="{00000000-0005-0000-0000-0000986B0000}"/>
    <cellStyle name="Percent 16 5 4 2" xfId="27550" xr:uid="{00000000-0005-0000-0000-0000996B0000}"/>
    <cellStyle name="Percent 16 5 5" xfId="27551" xr:uid="{00000000-0005-0000-0000-00009A6B0000}"/>
    <cellStyle name="Percent 16 5 5 2" xfId="27552" xr:uid="{00000000-0005-0000-0000-00009B6B0000}"/>
    <cellStyle name="Percent 16 5 6" xfId="27553" xr:uid="{00000000-0005-0000-0000-00009C6B0000}"/>
    <cellStyle name="Percent 16 5 6 2" xfId="27554" xr:uid="{00000000-0005-0000-0000-00009D6B0000}"/>
    <cellStyle name="Percent 16 5 7" xfId="27555" xr:uid="{00000000-0005-0000-0000-00009E6B0000}"/>
    <cellStyle name="Percent 16 5 7 2" xfId="27556" xr:uid="{00000000-0005-0000-0000-00009F6B0000}"/>
    <cellStyle name="Percent 16 5 8" xfId="27557" xr:uid="{00000000-0005-0000-0000-0000A06B0000}"/>
    <cellStyle name="Percent 16 5 8 2" xfId="27558" xr:uid="{00000000-0005-0000-0000-0000A16B0000}"/>
    <cellStyle name="Percent 16 5 9" xfId="27559" xr:uid="{00000000-0005-0000-0000-0000A26B0000}"/>
    <cellStyle name="Percent 16 5 9 2" xfId="27560" xr:uid="{00000000-0005-0000-0000-0000A36B0000}"/>
    <cellStyle name="Percent 16 6" xfId="27561" xr:uid="{00000000-0005-0000-0000-0000A46B0000}"/>
    <cellStyle name="Percent 16 6 10" xfId="27562" xr:uid="{00000000-0005-0000-0000-0000A56B0000}"/>
    <cellStyle name="Percent 16 6 10 2" xfId="27563" xr:uid="{00000000-0005-0000-0000-0000A66B0000}"/>
    <cellStyle name="Percent 16 6 11" xfId="27564" xr:uid="{00000000-0005-0000-0000-0000A76B0000}"/>
    <cellStyle name="Percent 16 6 11 2" xfId="27565" xr:uid="{00000000-0005-0000-0000-0000A86B0000}"/>
    <cellStyle name="Percent 16 6 12" xfId="27566" xr:uid="{00000000-0005-0000-0000-0000A96B0000}"/>
    <cellStyle name="Percent 16 6 12 2" xfId="27567" xr:uid="{00000000-0005-0000-0000-0000AA6B0000}"/>
    <cellStyle name="Percent 16 6 13" xfId="27568" xr:uid="{00000000-0005-0000-0000-0000AB6B0000}"/>
    <cellStyle name="Percent 16 6 13 2" xfId="27569" xr:uid="{00000000-0005-0000-0000-0000AC6B0000}"/>
    <cellStyle name="Percent 16 6 14" xfId="27570" xr:uid="{00000000-0005-0000-0000-0000AD6B0000}"/>
    <cellStyle name="Percent 16 6 14 2" xfId="27571" xr:uid="{00000000-0005-0000-0000-0000AE6B0000}"/>
    <cellStyle name="Percent 16 6 15" xfId="27572" xr:uid="{00000000-0005-0000-0000-0000AF6B0000}"/>
    <cellStyle name="Percent 16 6 15 2" xfId="27573" xr:uid="{00000000-0005-0000-0000-0000B06B0000}"/>
    <cellStyle name="Percent 16 6 16" xfId="27574" xr:uid="{00000000-0005-0000-0000-0000B16B0000}"/>
    <cellStyle name="Percent 16 6 16 2" xfId="27575" xr:uid="{00000000-0005-0000-0000-0000B26B0000}"/>
    <cellStyle name="Percent 16 6 17" xfId="27576" xr:uid="{00000000-0005-0000-0000-0000B36B0000}"/>
    <cellStyle name="Percent 16 6 17 2" xfId="27577" xr:uid="{00000000-0005-0000-0000-0000B46B0000}"/>
    <cellStyle name="Percent 16 6 18" xfId="27578" xr:uid="{00000000-0005-0000-0000-0000B56B0000}"/>
    <cellStyle name="Percent 16 6 18 2" xfId="27579" xr:uid="{00000000-0005-0000-0000-0000B66B0000}"/>
    <cellStyle name="Percent 16 6 19" xfId="27580" xr:uid="{00000000-0005-0000-0000-0000B76B0000}"/>
    <cellStyle name="Percent 16 6 19 2" xfId="27581" xr:uid="{00000000-0005-0000-0000-0000B86B0000}"/>
    <cellStyle name="Percent 16 6 2" xfId="27582" xr:uid="{00000000-0005-0000-0000-0000B96B0000}"/>
    <cellStyle name="Percent 16 6 2 2" xfId="27583" xr:uid="{00000000-0005-0000-0000-0000BA6B0000}"/>
    <cellStyle name="Percent 16 6 20" xfId="27584" xr:uid="{00000000-0005-0000-0000-0000BB6B0000}"/>
    <cellStyle name="Percent 16 6 20 2" xfId="27585" xr:uid="{00000000-0005-0000-0000-0000BC6B0000}"/>
    <cellStyle name="Percent 16 6 21" xfId="27586" xr:uid="{00000000-0005-0000-0000-0000BD6B0000}"/>
    <cellStyle name="Percent 16 6 21 2" xfId="27587" xr:uid="{00000000-0005-0000-0000-0000BE6B0000}"/>
    <cellStyle name="Percent 16 6 22" xfId="27588" xr:uid="{00000000-0005-0000-0000-0000BF6B0000}"/>
    <cellStyle name="Percent 16 6 22 2" xfId="27589" xr:uid="{00000000-0005-0000-0000-0000C06B0000}"/>
    <cellStyle name="Percent 16 6 23" xfId="27590" xr:uid="{00000000-0005-0000-0000-0000C16B0000}"/>
    <cellStyle name="Percent 16 6 23 2" xfId="27591" xr:uid="{00000000-0005-0000-0000-0000C26B0000}"/>
    <cellStyle name="Percent 16 6 24" xfId="27592" xr:uid="{00000000-0005-0000-0000-0000C36B0000}"/>
    <cellStyle name="Percent 16 6 24 2" xfId="27593" xr:uid="{00000000-0005-0000-0000-0000C46B0000}"/>
    <cellStyle name="Percent 16 6 25" xfId="27594" xr:uid="{00000000-0005-0000-0000-0000C56B0000}"/>
    <cellStyle name="Percent 16 6 25 2" xfId="27595" xr:uid="{00000000-0005-0000-0000-0000C66B0000}"/>
    <cellStyle name="Percent 16 6 26" xfId="27596" xr:uid="{00000000-0005-0000-0000-0000C76B0000}"/>
    <cellStyle name="Percent 16 6 26 2" xfId="27597" xr:uid="{00000000-0005-0000-0000-0000C86B0000}"/>
    <cellStyle name="Percent 16 6 27" xfId="27598" xr:uid="{00000000-0005-0000-0000-0000C96B0000}"/>
    <cellStyle name="Percent 16 6 27 2" xfId="27599" xr:uid="{00000000-0005-0000-0000-0000CA6B0000}"/>
    <cellStyle name="Percent 16 6 28" xfId="27600" xr:uid="{00000000-0005-0000-0000-0000CB6B0000}"/>
    <cellStyle name="Percent 16 6 28 2" xfId="27601" xr:uid="{00000000-0005-0000-0000-0000CC6B0000}"/>
    <cellStyle name="Percent 16 6 29" xfId="27602" xr:uid="{00000000-0005-0000-0000-0000CD6B0000}"/>
    <cellStyle name="Percent 16 6 29 2" xfId="27603" xr:uid="{00000000-0005-0000-0000-0000CE6B0000}"/>
    <cellStyle name="Percent 16 6 3" xfId="27604" xr:uid="{00000000-0005-0000-0000-0000CF6B0000}"/>
    <cellStyle name="Percent 16 6 3 2" xfId="27605" xr:uid="{00000000-0005-0000-0000-0000D06B0000}"/>
    <cellStyle name="Percent 16 6 30" xfId="27606" xr:uid="{00000000-0005-0000-0000-0000D16B0000}"/>
    <cellStyle name="Percent 16 6 30 2" xfId="27607" xr:uid="{00000000-0005-0000-0000-0000D26B0000}"/>
    <cellStyle name="Percent 16 6 31" xfId="27608" xr:uid="{00000000-0005-0000-0000-0000D36B0000}"/>
    <cellStyle name="Percent 16 6 31 2" xfId="27609" xr:uid="{00000000-0005-0000-0000-0000D46B0000}"/>
    <cellStyle name="Percent 16 6 32" xfId="27610" xr:uid="{00000000-0005-0000-0000-0000D56B0000}"/>
    <cellStyle name="Percent 16 6 32 2" xfId="27611" xr:uid="{00000000-0005-0000-0000-0000D66B0000}"/>
    <cellStyle name="Percent 16 6 33" xfId="27612" xr:uid="{00000000-0005-0000-0000-0000D76B0000}"/>
    <cellStyle name="Percent 16 6 33 2" xfId="27613" xr:uid="{00000000-0005-0000-0000-0000D86B0000}"/>
    <cellStyle name="Percent 16 6 34" xfId="27614" xr:uid="{00000000-0005-0000-0000-0000D96B0000}"/>
    <cellStyle name="Percent 16 6 34 2" xfId="27615" xr:uid="{00000000-0005-0000-0000-0000DA6B0000}"/>
    <cellStyle name="Percent 16 6 35" xfId="27616" xr:uid="{00000000-0005-0000-0000-0000DB6B0000}"/>
    <cellStyle name="Percent 16 6 35 2" xfId="27617" xr:uid="{00000000-0005-0000-0000-0000DC6B0000}"/>
    <cellStyle name="Percent 16 6 36" xfId="27618" xr:uid="{00000000-0005-0000-0000-0000DD6B0000}"/>
    <cellStyle name="Percent 16 6 36 2" xfId="27619" xr:uid="{00000000-0005-0000-0000-0000DE6B0000}"/>
    <cellStyle name="Percent 16 6 37" xfId="27620" xr:uid="{00000000-0005-0000-0000-0000DF6B0000}"/>
    <cellStyle name="Percent 16 6 37 2" xfId="27621" xr:uid="{00000000-0005-0000-0000-0000E06B0000}"/>
    <cellStyle name="Percent 16 6 38" xfId="27622" xr:uid="{00000000-0005-0000-0000-0000E16B0000}"/>
    <cellStyle name="Percent 16 6 38 2" xfId="27623" xr:uid="{00000000-0005-0000-0000-0000E26B0000}"/>
    <cellStyle name="Percent 16 6 39" xfId="27624" xr:uid="{00000000-0005-0000-0000-0000E36B0000}"/>
    <cellStyle name="Percent 16 6 4" xfId="27625" xr:uid="{00000000-0005-0000-0000-0000E46B0000}"/>
    <cellStyle name="Percent 16 6 4 2" xfId="27626" xr:uid="{00000000-0005-0000-0000-0000E56B0000}"/>
    <cellStyle name="Percent 16 6 5" xfId="27627" xr:uid="{00000000-0005-0000-0000-0000E66B0000}"/>
    <cellStyle name="Percent 16 6 5 2" xfId="27628" xr:uid="{00000000-0005-0000-0000-0000E76B0000}"/>
    <cellStyle name="Percent 16 6 6" xfId="27629" xr:uid="{00000000-0005-0000-0000-0000E86B0000}"/>
    <cellStyle name="Percent 16 6 6 2" xfId="27630" xr:uid="{00000000-0005-0000-0000-0000E96B0000}"/>
    <cellStyle name="Percent 16 6 7" xfId="27631" xr:uid="{00000000-0005-0000-0000-0000EA6B0000}"/>
    <cellStyle name="Percent 16 6 7 2" xfId="27632" xr:uid="{00000000-0005-0000-0000-0000EB6B0000}"/>
    <cellStyle name="Percent 16 6 8" xfId="27633" xr:uid="{00000000-0005-0000-0000-0000EC6B0000}"/>
    <cellStyle name="Percent 16 6 8 2" xfId="27634" xr:uid="{00000000-0005-0000-0000-0000ED6B0000}"/>
    <cellStyle name="Percent 16 6 9" xfId="27635" xr:uid="{00000000-0005-0000-0000-0000EE6B0000}"/>
    <cellStyle name="Percent 16 6 9 2" xfId="27636" xr:uid="{00000000-0005-0000-0000-0000EF6B0000}"/>
    <cellStyle name="Percent 16 7" xfId="27637" xr:uid="{00000000-0005-0000-0000-0000F06B0000}"/>
    <cellStyle name="Percent 16 7 10" xfId="27638" xr:uid="{00000000-0005-0000-0000-0000F16B0000}"/>
    <cellStyle name="Percent 16 7 10 2" xfId="27639" xr:uid="{00000000-0005-0000-0000-0000F26B0000}"/>
    <cellStyle name="Percent 16 7 11" xfId="27640" xr:uid="{00000000-0005-0000-0000-0000F36B0000}"/>
    <cellStyle name="Percent 16 7 11 2" xfId="27641" xr:uid="{00000000-0005-0000-0000-0000F46B0000}"/>
    <cellStyle name="Percent 16 7 12" xfId="27642" xr:uid="{00000000-0005-0000-0000-0000F56B0000}"/>
    <cellStyle name="Percent 16 7 12 2" xfId="27643" xr:uid="{00000000-0005-0000-0000-0000F66B0000}"/>
    <cellStyle name="Percent 16 7 13" xfId="27644" xr:uid="{00000000-0005-0000-0000-0000F76B0000}"/>
    <cellStyle name="Percent 16 7 13 2" xfId="27645" xr:uid="{00000000-0005-0000-0000-0000F86B0000}"/>
    <cellStyle name="Percent 16 7 14" xfId="27646" xr:uid="{00000000-0005-0000-0000-0000F96B0000}"/>
    <cellStyle name="Percent 16 7 14 2" xfId="27647" xr:uid="{00000000-0005-0000-0000-0000FA6B0000}"/>
    <cellStyle name="Percent 16 7 15" xfId="27648" xr:uid="{00000000-0005-0000-0000-0000FB6B0000}"/>
    <cellStyle name="Percent 16 7 15 2" xfId="27649" xr:uid="{00000000-0005-0000-0000-0000FC6B0000}"/>
    <cellStyle name="Percent 16 7 16" xfId="27650" xr:uid="{00000000-0005-0000-0000-0000FD6B0000}"/>
    <cellStyle name="Percent 16 7 16 2" xfId="27651" xr:uid="{00000000-0005-0000-0000-0000FE6B0000}"/>
    <cellStyle name="Percent 16 7 17" xfId="27652" xr:uid="{00000000-0005-0000-0000-0000FF6B0000}"/>
    <cellStyle name="Percent 16 7 17 2" xfId="27653" xr:uid="{00000000-0005-0000-0000-0000006C0000}"/>
    <cellStyle name="Percent 16 7 18" xfId="27654" xr:uid="{00000000-0005-0000-0000-0000016C0000}"/>
    <cellStyle name="Percent 16 7 18 2" xfId="27655" xr:uid="{00000000-0005-0000-0000-0000026C0000}"/>
    <cellStyle name="Percent 16 7 19" xfId="27656" xr:uid="{00000000-0005-0000-0000-0000036C0000}"/>
    <cellStyle name="Percent 16 7 19 2" xfId="27657" xr:uid="{00000000-0005-0000-0000-0000046C0000}"/>
    <cellStyle name="Percent 16 7 2" xfId="27658" xr:uid="{00000000-0005-0000-0000-0000056C0000}"/>
    <cellStyle name="Percent 16 7 2 2" xfId="27659" xr:uid="{00000000-0005-0000-0000-0000066C0000}"/>
    <cellStyle name="Percent 16 7 20" xfId="27660" xr:uid="{00000000-0005-0000-0000-0000076C0000}"/>
    <cellStyle name="Percent 16 7 20 2" xfId="27661" xr:uid="{00000000-0005-0000-0000-0000086C0000}"/>
    <cellStyle name="Percent 16 7 21" xfId="27662" xr:uid="{00000000-0005-0000-0000-0000096C0000}"/>
    <cellStyle name="Percent 16 7 21 2" xfId="27663" xr:uid="{00000000-0005-0000-0000-00000A6C0000}"/>
    <cellStyle name="Percent 16 7 22" xfId="27664" xr:uid="{00000000-0005-0000-0000-00000B6C0000}"/>
    <cellStyle name="Percent 16 7 22 2" xfId="27665" xr:uid="{00000000-0005-0000-0000-00000C6C0000}"/>
    <cellStyle name="Percent 16 7 23" xfId="27666" xr:uid="{00000000-0005-0000-0000-00000D6C0000}"/>
    <cellStyle name="Percent 16 7 23 2" xfId="27667" xr:uid="{00000000-0005-0000-0000-00000E6C0000}"/>
    <cellStyle name="Percent 16 7 24" xfId="27668" xr:uid="{00000000-0005-0000-0000-00000F6C0000}"/>
    <cellStyle name="Percent 16 7 24 2" xfId="27669" xr:uid="{00000000-0005-0000-0000-0000106C0000}"/>
    <cellStyle name="Percent 16 7 25" xfId="27670" xr:uid="{00000000-0005-0000-0000-0000116C0000}"/>
    <cellStyle name="Percent 16 7 25 2" xfId="27671" xr:uid="{00000000-0005-0000-0000-0000126C0000}"/>
    <cellStyle name="Percent 16 7 26" xfId="27672" xr:uid="{00000000-0005-0000-0000-0000136C0000}"/>
    <cellStyle name="Percent 16 7 26 2" xfId="27673" xr:uid="{00000000-0005-0000-0000-0000146C0000}"/>
    <cellStyle name="Percent 16 7 27" xfId="27674" xr:uid="{00000000-0005-0000-0000-0000156C0000}"/>
    <cellStyle name="Percent 16 7 27 2" xfId="27675" xr:uid="{00000000-0005-0000-0000-0000166C0000}"/>
    <cellStyle name="Percent 16 7 28" xfId="27676" xr:uid="{00000000-0005-0000-0000-0000176C0000}"/>
    <cellStyle name="Percent 16 7 28 2" xfId="27677" xr:uid="{00000000-0005-0000-0000-0000186C0000}"/>
    <cellStyle name="Percent 16 7 29" xfId="27678" xr:uid="{00000000-0005-0000-0000-0000196C0000}"/>
    <cellStyle name="Percent 16 7 29 2" xfId="27679" xr:uid="{00000000-0005-0000-0000-00001A6C0000}"/>
    <cellStyle name="Percent 16 7 3" xfId="27680" xr:uid="{00000000-0005-0000-0000-00001B6C0000}"/>
    <cellStyle name="Percent 16 7 3 2" xfId="27681" xr:uid="{00000000-0005-0000-0000-00001C6C0000}"/>
    <cellStyle name="Percent 16 7 30" xfId="27682" xr:uid="{00000000-0005-0000-0000-00001D6C0000}"/>
    <cellStyle name="Percent 16 7 30 2" xfId="27683" xr:uid="{00000000-0005-0000-0000-00001E6C0000}"/>
    <cellStyle name="Percent 16 7 31" xfId="27684" xr:uid="{00000000-0005-0000-0000-00001F6C0000}"/>
    <cellStyle name="Percent 16 7 31 2" xfId="27685" xr:uid="{00000000-0005-0000-0000-0000206C0000}"/>
    <cellStyle name="Percent 16 7 32" xfId="27686" xr:uid="{00000000-0005-0000-0000-0000216C0000}"/>
    <cellStyle name="Percent 16 7 32 2" xfId="27687" xr:uid="{00000000-0005-0000-0000-0000226C0000}"/>
    <cellStyle name="Percent 16 7 33" xfId="27688" xr:uid="{00000000-0005-0000-0000-0000236C0000}"/>
    <cellStyle name="Percent 16 7 33 2" xfId="27689" xr:uid="{00000000-0005-0000-0000-0000246C0000}"/>
    <cellStyle name="Percent 16 7 34" xfId="27690" xr:uid="{00000000-0005-0000-0000-0000256C0000}"/>
    <cellStyle name="Percent 16 7 34 2" xfId="27691" xr:uid="{00000000-0005-0000-0000-0000266C0000}"/>
    <cellStyle name="Percent 16 7 35" xfId="27692" xr:uid="{00000000-0005-0000-0000-0000276C0000}"/>
    <cellStyle name="Percent 16 7 35 2" xfId="27693" xr:uid="{00000000-0005-0000-0000-0000286C0000}"/>
    <cellStyle name="Percent 16 7 36" xfId="27694" xr:uid="{00000000-0005-0000-0000-0000296C0000}"/>
    <cellStyle name="Percent 16 7 36 2" xfId="27695" xr:uid="{00000000-0005-0000-0000-00002A6C0000}"/>
    <cellStyle name="Percent 16 7 37" xfId="27696" xr:uid="{00000000-0005-0000-0000-00002B6C0000}"/>
    <cellStyle name="Percent 16 7 37 2" xfId="27697" xr:uid="{00000000-0005-0000-0000-00002C6C0000}"/>
    <cellStyle name="Percent 16 7 38" xfId="27698" xr:uid="{00000000-0005-0000-0000-00002D6C0000}"/>
    <cellStyle name="Percent 16 7 38 2" xfId="27699" xr:uid="{00000000-0005-0000-0000-00002E6C0000}"/>
    <cellStyle name="Percent 16 7 39" xfId="27700" xr:uid="{00000000-0005-0000-0000-00002F6C0000}"/>
    <cellStyle name="Percent 16 7 4" xfId="27701" xr:uid="{00000000-0005-0000-0000-0000306C0000}"/>
    <cellStyle name="Percent 16 7 4 2" xfId="27702" xr:uid="{00000000-0005-0000-0000-0000316C0000}"/>
    <cellStyle name="Percent 16 7 5" xfId="27703" xr:uid="{00000000-0005-0000-0000-0000326C0000}"/>
    <cellStyle name="Percent 16 7 5 2" xfId="27704" xr:uid="{00000000-0005-0000-0000-0000336C0000}"/>
    <cellStyle name="Percent 16 7 6" xfId="27705" xr:uid="{00000000-0005-0000-0000-0000346C0000}"/>
    <cellStyle name="Percent 16 7 6 2" xfId="27706" xr:uid="{00000000-0005-0000-0000-0000356C0000}"/>
    <cellStyle name="Percent 16 7 7" xfId="27707" xr:uid="{00000000-0005-0000-0000-0000366C0000}"/>
    <cellStyle name="Percent 16 7 7 2" xfId="27708" xr:uid="{00000000-0005-0000-0000-0000376C0000}"/>
    <cellStyle name="Percent 16 7 8" xfId="27709" xr:uid="{00000000-0005-0000-0000-0000386C0000}"/>
    <cellStyle name="Percent 16 7 8 2" xfId="27710" xr:uid="{00000000-0005-0000-0000-0000396C0000}"/>
    <cellStyle name="Percent 16 7 9" xfId="27711" xr:uid="{00000000-0005-0000-0000-00003A6C0000}"/>
    <cellStyle name="Percent 16 7 9 2" xfId="27712" xr:uid="{00000000-0005-0000-0000-00003B6C0000}"/>
    <cellStyle name="Percent 16 8" xfId="27713" xr:uid="{00000000-0005-0000-0000-00003C6C0000}"/>
    <cellStyle name="Percent 16 8 10" xfId="27714" xr:uid="{00000000-0005-0000-0000-00003D6C0000}"/>
    <cellStyle name="Percent 16 8 10 2" xfId="27715" xr:uid="{00000000-0005-0000-0000-00003E6C0000}"/>
    <cellStyle name="Percent 16 8 11" xfId="27716" xr:uid="{00000000-0005-0000-0000-00003F6C0000}"/>
    <cellStyle name="Percent 16 8 11 2" xfId="27717" xr:uid="{00000000-0005-0000-0000-0000406C0000}"/>
    <cellStyle name="Percent 16 8 12" xfId="27718" xr:uid="{00000000-0005-0000-0000-0000416C0000}"/>
    <cellStyle name="Percent 16 8 12 2" xfId="27719" xr:uid="{00000000-0005-0000-0000-0000426C0000}"/>
    <cellStyle name="Percent 16 8 13" xfId="27720" xr:uid="{00000000-0005-0000-0000-0000436C0000}"/>
    <cellStyle name="Percent 16 8 13 2" xfId="27721" xr:uid="{00000000-0005-0000-0000-0000446C0000}"/>
    <cellStyle name="Percent 16 8 14" xfId="27722" xr:uid="{00000000-0005-0000-0000-0000456C0000}"/>
    <cellStyle name="Percent 16 8 14 2" xfId="27723" xr:uid="{00000000-0005-0000-0000-0000466C0000}"/>
    <cellStyle name="Percent 16 8 15" xfId="27724" xr:uid="{00000000-0005-0000-0000-0000476C0000}"/>
    <cellStyle name="Percent 16 8 15 2" xfId="27725" xr:uid="{00000000-0005-0000-0000-0000486C0000}"/>
    <cellStyle name="Percent 16 8 16" xfId="27726" xr:uid="{00000000-0005-0000-0000-0000496C0000}"/>
    <cellStyle name="Percent 16 8 16 2" xfId="27727" xr:uid="{00000000-0005-0000-0000-00004A6C0000}"/>
    <cellStyle name="Percent 16 8 17" xfId="27728" xr:uid="{00000000-0005-0000-0000-00004B6C0000}"/>
    <cellStyle name="Percent 16 8 17 2" xfId="27729" xr:uid="{00000000-0005-0000-0000-00004C6C0000}"/>
    <cellStyle name="Percent 16 8 18" xfId="27730" xr:uid="{00000000-0005-0000-0000-00004D6C0000}"/>
    <cellStyle name="Percent 16 8 18 2" xfId="27731" xr:uid="{00000000-0005-0000-0000-00004E6C0000}"/>
    <cellStyle name="Percent 16 8 19" xfId="27732" xr:uid="{00000000-0005-0000-0000-00004F6C0000}"/>
    <cellStyle name="Percent 16 8 19 2" xfId="27733" xr:uid="{00000000-0005-0000-0000-0000506C0000}"/>
    <cellStyle name="Percent 16 8 2" xfId="27734" xr:uid="{00000000-0005-0000-0000-0000516C0000}"/>
    <cellStyle name="Percent 16 8 2 2" xfId="27735" xr:uid="{00000000-0005-0000-0000-0000526C0000}"/>
    <cellStyle name="Percent 16 8 20" xfId="27736" xr:uid="{00000000-0005-0000-0000-0000536C0000}"/>
    <cellStyle name="Percent 16 8 20 2" xfId="27737" xr:uid="{00000000-0005-0000-0000-0000546C0000}"/>
    <cellStyle name="Percent 16 8 21" xfId="27738" xr:uid="{00000000-0005-0000-0000-0000556C0000}"/>
    <cellStyle name="Percent 16 8 21 2" xfId="27739" xr:uid="{00000000-0005-0000-0000-0000566C0000}"/>
    <cellStyle name="Percent 16 8 22" xfId="27740" xr:uid="{00000000-0005-0000-0000-0000576C0000}"/>
    <cellStyle name="Percent 16 8 22 2" xfId="27741" xr:uid="{00000000-0005-0000-0000-0000586C0000}"/>
    <cellStyle name="Percent 16 8 23" xfId="27742" xr:uid="{00000000-0005-0000-0000-0000596C0000}"/>
    <cellStyle name="Percent 16 8 23 2" xfId="27743" xr:uid="{00000000-0005-0000-0000-00005A6C0000}"/>
    <cellStyle name="Percent 16 8 24" xfId="27744" xr:uid="{00000000-0005-0000-0000-00005B6C0000}"/>
    <cellStyle name="Percent 16 8 24 2" xfId="27745" xr:uid="{00000000-0005-0000-0000-00005C6C0000}"/>
    <cellStyle name="Percent 16 8 25" xfId="27746" xr:uid="{00000000-0005-0000-0000-00005D6C0000}"/>
    <cellStyle name="Percent 16 8 25 2" xfId="27747" xr:uid="{00000000-0005-0000-0000-00005E6C0000}"/>
    <cellStyle name="Percent 16 8 26" xfId="27748" xr:uid="{00000000-0005-0000-0000-00005F6C0000}"/>
    <cellStyle name="Percent 16 8 26 2" xfId="27749" xr:uid="{00000000-0005-0000-0000-0000606C0000}"/>
    <cellStyle name="Percent 16 8 27" xfId="27750" xr:uid="{00000000-0005-0000-0000-0000616C0000}"/>
    <cellStyle name="Percent 16 8 27 2" xfId="27751" xr:uid="{00000000-0005-0000-0000-0000626C0000}"/>
    <cellStyle name="Percent 16 8 28" xfId="27752" xr:uid="{00000000-0005-0000-0000-0000636C0000}"/>
    <cellStyle name="Percent 16 8 28 2" xfId="27753" xr:uid="{00000000-0005-0000-0000-0000646C0000}"/>
    <cellStyle name="Percent 16 8 29" xfId="27754" xr:uid="{00000000-0005-0000-0000-0000656C0000}"/>
    <cellStyle name="Percent 16 8 29 2" xfId="27755" xr:uid="{00000000-0005-0000-0000-0000666C0000}"/>
    <cellStyle name="Percent 16 8 3" xfId="27756" xr:uid="{00000000-0005-0000-0000-0000676C0000}"/>
    <cellStyle name="Percent 16 8 3 2" xfId="27757" xr:uid="{00000000-0005-0000-0000-0000686C0000}"/>
    <cellStyle name="Percent 16 8 30" xfId="27758" xr:uid="{00000000-0005-0000-0000-0000696C0000}"/>
    <cellStyle name="Percent 16 8 30 2" xfId="27759" xr:uid="{00000000-0005-0000-0000-00006A6C0000}"/>
    <cellStyle name="Percent 16 8 31" xfId="27760" xr:uid="{00000000-0005-0000-0000-00006B6C0000}"/>
    <cellStyle name="Percent 16 8 31 2" xfId="27761" xr:uid="{00000000-0005-0000-0000-00006C6C0000}"/>
    <cellStyle name="Percent 16 8 32" xfId="27762" xr:uid="{00000000-0005-0000-0000-00006D6C0000}"/>
    <cellStyle name="Percent 16 8 32 2" xfId="27763" xr:uid="{00000000-0005-0000-0000-00006E6C0000}"/>
    <cellStyle name="Percent 16 8 33" xfId="27764" xr:uid="{00000000-0005-0000-0000-00006F6C0000}"/>
    <cellStyle name="Percent 16 8 33 2" xfId="27765" xr:uid="{00000000-0005-0000-0000-0000706C0000}"/>
    <cellStyle name="Percent 16 8 34" xfId="27766" xr:uid="{00000000-0005-0000-0000-0000716C0000}"/>
    <cellStyle name="Percent 16 8 34 2" xfId="27767" xr:uid="{00000000-0005-0000-0000-0000726C0000}"/>
    <cellStyle name="Percent 16 8 35" xfId="27768" xr:uid="{00000000-0005-0000-0000-0000736C0000}"/>
    <cellStyle name="Percent 16 8 35 2" xfId="27769" xr:uid="{00000000-0005-0000-0000-0000746C0000}"/>
    <cellStyle name="Percent 16 8 36" xfId="27770" xr:uid="{00000000-0005-0000-0000-0000756C0000}"/>
    <cellStyle name="Percent 16 8 36 2" xfId="27771" xr:uid="{00000000-0005-0000-0000-0000766C0000}"/>
    <cellStyle name="Percent 16 8 37" xfId="27772" xr:uid="{00000000-0005-0000-0000-0000776C0000}"/>
    <cellStyle name="Percent 16 8 37 2" xfId="27773" xr:uid="{00000000-0005-0000-0000-0000786C0000}"/>
    <cellStyle name="Percent 16 8 38" xfId="27774" xr:uid="{00000000-0005-0000-0000-0000796C0000}"/>
    <cellStyle name="Percent 16 8 38 2" xfId="27775" xr:uid="{00000000-0005-0000-0000-00007A6C0000}"/>
    <cellStyle name="Percent 16 8 39" xfId="27776" xr:uid="{00000000-0005-0000-0000-00007B6C0000}"/>
    <cellStyle name="Percent 16 8 4" xfId="27777" xr:uid="{00000000-0005-0000-0000-00007C6C0000}"/>
    <cellStyle name="Percent 16 8 4 2" xfId="27778" xr:uid="{00000000-0005-0000-0000-00007D6C0000}"/>
    <cellStyle name="Percent 16 8 5" xfId="27779" xr:uid="{00000000-0005-0000-0000-00007E6C0000}"/>
    <cellStyle name="Percent 16 8 5 2" xfId="27780" xr:uid="{00000000-0005-0000-0000-00007F6C0000}"/>
    <cellStyle name="Percent 16 8 6" xfId="27781" xr:uid="{00000000-0005-0000-0000-0000806C0000}"/>
    <cellStyle name="Percent 16 8 6 2" xfId="27782" xr:uid="{00000000-0005-0000-0000-0000816C0000}"/>
    <cellStyle name="Percent 16 8 7" xfId="27783" xr:uid="{00000000-0005-0000-0000-0000826C0000}"/>
    <cellStyle name="Percent 16 8 7 2" xfId="27784" xr:uid="{00000000-0005-0000-0000-0000836C0000}"/>
    <cellStyle name="Percent 16 8 8" xfId="27785" xr:uid="{00000000-0005-0000-0000-0000846C0000}"/>
    <cellStyle name="Percent 16 8 8 2" xfId="27786" xr:uid="{00000000-0005-0000-0000-0000856C0000}"/>
    <cellStyle name="Percent 16 8 9" xfId="27787" xr:uid="{00000000-0005-0000-0000-0000866C0000}"/>
    <cellStyle name="Percent 16 8 9 2" xfId="27788" xr:uid="{00000000-0005-0000-0000-0000876C0000}"/>
    <cellStyle name="Percent 16 9" xfId="27789" xr:uid="{00000000-0005-0000-0000-0000886C0000}"/>
    <cellStyle name="Percent 16 9 10" xfId="27790" xr:uid="{00000000-0005-0000-0000-0000896C0000}"/>
    <cellStyle name="Percent 16 9 10 2" xfId="27791" xr:uid="{00000000-0005-0000-0000-00008A6C0000}"/>
    <cellStyle name="Percent 16 9 11" xfId="27792" xr:uid="{00000000-0005-0000-0000-00008B6C0000}"/>
    <cellStyle name="Percent 16 9 11 2" xfId="27793" xr:uid="{00000000-0005-0000-0000-00008C6C0000}"/>
    <cellStyle name="Percent 16 9 12" xfId="27794" xr:uid="{00000000-0005-0000-0000-00008D6C0000}"/>
    <cellStyle name="Percent 16 9 12 2" xfId="27795" xr:uid="{00000000-0005-0000-0000-00008E6C0000}"/>
    <cellStyle name="Percent 16 9 13" xfId="27796" xr:uid="{00000000-0005-0000-0000-00008F6C0000}"/>
    <cellStyle name="Percent 16 9 13 2" xfId="27797" xr:uid="{00000000-0005-0000-0000-0000906C0000}"/>
    <cellStyle name="Percent 16 9 14" xfId="27798" xr:uid="{00000000-0005-0000-0000-0000916C0000}"/>
    <cellStyle name="Percent 16 9 14 2" xfId="27799" xr:uid="{00000000-0005-0000-0000-0000926C0000}"/>
    <cellStyle name="Percent 16 9 15" xfId="27800" xr:uid="{00000000-0005-0000-0000-0000936C0000}"/>
    <cellStyle name="Percent 16 9 15 2" xfId="27801" xr:uid="{00000000-0005-0000-0000-0000946C0000}"/>
    <cellStyle name="Percent 16 9 16" xfId="27802" xr:uid="{00000000-0005-0000-0000-0000956C0000}"/>
    <cellStyle name="Percent 16 9 16 2" xfId="27803" xr:uid="{00000000-0005-0000-0000-0000966C0000}"/>
    <cellStyle name="Percent 16 9 17" xfId="27804" xr:uid="{00000000-0005-0000-0000-0000976C0000}"/>
    <cellStyle name="Percent 16 9 17 2" xfId="27805" xr:uid="{00000000-0005-0000-0000-0000986C0000}"/>
    <cellStyle name="Percent 16 9 18" xfId="27806" xr:uid="{00000000-0005-0000-0000-0000996C0000}"/>
    <cellStyle name="Percent 16 9 18 2" xfId="27807" xr:uid="{00000000-0005-0000-0000-00009A6C0000}"/>
    <cellStyle name="Percent 16 9 19" xfId="27808" xr:uid="{00000000-0005-0000-0000-00009B6C0000}"/>
    <cellStyle name="Percent 16 9 19 2" xfId="27809" xr:uid="{00000000-0005-0000-0000-00009C6C0000}"/>
    <cellStyle name="Percent 16 9 2" xfId="27810" xr:uid="{00000000-0005-0000-0000-00009D6C0000}"/>
    <cellStyle name="Percent 16 9 2 2" xfId="27811" xr:uid="{00000000-0005-0000-0000-00009E6C0000}"/>
    <cellStyle name="Percent 16 9 20" xfId="27812" xr:uid="{00000000-0005-0000-0000-00009F6C0000}"/>
    <cellStyle name="Percent 16 9 20 2" xfId="27813" xr:uid="{00000000-0005-0000-0000-0000A06C0000}"/>
    <cellStyle name="Percent 16 9 21" xfId="27814" xr:uid="{00000000-0005-0000-0000-0000A16C0000}"/>
    <cellStyle name="Percent 16 9 21 2" xfId="27815" xr:uid="{00000000-0005-0000-0000-0000A26C0000}"/>
    <cellStyle name="Percent 16 9 22" xfId="27816" xr:uid="{00000000-0005-0000-0000-0000A36C0000}"/>
    <cellStyle name="Percent 16 9 22 2" xfId="27817" xr:uid="{00000000-0005-0000-0000-0000A46C0000}"/>
    <cellStyle name="Percent 16 9 23" xfId="27818" xr:uid="{00000000-0005-0000-0000-0000A56C0000}"/>
    <cellStyle name="Percent 16 9 23 2" xfId="27819" xr:uid="{00000000-0005-0000-0000-0000A66C0000}"/>
    <cellStyle name="Percent 16 9 24" xfId="27820" xr:uid="{00000000-0005-0000-0000-0000A76C0000}"/>
    <cellStyle name="Percent 16 9 24 2" xfId="27821" xr:uid="{00000000-0005-0000-0000-0000A86C0000}"/>
    <cellStyle name="Percent 16 9 25" xfId="27822" xr:uid="{00000000-0005-0000-0000-0000A96C0000}"/>
    <cellStyle name="Percent 16 9 25 2" xfId="27823" xr:uid="{00000000-0005-0000-0000-0000AA6C0000}"/>
    <cellStyle name="Percent 16 9 26" xfId="27824" xr:uid="{00000000-0005-0000-0000-0000AB6C0000}"/>
    <cellStyle name="Percent 16 9 26 2" xfId="27825" xr:uid="{00000000-0005-0000-0000-0000AC6C0000}"/>
    <cellStyle name="Percent 16 9 27" xfId="27826" xr:uid="{00000000-0005-0000-0000-0000AD6C0000}"/>
    <cellStyle name="Percent 16 9 27 2" xfId="27827" xr:uid="{00000000-0005-0000-0000-0000AE6C0000}"/>
    <cellStyle name="Percent 16 9 28" xfId="27828" xr:uid="{00000000-0005-0000-0000-0000AF6C0000}"/>
    <cellStyle name="Percent 16 9 28 2" xfId="27829" xr:uid="{00000000-0005-0000-0000-0000B06C0000}"/>
    <cellStyle name="Percent 16 9 29" xfId="27830" xr:uid="{00000000-0005-0000-0000-0000B16C0000}"/>
    <cellStyle name="Percent 16 9 29 2" xfId="27831" xr:uid="{00000000-0005-0000-0000-0000B26C0000}"/>
    <cellStyle name="Percent 16 9 3" xfId="27832" xr:uid="{00000000-0005-0000-0000-0000B36C0000}"/>
    <cellStyle name="Percent 16 9 3 2" xfId="27833" xr:uid="{00000000-0005-0000-0000-0000B46C0000}"/>
    <cellStyle name="Percent 16 9 30" xfId="27834" xr:uid="{00000000-0005-0000-0000-0000B56C0000}"/>
    <cellStyle name="Percent 16 9 30 2" xfId="27835" xr:uid="{00000000-0005-0000-0000-0000B66C0000}"/>
    <cellStyle name="Percent 16 9 31" xfId="27836" xr:uid="{00000000-0005-0000-0000-0000B76C0000}"/>
    <cellStyle name="Percent 16 9 31 2" xfId="27837" xr:uid="{00000000-0005-0000-0000-0000B86C0000}"/>
    <cellStyle name="Percent 16 9 32" xfId="27838" xr:uid="{00000000-0005-0000-0000-0000B96C0000}"/>
    <cellStyle name="Percent 16 9 32 2" xfId="27839" xr:uid="{00000000-0005-0000-0000-0000BA6C0000}"/>
    <cellStyle name="Percent 16 9 33" xfId="27840" xr:uid="{00000000-0005-0000-0000-0000BB6C0000}"/>
    <cellStyle name="Percent 16 9 33 2" xfId="27841" xr:uid="{00000000-0005-0000-0000-0000BC6C0000}"/>
    <cellStyle name="Percent 16 9 34" xfId="27842" xr:uid="{00000000-0005-0000-0000-0000BD6C0000}"/>
    <cellStyle name="Percent 16 9 34 2" xfId="27843" xr:uid="{00000000-0005-0000-0000-0000BE6C0000}"/>
    <cellStyle name="Percent 16 9 35" xfId="27844" xr:uid="{00000000-0005-0000-0000-0000BF6C0000}"/>
    <cellStyle name="Percent 16 9 35 2" xfId="27845" xr:uid="{00000000-0005-0000-0000-0000C06C0000}"/>
    <cellStyle name="Percent 16 9 36" xfId="27846" xr:uid="{00000000-0005-0000-0000-0000C16C0000}"/>
    <cellStyle name="Percent 16 9 36 2" xfId="27847" xr:uid="{00000000-0005-0000-0000-0000C26C0000}"/>
    <cellStyle name="Percent 16 9 37" xfId="27848" xr:uid="{00000000-0005-0000-0000-0000C36C0000}"/>
    <cellStyle name="Percent 16 9 37 2" xfId="27849" xr:uid="{00000000-0005-0000-0000-0000C46C0000}"/>
    <cellStyle name="Percent 16 9 38" xfId="27850" xr:uid="{00000000-0005-0000-0000-0000C56C0000}"/>
    <cellStyle name="Percent 16 9 38 2" xfId="27851" xr:uid="{00000000-0005-0000-0000-0000C66C0000}"/>
    <cellStyle name="Percent 16 9 39" xfId="27852" xr:uid="{00000000-0005-0000-0000-0000C76C0000}"/>
    <cellStyle name="Percent 16 9 4" xfId="27853" xr:uid="{00000000-0005-0000-0000-0000C86C0000}"/>
    <cellStyle name="Percent 16 9 4 2" xfId="27854" xr:uid="{00000000-0005-0000-0000-0000C96C0000}"/>
    <cellStyle name="Percent 16 9 5" xfId="27855" xr:uid="{00000000-0005-0000-0000-0000CA6C0000}"/>
    <cellStyle name="Percent 16 9 5 2" xfId="27856" xr:uid="{00000000-0005-0000-0000-0000CB6C0000}"/>
    <cellStyle name="Percent 16 9 6" xfId="27857" xr:uid="{00000000-0005-0000-0000-0000CC6C0000}"/>
    <cellStyle name="Percent 16 9 6 2" xfId="27858" xr:uid="{00000000-0005-0000-0000-0000CD6C0000}"/>
    <cellStyle name="Percent 16 9 7" xfId="27859" xr:uid="{00000000-0005-0000-0000-0000CE6C0000}"/>
    <cellStyle name="Percent 16 9 7 2" xfId="27860" xr:uid="{00000000-0005-0000-0000-0000CF6C0000}"/>
    <cellStyle name="Percent 16 9 8" xfId="27861" xr:uid="{00000000-0005-0000-0000-0000D06C0000}"/>
    <cellStyle name="Percent 16 9 8 2" xfId="27862" xr:uid="{00000000-0005-0000-0000-0000D16C0000}"/>
    <cellStyle name="Percent 16 9 9" xfId="27863" xr:uid="{00000000-0005-0000-0000-0000D26C0000}"/>
    <cellStyle name="Percent 16 9 9 2" xfId="27864" xr:uid="{00000000-0005-0000-0000-0000D36C0000}"/>
    <cellStyle name="Percent 18 2" xfId="27865" xr:uid="{00000000-0005-0000-0000-0000D46C0000}"/>
    <cellStyle name="Percent 18 2 2" xfId="27866" xr:uid="{00000000-0005-0000-0000-0000D56C0000}"/>
    <cellStyle name="Percent 19 2" xfId="27867" xr:uid="{00000000-0005-0000-0000-0000D66C0000}"/>
    <cellStyle name="Percent 19 2 2" xfId="27868" xr:uid="{00000000-0005-0000-0000-0000D76C0000}"/>
    <cellStyle name="Percent 2" xfId="42" xr:uid="{00000000-0005-0000-0000-0000D86C0000}"/>
    <cellStyle name="Percent 2 2" xfId="27870" xr:uid="{00000000-0005-0000-0000-0000D96C0000}"/>
    <cellStyle name="Percent 2 2 2" xfId="27871" xr:uid="{00000000-0005-0000-0000-0000DA6C0000}"/>
    <cellStyle name="Percent 2 2 2 2" xfId="27872" xr:uid="{00000000-0005-0000-0000-0000DB6C0000}"/>
    <cellStyle name="Percent 2 2 3" xfId="27873" xr:uid="{00000000-0005-0000-0000-0000DC6C0000}"/>
    <cellStyle name="Percent 2 3" xfId="27874" xr:uid="{00000000-0005-0000-0000-0000DD6C0000}"/>
    <cellStyle name="Percent 2 3 2" xfId="27875" xr:uid="{00000000-0005-0000-0000-0000DE6C0000}"/>
    <cellStyle name="Percent 2 4" xfId="27876" xr:uid="{00000000-0005-0000-0000-0000DF6C0000}"/>
    <cellStyle name="Percent 2 5" xfId="27869" xr:uid="{00000000-0005-0000-0000-0000E06C0000}"/>
    <cellStyle name="Percent 20" xfId="27877" xr:uid="{00000000-0005-0000-0000-0000E16C0000}"/>
    <cellStyle name="Percent 20 2" xfId="27878" xr:uid="{00000000-0005-0000-0000-0000E26C0000}"/>
    <cellStyle name="Percent 21" xfId="27879" xr:uid="{00000000-0005-0000-0000-0000E36C0000}"/>
    <cellStyle name="Percent 21 2" xfId="27880" xr:uid="{00000000-0005-0000-0000-0000E46C0000}"/>
    <cellStyle name="Percent 22" xfId="27881" xr:uid="{00000000-0005-0000-0000-0000E56C0000}"/>
    <cellStyle name="Percent 22 2" xfId="27882" xr:uid="{00000000-0005-0000-0000-0000E66C0000}"/>
    <cellStyle name="Percent 26" xfId="27883" xr:uid="{00000000-0005-0000-0000-0000E76C0000}"/>
    <cellStyle name="Percent 26 2" xfId="27884" xr:uid="{00000000-0005-0000-0000-0000E86C0000}"/>
    <cellStyle name="Percent 29" xfId="27885" xr:uid="{00000000-0005-0000-0000-0000E96C0000}"/>
    <cellStyle name="Percent 29 2" xfId="27886" xr:uid="{00000000-0005-0000-0000-0000EA6C0000}"/>
    <cellStyle name="Percent 3" xfId="40" xr:uid="{00000000-0005-0000-0000-0000EB6C0000}"/>
    <cellStyle name="Percent 3 10" xfId="27888" xr:uid="{00000000-0005-0000-0000-0000EC6C0000}"/>
    <cellStyle name="Percent 3 10 10" xfId="27889" xr:uid="{00000000-0005-0000-0000-0000ED6C0000}"/>
    <cellStyle name="Percent 3 10 10 2" xfId="27890" xr:uid="{00000000-0005-0000-0000-0000EE6C0000}"/>
    <cellStyle name="Percent 3 10 11" xfId="27891" xr:uid="{00000000-0005-0000-0000-0000EF6C0000}"/>
    <cellStyle name="Percent 3 10 11 2" xfId="27892" xr:uid="{00000000-0005-0000-0000-0000F06C0000}"/>
    <cellStyle name="Percent 3 10 12" xfId="27893" xr:uid="{00000000-0005-0000-0000-0000F16C0000}"/>
    <cellStyle name="Percent 3 10 12 2" xfId="27894" xr:uid="{00000000-0005-0000-0000-0000F26C0000}"/>
    <cellStyle name="Percent 3 10 13" xfId="27895" xr:uid="{00000000-0005-0000-0000-0000F36C0000}"/>
    <cellStyle name="Percent 3 10 13 2" xfId="27896" xr:uid="{00000000-0005-0000-0000-0000F46C0000}"/>
    <cellStyle name="Percent 3 10 14" xfId="27897" xr:uid="{00000000-0005-0000-0000-0000F56C0000}"/>
    <cellStyle name="Percent 3 10 14 2" xfId="27898" xr:uid="{00000000-0005-0000-0000-0000F66C0000}"/>
    <cellStyle name="Percent 3 10 15" xfId="27899" xr:uid="{00000000-0005-0000-0000-0000F76C0000}"/>
    <cellStyle name="Percent 3 10 15 2" xfId="27900" xr:uid="{00000000-0005-0000-0000-0000F86C0000}"/>
    <cellStyle name="Percent 3 10 16" xfId="27901" xr:uid="{00000000-0005-0000-0000-0000F96C0000}"/>
    <cellStyle name="Percent 3 10 16 2" xfId="27902" xr:uid="{00000000-0005-0000-0000-0000FA6C0000}"/>
    <cellStyle name="Percent 3 10 17" xfId="27903" xr:uid="{00000000-0005-0000-0000-0000FB6C0000}"/>
    <cellStyle name="Percent 3 10 17 2" xfId="27904" xr:uid="{00000000-0005-0000-0000-0000FC6C0000}"/>
    <cellStyle name="Percent 3 10 18" xfId="27905" xr:uid="{00000000-0005-0000-0000-0000FD6C0000}"/>
    <cellStyle name="Percent 3 10 18 2" xfId="27906" xr:uid="{00000000-0005-0000-0000-0000FE6C0000}"/>
    <cellStyle name="Percent 3 10 19" xfId="27907" xr:uid="{00000000-0005-0000-0000-0000FF6C0000}"/>
    <cellStyle name="Percent 3 10 19 2" xfId="27908" xr:uid="{00000000-0005-0000-0000-0000006D0000}"/>
    <cellStyle name="Percent 3 10 2" xfId="27909" xr:uid="{00000000-0005-0000-0000-0000016D0000}"/>
    <cellStyle name="Percent 3 10 2 2" xfId="27910" xr:uid="{00000000-0005-0000-0000-0000026D0000}"/>
    <cellStyle name="Percent 3 10 20" xfId="27911" xr:uid="{00000000-0005-0000-0000-0000036D0000}"/>
    <cellStyle name="Percent 3 10 20 2" xfId="27912" xr:uid="{00000000-0005-0000-0000-0000046D0000}"/>
    <cellStyle name="Percent 3 10 21" xfId="27913" xr:uid="{00000000-0005-0000-0000-0000056D0000}"/>
    <cellStyle name="Percent 3 10 21 2" xfId="27914" xr:uid="{00000000-0005-0000-0000-0000066D0000}"/>
    <cellStyle name="Percent 3 10 22" xfId="27915" xr:uid="{00000000-0005-0000-0000-0000076D0000}"/>
    <cellStyle name="Percent 3 10 22 2" xfId="27916" xr:uid="{00000000-0005-0000-0000-0000086D0000}"/>
    <cellStyle name="Percent 3 10 23" xfId="27917" xr:uid="{00000000-0005-0000-0000-0000096D0000}"/>
    <cellStyle name="Percent 3 10 23 2" xfId="27918" xr:uid="{00000000-0005-0000-0000-00000A6D0000}"/>
    <cellStyle name="Percent 3 10 24" xfId="27919" xr:uid="{00000000-0005-0000-0000-00000B6D0000}"/>
    <cellStyle name="Percent 3 10 24 2" xfId="27920" xr:uid="{00000000-0005-0000-0000-00000C6D0000}"/>
    <cellStyle name="Percent 3 10 25" xfId="27921" xr:uid="{00000000-0005-0000-0000-00000D6D0000}"/>
    <cellStyle name="Percent 3 10 25 2" xfId="27922" xr:uid="{00000000-0005-0000-0000-00000E6D0000}"/>
    <cellStyle name="Percent 3 10 26" xfId="27923" xr:uid="{00000000-0005-0000-0000-00000F6D0000}"/>
    <cellStyle name="Percent 3 10 26 2" xfId="27924" xr:uid="{00000000-0005-0000-0000-0000106D0000}"/>
    <cellStyle name="Percent 3 10 27" xfId="27925" xr:uid="{00000000-0005-0000-0000-0000116D0000}"/>
    <cellStyle name="Percent 3 10 27 2" xfId="27926" xr:uid="{00000000-0005-0000-0000-0000126D0000}"/>
    <cellStyle name="Percent 3 10 28" xfId="27927" xr:uid="{00000000-0005-0000-0000-0000136D0000}"/>
    <cellStyle name="Percent 3 10 28 2" xfId="27928" xr:uid="{00000000-0005-0000-0000-0000146D0000}"/>
    <cellStyle name="Percent 3 10 29" xfId="27929" xr:uid="{00000000-0005-0000-0000-0000156D0000}"/>
    <cellStyle name="Percent 3 10 29 2" xfId="27930" xr:uid="{00000000-0005-0000-0000-0000166D0000}"/>
    <cellStyle name="Percent 3 10 3" xfId="27931" xr:uid="{00000000-0005-0000-0000-0000176D0000}"/>
    <cellStyle name="Percent 3 10 3 2" xfId="27932" xr:uid="{00000000-0005-0000-0000-0000186D0000}"/>
    <cellStyle name="Percent 3 10 30" xfId="27933" xr:uid="{00000000-0005-0000-0000-0000196D0000}"/>
    <cellStyle name="Percent 3 10 30 2" xfId="27934" xr:uid="{00000000-0005-0000-0000-00001A6D0000}"/>
    <cellStyle name="Percent 3 10 31" xfId="27935" xr:uid="{00000000-0005-0000-0000-00001B6D0000}"/>
    <cellStyle name="Percent 3 10 31 2" xfId="27936" xr:uid="{00000000-0005-0000-0000-00001C6D0000}"/>
    <cellStyle name="Percent 3 10 32" xfId="27937" xr:uid="{00000000-0005-0000-0000-00001D6D0000}"/>
    <cellStyle name="Percent 3 10 32 2" xfId="27938" xr:uid="{00000000-0005-0000-0000-00001E6D0000}"/>
    <cellStyle name="Percent 3 10 33" xfId="27939" xr:uid="{00000000-0005-0000-0000-00001F6D0000}"/>
    <cellStyle name="Percent 3 10 33 2" xfId="27940" xr:uid="{00000000-0005-0000-0000-0000206D0000}"/>
    <cellStyle name="Percent 3 10 34" xfId="27941" xr:uid="{00000000-0005-0000-0000-0000216D0000}"/>
    <cellStyle name="Percent 3 10 34 2" xfId="27942" xr:uid="{00000000-0005-0000-0000-0000226D0000}"/>
    <cellStyle name="Percent 3 10 35" xfId="27943" xr:uid="{00000000-0005-0000-0000-0000236D0000}"/>
    <cellStyle name="Percent 3 10 35 2" xfId="27944" xr:uid="{00000000-0005-0000-0000-0000246D0000}"/>
    <cellStyle name="Percent 3 10 36" xfId="27945" xr:uid="{00000000-0005-0000-0000-0000256D0000}"/>
    <cellStyle name="Percent 3 10 36 2" xfId="27946" xr:uid="{00000000-0005-0000-0000-0000266D0000}"/>
    <cellStyle name="Percent 3 10 37" xfId="27947" xr:uid="{00000000-0005-0000-0000-0000276D0000}"/>
    <cellStyle name="Percent 3 10 37 2" xfId="27948" xr:uid="{00000000-0005-0000-0000-0000286D0000}"/>
    <cellStyle name="Percent 3 10 38" xfId="27949" xr:uid="{00000000-0005-0000-0000-0000296D0000}"/>
    <cellStyle name="Percent 3 10 38 2" xfId="27950" xr:uid="{00000000-0005-0000-0000-00002A6D0000}"/>
    <cellStyle name="Percent 3 10 39" xfId="27951" xr:uid="{00000000-0005-0000-0000-00002B6D0000}"/>
    <cellStyle name="Percent 3 10 4" xfId="27952" xr:uid="{00000000-0005-0000-0000-00002C6D0000}"/>
    <cellStyle name="Percent 3 10 4 2" xfId="27953" xr:uid="{00000000-0005-0000-0000-00002D6D0000}"/>
    <cellStyle name="Percent 3 10 5" xfId="27954" xr:uid="{00000000-0005-0000-0000-00002E6D0000}"/>
    <cellStyle name="Percent 3 10 5 2" xfId="27955" xr:uid="{00000000-0005-0000-0000-00002F6D0000}"/>
    <cellStyle name="Percent 3 10 6" xfId="27956" xr:uid="{00000000-0005-0000-0000-0000306D0000}"/>
    <cellStyle name="Percent 3 10 6 2" xfId="27957" xr:uid="{00000000-0005-0000-0000-0000316D0000}"/>
    <cellStyle name="Percent 3 10 7" xfId="27958" xr:uid="{00000000-0005-0000-0000-0000326D0000}"/>
    <cellStyle name="Percent 3 10 7 2" xfId="27959" xr:uid="{00000000-0005-0000-0000-0000336D0000}"/>
    <cellStyle name="Percent 3 10 8" xfId="27960" xr:uid="{00000000-0005-0000-0000-0000346D0000}"/>
    <cellStyle name="Percent 3 10 8 2" xfId="27961" xr:uid="{00000000-0005-0000-0000-0000356D0000}"/>
    <cellStyle name="Percent 3 10 9" xfId="27962" xr:uid="{00000000-0005-0000-0000-0000366D0000}"/>
    <cellStyle name="Percent 3 10 9 2" xfId="27963" xr:uid="{00000000-0005-0000-0000-0000376D0000}"/>
    <cellStyle name="Percent 3 11" xfId="27964" xr:uid="{00000000-0005-0000-0000-0000386D0000}"/>
    <cellStyle name="Percent 3 11 10" xfId="27965" xr:uid="{00000000-0005-0000-0000-0000396D0000}"/>
    <cellStyle name="Percent 3 11 10 2" xfId="27966" xr:uid="{00000000-0005-0000-0000-00003A6D0000}"/>
    <cellStyle name="Percent 3 11 11" xfId="27967" xr:uid="{00000000-0005-0000-0000-00003B6D0000}"/>
    <cellStyle name="Percent 3 11 11 2" xfId="27968" xr:uid="{00000000-0005-0000-0000-00003C6D0000}"/>
    <cellStyle name="Percent 3 11 12" xfId="27969" xr:uid="{00000000-0005-0000-0000-00003D6D0000}"/>
    <cellStyle name="Percent 3 11 12 2" xfId="27970" xr:uid="{00000000-0005-0000-0000-00003E6D0000}"/>
    <cellStyle name="Percent 3 11 13" xfId="27971" xr:uid="{00000000-0005-0000-0000-00003F6D0000}"/>
    <cellStyle name="Percent 3 11 13 2" xfId="27972" xr:uid="{00000000-0005-0000-0000-0000406D0000}"/>
    <cellStyle name="Percent 3 11 14" xfId="27973" xr:uid="{00000000-0005-0000-0000-0000416D0000}"/>
    <cellStyle name="Percent 3 11 14 2" xfId="27974" xr:uid="{00000000-0005-0000-0000-0000426D0000}"/>
    <cellStyle name="Percent 3 11 15" xfId="27975" xr:uid="{00000000-0005-0000-0000-0000436D0000}"/>
    <cellStyle name="Percent 3 11 15 2" xfId="27976" xr:uid="{00000000-0005-0000-0000-0000446D0000}"/>
    <cellStyle name="Percent 3 11 16" xfId="27977" xr:uid="{00000000-0005-0000-0000-0000456D0000}"/>
    <cellStyle name="Percent 3 11 16 2" xfId="27978" xr:uid="{00000000-0005-0000-0000-0000466D0000}"/>
    <cellStyle name="Percent 3 11 17" xfId="27979" xr:uid="{00000000-0005-0000-0000-0000476D0000}"/>
    <cellStyle name="Percent 3 11 17 2" xfId="27980" xr:uid="{00000000-0005-0000-0000-0000486D0000}"/>
    <cellStyle name="Percent 3 11 18" xfId="27981" xr:uid="{00000000-0005-0000-0000-0000496D0000}"/>
    <cellStyle name="Percent 3 11 18 2" xfId="27982" xr:uid="{00000000-0005-0000-0000-00004A6D0000}"/>
    <cellStyle name="Percent 3 11 19" xfId="27983" xr:uid="{00000000-0005-0000-0000-00004B6D0000}"/>
    <cellStyle name="Percent 3 11 19 2" xfId="27984" xr:uid="{00000000-0005-0000-0000-00004C6D0000}"/>
    <cellStyle name="Percent 3 11 2" xfId="27985" xr:uid="{00000000-0005-0000-0000-00004D6D0000}"/>
    <cellStyle name="Percent 3 11 2 2" xfId="27986" xr:uid="{00000000-0005-0000-0000-00004E6D0000}"/>
    <cellStyle name="Percent 3 11 20" xfId="27987" xr:uid="{00000000-0005-0000-0000-00004F6D0000}"/>
    <cellStyle name="Percent 3 11 20 2" xfId="27988" xr:uid="{00000000-0005-0000-0000-0000506D0000}"/>
    <cellStyle name="Percent 3 11 21" xfId="27989" xr:uid="{00000000-0005-0000-0000-0000516D0000}"/>
    <cellStyle name="Percent 3 11 21 2" xfId="27990" xr:uid="{00000000-0005-0000-0000-0000526D0000}"/>
    <cellStyle name="Percent 3 11 22" xfId="27991" xr:uid="{00000000-0005-0000-0000-0000536D0000}"/>
    <cellStyle name="Percent 3 11 22 2" xfId="27992" xr:uid="{00000000-0005-0000-0000-0000546D0000}"/>
    <cellStyle name="Percent 3 11 23" xfId="27993" xr:uid="{00000000-0005-0000-0000-0000556D0000}"/>
    <cellStyle name="Percent 3 11 23 2" xfId="27994" xr:uid="{00000000-0005-0000-0000-0000566D0000}"/>
    <cellStyle name="Percent 3 11 24" xfId="27995" xr:uid="{00000000-0005-0000-0000-0000576D0000}"/>
    <cellStyle name="Percent 3 11 24 2" xfId="27996" xr:uid="{00000000-0005-0000-0000-0000586D0000}"/>
    <cellStyle name="Percent 3 11 25" xfId="27997" xr:uid="{00000000-0005-0000-0000-0000596D0000}"/>
    <cellStyle name="Percent 3 11 25 2" xfId="27998" xr:uid="{00000000-0005-0000-0000-00005A6D0000}"/>
    <cellStyle name="Percent 3 11 26" xfId="27999" xr:uid="{00000000-0005-0000-0000-00005B6D0000}"/>
    <cellStyle name="Percent 3 11 26 2" xfId="28000" xr:uid="{00000000-0005-0000-0000-00005C6D0000}"/>
    <cellStyle name="Percent 3 11 27" xfId="28001" xr:uid="{00000000-0005-0000-0000-00005D6D0000}"/>
    <cellStyle name="Percent 3 11 27 2" xfId="28002" xr:uid="{00000000-0005-0000-0000-00005E6D0000}"/>
    <cellStyle name="Percent 3 11 28" xfId="28003" xr:uid="{00000000-0005-0000-0000-00005F6D0000}"/>
    <cellStyle name="Percent 3 11 28 2" xfId="28004" xr:uid="{00000000-0005-0000-0000-0000606D0000}"/>
    <cellStyle name="Percent 3 11 29" xfId="28005" xr:uid="{00000000-0005-0000-0000-0000616D0000}"/>
    <cellStyle name="Percent 3 11 29 2" xfId="28006" xr:uid="{00000000-0005-0000-0000-0000626D0000}"/>
    <cellStyle name="Percent 3 11 3" xfId="28007" xr:uid="{00000000-0005-0000-0000-0000636D0000}"/>
    <cellStyle name="Percent 3 11 3 2" xfId="28008" xr:uid="{00000000-0005-0000-0000-0000646D0000}"/>
    <cellStyle name="Percent 3 11 30" xfId="28009" xr:uid="{00000000-0005-0000-0000-0000656D0000}"/>
    <cellStyle name="Percent 3 11 30 2" xfId="28010" xr:uid="{00000000-0005-0000-0000-0000666D0000}"/>
    <cellStyle name="Percent 3 11 31" xfId="28011" xr:uid="{00000000-0005-0000-0000-0000676D0000}"/>
    <cellStyle name="Percent 3 11 31 2" xfId="28012" xr:uid="{00000000-0005-0000-0000-0000686D0000}"/>
    <cellStyle name="Percent 3 11 32" xfId="28013" xr:uid="{00000000-0005-0000-0000-0000696D0000}"/>
    <cellStyle name="Percent 3 11 32 2" xfId="28014" xr:uid="{00000000-0005-0000-0000-00006A6D0000}"/>
    <cellStyle name="Percent 3 11 33" xfId="28015" xr:uid="{00000000-0005-0000-0000-00006B6D0000}"/>
    <cellStyle name="Percent 3 11 33 2" xfId="28016" xr:uid="{00000000-0005-0000-0000-00006C6D0000}"/>
    <cellStyle name="Percent 3 11 34" xfId="28017" xr:uid="{00000000-0005-0000-0000-00006D6D0000}"/>
    <cellStyle name="Percent 3 11 34 2" xfId="28018" xr:uid="{00000000-0005-0000-0000-00006E6D0000}"/>
    <cellStyle name="Percent 3 11 35" xfId="28019" xr:uid="{00000000-0005-0000-0000-00006F6D0000}"/>
    <cellStyle name="Percent 3 11 35 2" xfId="28020" xr:uid="{00000000-0005-0000-0000-0000706D0000}"/>
    <cellStyle name="Percent 3 11 36" xfId="28021" xr:uid="{00000000-0005-0000-0000-0000716D0000}"/>
    <cellStyle name="Percent 3 11 36 2" xfId="28022" xr:uid="{00000000-0005-0000-0000-0000726D0000}"/>
    <cellStyle name="Percent 3 11 37" xfId="28023" xr:uid="{00000000-0005-0000-0000-0000736D0000}"/>
    <cellStyle name="Percent 3 11 37 2" xfId="28024" xr:uid="{00000000-0005-0000-0000-0000746D0000}"/>
    <cellStyle name="Percent 3 11 38" xfId="28025" xr:uid="{00000000-0005-0000-0000-0000756D0000}"/>
    <cellStyle name="Percent 3 11 38 2" xfId="28026" xr:uid="{00000000-0005-0000-0000-0000766D0000}"/>
    <cellStyle name="Percent 3 11 39" xfId="28027" xr:uid="{00000000-0005-0000-0000-0000776D0000}"/>
    <cellStyle name="Percent 3 11 4" xfId="28028" xr:uid="{00000000-0005-0000-0000-0000786D0000}"/>
    <cellStyle name="Percent 3 11 4 2" xfId="28029" xr:uid="{00000000-0005-0000-0000-0000796D0000}"/>
    <cellStyle name="Percent 3 11 5" xfId="28030" xr:uid="{00000000-0005-0000-0000-00007A6D0000}"/>
    <cellStyle name="Percent 3 11 5 2" xfId="28031" xr:uid="{00000000-0005-0000-0000-00007B6D0000}"/>
    <cellStyle name="Percent 3 11 6" xfId="28032" xr:uid="{00000000-0005-0000-0000-00007C6D0000}"/>
    <cellStyle name="Percent 3 11 6 2" xfId="28033" xr:uid="{00000000-0005-0000-0000-00007D6D0000}"/>
    <cellStyle name="Percent 3 11 7" xfId="28034" xr:uid="{00000000-0005-0000-0000-00007E6D0000}"/>
    <cellStyle name="Percent 3 11 7 2" xfId="28035" xr:uid="{00000000-0005-0000-0000-00007F6D0000}"/>
    <cellStyle name="Percent 3 11 8" xfId="28036" xr:uid="{00000000-0005-0000-0000-0000806D0000}"/>
    <cellStyle name="Percent 3 11 8 2" xfId="28037" xr:uid="{00000000-0005-0000-0000-0000816D0000}"/>
    <cellStyle name="Percent 3 11 9" xfId="28038" xr:uid="{00000000-0005-0000-0000-0000826D0000}"/>
    <cellStyle name="Percent 3 11 9 2" xfId="28039" xr:uid="{00000000-0005-0000-0000-0000836D0000}"/>
    <cellStyle name="Percent 3 12" xfId="28040" xr:uid="{00000000-0005-0000-0000-0000846D0000}"/>
    <cellStyle name="Percent 3 12 10" xfId="28041" xr:uid="{00000000-0005-0000-0000-0000856D0000}"/>
    <cellStyle name="Percent 3 12 10 2" xfId="28042" xr:uid="{00000000-0005-0000-0000-0000866D0000}"/>
    <cellStyle name="Percent 3 12 11" xfId="28043" xr:uid="{00000000-0005-0000-0000-0000876D0000}"/>
    <cellStyle name="Percent 3 12 11 2" xfId="28044" xr:uid="{00000000-0005-0000-0000-0000886D0000}"/>
    <cellStyle name="Percent 3 12 12" xfId="28045" xr:uid="{00000000-0005-0000-0000-0000896D0000}"/>
    <cellStyle name="Percent 3 12 12 2" xfId="28046" xr:uid="{00000000-0005-0000-0000-00008A6D0000}"/>
    <cellStyle name="Percent 3 12 13" xfId="28047" xr:uid="{00000000-0005-0000-0000-00008B6D0000}"/>
    <cellStyle name="Percent 3 12 13 2" xfId="28048" xr:uid="{00000000-0005-0000-0000-00008C6D0000}"/>
    <cellStyle name="Percent 3 12 14" xfId="28049" xr:uid="{00000000-0005-0000-0000-00008D6D0000}"/>
    <cellStyle name="Percent 3 12 14 2" xfId="28050" xr:uid="{00000000-0005-0000-0000-00008E6D0000}"/>
    <cellStyle name="Percent 3 12 15" xfId="28051" xr:uid="{00000000-0005-0000-0000-00008F6D0000}"/>
    <cellStyle name="Percent 3 12 15 2" xfId="28052" xr:uid="{00000000-0005-0000-0000-0000906D0000}"/>
    <cellStyle name="Percent 3 12 16" xfId="28053" xr:uid="{00000000-0005-0000-0000-0000916D0000}"/>
    <cellStyle name="Percent 3 12 16 2" xfId="28054" xr:uid="{00000000-0005-0000-0000-0000926D0000}"/>
    <cellStyle name="Percent 3 12 17" xfId="28055" xr:uid="{00000000-0005-0000-0000-0000936D0000}"/>
    <cellStyle name="Percent 3 12 17 2" xfId="28056" xr:uid="{00000000-0005-0000-0000-0000946D0000}"/>
    <cellStyle name="Percent 3 12 18" xfId="28057" xr:uid="{00000000-0005-0000-0000-0000956D0000}"/>
    <cellStyle name="Percent 3 12 18 2" xfId="28058" xr:uid="{00000000-0005-0000-0000-0000966D0000}"/>
    <cellStyle name="Percent 3 12 19" xfId="28059" xr:uid="{00000000-0005-0000-0000-0000976D0000}"/>
    <cellStyle name="Percent 3 12 19 2" xfId="28060" xr:uid="{00000000-0005-0000-0000-0000986D0000}"/>
    <cellStyle name="Percent 3 12 2" xfId="28061" xr:uid="{00000000-0005-0000-0000-0000996D0000}"/>
    <cellStyle name="Percent 3 12 2 2" xfId="28062" xr:uid="{00000000-0005-0000-0000-00009A6D0000}"/>
    <cellStyle name="Percent 3 12 20" xfId="28063" xr:uid="{00000000-0005-0000-0000-00009B6D0000}"/>
    <cellStyle name="Percent 3 12 20 2" xfId="28064" xr:uid="{00000000-0005-0000-0000-00009C6D0000}"/>
    <cellStyle name="Percent 3 12 21" xfId="28065" xr:uid="{00000000-0005-0000-0000-00009D6D0000}"/>
    <cellStyle name="Percent 3 12 21 2" xfId="28066" xr:uid="{00000000-0005-0000-0000-00009E6D0000}"/>
    <cellStyle name="Percent 3 12 22" xfId="28067" xr:uid="{00000000-0005-0000-0000-00009F6D0000}"/>
    <cellStyle name="Percent 3 12 22 2" xfId="28068" xr:uid="{00000000-0005-0000-0000-0000A06D0000}"/>
    <cellStyle name="Percent 3 12 23" xfId="28069" xr:uid="{00000000-0005-0000-0000-0000A16D0000}"/>
    <cellStyle name="Percent 3 12 23 2" xfId="28070" xr:uid="{00000000-0005-0000-0000-0000A26D0000}"/>
    <cellStyle name="Percent 3 12 24" xfId="28071" xr:uid="{00000000-0005-0000-0000-0000A36D0000}"/>
    <cellStyle name="Percent 3 12 24 2" xfId="28072" xr:uid="{00000000-0005-0000-0000-0000A46D0000}"/>
    <cellStyle name="Percent 3 12 25" xfId="28073" xr:uid="{00000000-0005-0000-0000-0000A56D0000}"/>
    <cellStyle name="Percent 3 12 25 2" xfId="28074" xr:uid="{00000000-0005-0000-0000-0000A66D0000}"/>
    <cellStyle name="Percent 3 12 26" xfId="28075" xr:uid="{00000000-0005-0000-0000-0000A76D0000}"/>
    <cellStyle name="Percent 3 12 26 2" xfId="28076" xr:uid="{00000000-0005-0000-0000-0000A86D0000}"/>
    <cellStyle name="Percent 3 12 27" xfId="28077" xr:uid="{00000000-0005-0000-0000-0000A96D0000}"/>
    <cellStyle name="Percent 3 12 27 2" xfId="28078" xr:uid="{00000000-0005-0000-0000-0000AA6D0000}"/>
    <cellStyle name="Percent 3 12 28" xfId="28079" xr:uid="{00000000-0005-0000-0000-0000AB6D0000}"/>
    <cellStyle name="Percent 3 12 28 2" xfId="28080" xr:uid="{00000000-0005-0000-0000-0000AC6D0000}"/>
    <cellStyle name="Percent 3 12 29" xfId="28081" xr:uid="{00000000-0005-0000-0000-0000AD6D0000}"/>
    <cellStyle name="Percent 3 12 29 2" xfId="28082" xr:uid="{00000000-0005-0000-0000-0000AE6D0000}"/>
    <cellStyle name="Percent 3 12 3" xfId="28083" xr:uid="{00000000-0005-0000-0000-0000AF6D0000}"/>
    <cellStyle name="Percent 3 12 3 2" xfId="28084" xr:uid="{00000000-0005-0000-0000-0000B06D0000}"/>
    <cellStyle name="Percent 3 12 30" xfId="28085" xr:uid="{00000000-0005-0000-0000-0000B16D0000}"/>
    <cellStyle name="Percent 3 12 30 2" xfId="28086" xr:uid="{00000000-0005-0000-0000-0000B26D0000}"/>
    <cellStyle name="Percent 3 12 31" xfId="28087" xr:uid="{00000000-0005-0000-0000-0000B36D0000}"/>
    <cellStyle name="Percent 3 12 31 2" xfId="28088" xr:uid="{00000000-0005-0000-0000-0000B46D0000}"/>
    <cellStyle name="Percent 3 12 32" xfId="28089" xr:uid="{00000000-0005-0000-0000-0000B56D0000}"/>
    <cellStyle name="Percent 3 12 32 2" xfId="28090" xr:uid="{00000000-0005-0000-0000-0000B66D0000}"/>
    <cellStyle name="Percent 3 12 33" xfId="28091" xr:uid="{00000000-0005-0000-0000-0000B76D0000}"/>
    <cellStyle name="Percent 3 12 33 2" xfId="28092" xr:uid="{00000000-0005-0000-0000-0000B86D0000}"/>
    <cellStyle name="Percent 3 12 34" xfId="28093" xr:uid="{00000000-0005-0000-0000-0000B96D0000}"/>
    <cellStyle name="Percent 3 12 34 2" xfId="28094" xr:uid="{00000000-0005-0000-0000-0000BA6D0000}"/>
    <cellStyle name="Percent 3 12 35" xfId="28095" xr:uid="{00000000-0005-0000-0000-0000BB6D0000}"/>
    <cellStyle name="Percent 3 12 35 2" xfId="28096" xr:uid="{00000000-0005-0000-0000-0000BC6D0000}"/>
    <cellStyle name="Percent 3 12 36" xfId="28097" xr:uid="{00000000-0005-0000-0000-0000BD6D0000}"/>
    <cellStyle name="Percent 3 12 36 2" xfId="28098" xr:uid="{00000000-0005-0000-0000-0000BE6D0000}"/>
    <cellStyle name="Percent 3 12 37" xfId="28099" xr:uid="{00000000-0005-0000-0000-0000BF6D0000}"/>
    <cellStyle name="Percent 3 12 37 2" xfId="28100" xr:uid="{00000000-0005-0000-0000-0000C06D0000}"/>
    <cellStyle name="Percent 3 12 38" xfId="28101" xr:uid="{00000000-0005-0000-0000-0000C16D0000}"/>
    <cellStyle name="Percent 3 12 38 2" xfId="28102" xr:uid="{00000000-0005-0000-0000-0000C26D0000}"/>
    <cellStyle name="Percent 3 12 39" xfId="28103" xr:uid="{00000000-0005-0000-0000-0000C36D0000}"/>
    <cellStyle name="Percent 3 12 4" xfId="28104" xr:uid="{00000000-0005-0000-0000-0000C46D0000}"/>
    <cellStyle name="Percent 3 12 4 2" xfId="28105" xr:uid="{00000000-0005-0000-0000-0000C56D0000}"/>
    <cellStyle name="Percent 3 12 5" xfId="28106" xr:uid="{00000000-0005-0000-0000-0000C66D0000}"/>
    <cellStyle name="Percent 3 12 5 2" xfId="28107" xr:uid="{00000000-0005-0000-0000-0000C76D0000}"/>
    <cellStyle name="Percent 3 12 6" xfId="28108" xr:uid="{00000000-0005-0000-0000-0000C86D0000}"/>
    <cellStyle name="Percent 3 12 6 2" xfId="28109" xr:uid="{00000000-0005-0000-0000-0000C96D0000}"/>
    <cellStyle name="Percent 3 12 7" xfId="28110" xr:uid="{00000000-0005-0000-0000-0000CA6D0000}"/>
    <cellStyle name="Percent 3 12 7 2" xfId="28111" xr:uid="{00000000-0005-0000-0000-0000CB6D0000}"/>
    <cellStyle name="Percent 3 12 8" xfId="28112" xr:uid="{00000000-0005-0000-0000-0000CC6D0000}"/>
    <cellStyle name="Percent 3 12 8 2" xfId="28113" xr:uid="{00000000-0005-0000-0000-0000CD6D0000}"/>
    <cellStyle name="Percent 3 12 9" xfId="28114" xr:uid="{00000000-0005-0000-0000-0000CE6D0000}"/>
    <cellStyle name="Percent 3 12 9 2" xfId="28115" xr:uid="{00000000-0005-0000-0000-0000CF6D0000}"/>
    <cellStyle name="Percent 3 13" xfId="28116" xr:uid="{00000000-0005-0000-0000-0000D06D0000}"/>
    <cellStyle name="Percent 3 13 10" xfId="28117" xr:uid="{00000000-0005-0000-0000-0000D16D0000}"/>
    <cellStyle name="Percent 3 13 10 2" xfId="28118" xr:uid="{00000000-0005-0000-0000-0000D26D0000}"/>
    <cellStyle name="Percent 3 13 11" xfId="28119" xr:uid="{00000000-0005-0000-0000-0000D36D0000}"/>
    <cellStyle name="Percent 3 13 11 2" xfId="28120" xr:uid="{00000000-0005-0000-0000-0000D46D0000}"/>
    <cellStyle name="Percent 3 13 12" xfId="28121" xr:uid="{00000000-0005-0000-0000-0000D56D0000}"/>
    <cellStyle name="Percent 3 13 12 2" xfId="28122" xr:uid="{00000000-0005-0000-0000-0000D66D0000}"/>
    <cellStyle name="Percent 3 13 13" xfId="28123" xr:uid="{00000000-0005-0000-0000-0000D76D0000}"/>
    <cellStyle name="Percent 3 13 13 2" xfId="28124" xr:uid="{00000000-0005-0000-0000-0000D86D0000}"/>
    <cellStyle name="Percent 3 13 14" xfId="28125" xr:uid="{00000000-0005-0000-0000-0000D96D0000}"/>
    <cellStyle name="Percent 3 13 14 2" xfId="28126" xr:uid="{00000000-0005-0000-0000-0000DA6D0000}"/>
    <cellStyle name="Percent 3 13 15" xfId="28127" xr:uid="{00000000-0005-0000-0000-0000DB6D0000}"/>
    <cellStyle name="Percent 3 13 15 2" xfId="28128" xr:uid="{00000000-0005-0000-0000-0000DC6D0000}"/>
    <cellStyle name="Percent 3 13 16" xfId="28129" xr:uid="{00000000-0005-0000-0000-0000DD6D0000}"/>
    <cellStyle name="Percent 3 13 16 2" xfId="28130" xr:uid="{00000000-0005-0000-0000-0000DE6D0000}"/>
    <cellStyle name="Percent 3 13 17" xfId="28131" xr:uid="{00000000-0005-0000-0000-0000DF6D0000}"/>
    <cellStyle name="Percent 3 13 17 2" xfId="28132" xr:uid="{00000000-0005-0000-0000-0000E06D0000}"/>
    <cellStyle name="Percent 3 13 18" xfId="28133" xr:uid="{00000000-0005-0000-0000-0000E16D0000}"/>
    <cellStyle name="Percent 3 13 18 2" xfId="28134" xr:uid="{00000000-0005-0000-0000-0000E26D0000}"/>
    <cellStyle name="Percent 3 13 19" xfId="28135" xr:uid="{00000000-0005-0000-0000-0000E36D0000}"/>
    <cellStyle name="Percent 3 13 19 2" xfId="28136" xr:uid="{00000000-0005-0000-0000-0000E46D0000}"/>
    <cellStyle name="Percent 3 13 2" xfId="28137" xr:uid="{00000000-0005-0000-0000-0000E56D0000}"/>
    <cellStyle name="Percent 3 13 2 2" xfId="28138" xr:uid="{00000000-0005-0000-0000-0000E66D0000}"/>
    <cellStyle name="Percent 3 13 20" xfId="28139" xr:uid="{00000000-0005-0000-0000-0000E76D0000}"/>
    <cellStyle name="Percent 3 13 20 2" xfId="28140" xr:uid="{00000000-0005-0000-0000-0000E86D0000}"/>
    <cellStyle name="Percent 3 13 21" xfId="28141" xr:uid="{00000000-0005-0000-0000-0000E96D0000}"/>
    <cellStyle name="Percent 3 13 21 2" xfId="28142" xr:uid="{00000000-0005-0000-0000-0000EA6D0000}"/>
    <cellStyle name="Percent 3 13 22" xfId="28143" xr:uid="{00000000-0005-0000-0000-0000EB6D0000}"/>
    <cellStyle name="Percent 3 13 22 2" xfId="28144" xr:uid="{00000000-0005-0000-0000-0000EC6D0000}"/>
    <cellStyle name="Percent 3 13 23" xfId="28145" xr:uid="{00000000-0005-0000-0000-0000ED6D0000}"/>
    <cellStyle name="Percent 3 13 23 2" xfId="28146" xr:uid="{00000000-0005-0000-0000-0000EE6D0000}"/>
    <cellStyle name="Percent 3 13 24" xfId="28147" xr:uid="{00000000-0005-0000-0000-0000EF6D0000}"/>
    <cellStyle name="Percent 3 13 24 2" xfId="28148" xr:uid="{00000000-0005-0000-0000-0000F06D0000}"/>
    <cellStyle name="Percent 3 13 25" xfId="28149" xr:uid="{00000000-0005-0000-0000-0000F16D0000}"/>
    <cellStyle name="Percent 3 13 25 2" xfId="28150" xr:uid="{00000000-0005-0000-0000-0000F26D0000}"/>
    <cellStyle name="Percent 3 13 26" xfId="28151" xr:uid="{00000000-0005-0000-0000-0000F36D0000}"/>
    <cellStyle name="Percent 3 13 26 2" xfId="28152" xr:uid="{00000000-0005-0000-0000-0000F46D0000}"/>
    <cellStyle name="Percent 3 13 27" xfId="28153" xr:uid="{00000000-0005-0000-0000-0000F56D0000}"/>
    <cellStyle name="Percent 3 13 27 2" xfId="28154" xr:uid="{00000000-0005-0000-0000-0000F66D0000}"/>
    <cellStyle name="Percent 3 13 28" xfId="28155" xr:uid="{00000000-0005-0000-0000-0000F76D0000}"/>
    <cellStyle name="Percent 3 13 28 2" xfId="28156" xr:uid="{00000000-0005-0000-0000-0000F86D0000}"/>
    <cellStyle name="Percent 3 13 29" xfId="28157" xr:uid="{00000000-0005-0000-0000-0000F96D0000}"/>
    <cellStyle name="Percent 3 13 29 2" xfId="28158" xr:uid="{00000000-0005-0000-0000-0000FA6D0000}"/>
    <cellStyle name="Percent 3 13 3" xfId="28159" xr:uid="{00000000-0005-0000-0000-0000FB6D0000}"/>
    <cellStyle name="Percent 3 13 3 2" xfId="28160" xr:uid="{00000000-0005-0000-0000-0000FC6D0000}"/>
    <cellStyle name="Percent 3 13 30" xfId="28161" xr:uid="{00000000-0005-0000-0000-0000FD6D0000}"/>
    <cellStyle name="Percent 3 13 30 2" xfId="28162" xr:uid="{00000000-0005-0000-0000-0000FE6D0000}"/>
    <cellStyle name="Percent 3 13 31" xfId="28163" xr:uid="{00000000-0005-0000-0000-0000FF6D0000}"/>
    <cellStyle name="Percent 3 13 31 2" xfId="28164" xr:uid="{00000000-0005-0000-0000-0000006E0000}"/>
    <cellStyle name="Percent 3 13 32" xfId="28165" xr:uid="{00000000-0005-0000-0000-0000016E0000}"/>
    <cellStyle name="Percent 3 13 32 2" xfId="28166" xr:uid="{00000000-0005-0000-0000-0000026E0000}"/>
    <cellStyle name="Percent 3 13 33" xfId="28167" xr:uid="{00000000-0005-0000-0000-0000036E0000}"/>
    <cellStyle name="Percent 3 13 33 2" xfId="28168" xr:uid="{00000000-0005-0000-0000-0000046E0000}"/>
    <cellStyle name="Percent 3 13 34" xfId="28169" xr:uid="{00000000-0005-0000-0000-0000056E0000}"/>
    <cellStyle name="Percent 3 13 34 2" xfId="28170" xr:uid="{00000000-0005-0000-0000-0000066E0000}"/>
    <cellStyle name="Percent 3 13 35" xfId="28171" xr:uid="{00000000-0005-0000-0000-0000076E0000}"/>
    <cellStyle name="Percent 3 13 35 2" xfId="28172" xr:uid="{00000000-0005-0000-0000-0000086E0000}"/>
    <cellStyle name="Percent 3 13 36" xfId="28173" xr:uid="{00000000-0005-0000-0000-0000096E0000}"/>
    <cellStyle name="Percent 3 13 36 2" xfId="28174" xr:uid="{00000000-0005-0000-0000-00000A6E0000}"/>
    <cellStyle name="Percent 3 13 37" xfId="28175" xr:uid="{00000000-0005-0000-0000-00000B6E0000}"/>
    <cellStyle name="Percent 3 13 37 2" xfId="28176" xr:uid="{00000000-0005-0000-0000-00000C6E0000}"/>
    <cellStyle name="Percent 3 13 38" xfId="28177" xr:uid="{00000000-0005-0000-0000-00000D6E0000}"/>
    <cellStyle name="Percent 3 13 38 2" xfId="28178" xr:uid="{00000000-0005-0000-0000-00000E6E0000}"/>
    <cellStyle name="Percent 3 13 39" xfId="28179" xr:uid="{00000000-0005-0000-0000-00000F6E0000}"/>
    <cellStyle name="Percent 3 13 4" xfId="28180" xr:uid="{00000000-0005-0000-0000-0000106E0000}"/>
    <cellStyle name="Percent 3 13 4 2" xfId="28181" xr:uid="{00000000-0005-0000-0000-0000116E0000}"/>
    <cellStyle name="Percent 3 13 5" xfId="28182" xr:uid="{00000000-0005-0000-0000-0000126E0000}"/>
    <cellStyle name="Percent 3 13 5 2" xfId="28183" xr:uid="{00000000-0005-0000-0000-0000136E0000}"/>
    <cellStyle name="Percent 3 13 6" xfId="28184" xr:uid="{00000000-0005-0000-0000-0000146E0000}"/>
    <cellStyle name="Percent 3 13 6 2" xfId="28185" xr:uid="{00000000-0005-0000-0000-0000156E0000}"/>
    <cellStyle name="Percent 3 13 7" xfId="28186" xr:uid="{00000000-0005-0000-0000-0000166E0000}"/>
    <cellStyle name="Percent 3 13 7 2" xfId="28187" xr:uid="{00000000-0005-0000-0000-0000176E0000}"/>
    <cellStyle name="Percent 3 13 8" xfId="28188" xr:uid="{00000000-0005-0000-0000-0000186E0000}"/>
    <cellStyle name="Percent 3 13 8 2" xfId="28189" xr:uid="{00000000-0005-0000-0000-0000196E0000}"/>
    <cellStyle name="Percent 3 13 9" xfId="28190" xr:uid="{00000000-0005-0000-0000-00001A6E0000}"/>
    <cellStyle name="Percent 3 13 9 2" xfId="28191" xr:uid="{00000000-0005-0000-0000-00001B6E0000}"/>
    <cellStyle name="Percent 3 14" xfId="28192" xr:uid="{00000000-0005-0000-0000-00001C6E0000}"/>
    <cellStyle name="Percent 3 14 10" xfId="28193" xr:uid="{00000000-0005-0000-0000-00001D6E0000}"/>
    <cellStyle name="Percent 3 14 10 2" xfId="28194" xr:uid="{00000000-0005-0000-0000-00001E6E0000}"/>
    <cellStyle name="Percent 3 14 11" xfId="28195" xr:uid="{00000000-0005-0000-0000-00001F6E0000}"/>
    <cellStyle name="Percent 3 14 11 2" xfId="28196" xr:uid="{00000000-0005-0000-0000-0000206E0000}"/>
    <cellStyle name="Percent 3 14 12" xfId="28197" xr:uid="{00000000-0005-0000-0000-0000216E0000}"/>
    <cellStyle name="Percent 3 14 12 2" xfId="28198" xr:uid="{00000000-0005-0000-0000-0000226E0000}"/>
    <cellStyle name="Percent 3 14 13" xfId="28199" xr:uid="{00000000-0005-0000-0000-0000236E0000}"/>
    <cellStyle name="Percent 3 14 13 2" xfId="28200" xr:uid="{00000000-0005-0000-0000-0000246E0000}"/>
    <cellStyle name="Percent 3 14 14" xfId="28201" xr:uid="{00000000-0005-0000-0000-0000256E0000}"/>
    <cellStyle name="Percent 3 14 14 2" xfId="28202" xr:uid="{00000000-0005-0000-0000-0000266E0000}"/>
    <cellStyle name="Percent 3 14 15" xfId="28203" xr:uid="{00000000-0005-0000-0000-0000276E0000}"/>
    <cellStyle name="Percent 3 14 15 2" xfId="28204" xr:uid="{00000000-0005-0000-0000-0000286E0000}"/>
    <cellStyle name="Percent 3 14 16" xfId="28205" xr:uid="{00000000-0005-0000-0000-0000296E0000}"/>
    <cellStyle name="Percent 3 14 16 2" xfId="28206" xr:uid="{00000000-0005-0000-0000-00002A6E0000}"/>
    <cellStyle name="Percent 3 14 17" xfId="28207" xr:uid="{00000000-0005-0000-0000-00002B6E0000}"/>
    <cellStyle name="Percent 3 14 17 2" xfId="28208" xr:uid="{00000000-0005-0000-0000-00002C6E0000}"/>
    <cellStyle name="Percent 3 14 18" xfId="28209" xr:uid="{00000000-0005-0000-0000-00002D6E0000}"/>
    <cellStyle name="Percent 3 14 18 2" xfId="28210" xr:uid="{00000000-0005-0000-0000-00002E6E0000}"/>
    <cellStyle name="Percent 3 14 19" xfId="28211" xr:uid="{00000000-0005-0000-0000-00002F6E0000}"/>
    <cellStyle name="Percent 3 14 19 2" xfId="28212" xr:uid="{00000000-0005-0000-0000-0000306E0000}"/>
    <cellStyle name="Percent 3 14 2" xfId="28213" xr:uid="{00000000-0005-0000-0000-0000316E0000}"/>
    <cellStyle name="Percent 3 14 2 2" xfId="28214" xr:uid="{00000000-0005-0000-0000-0000326E0000}"/>
    <cellStyle name="Percent 3 14 20" xfId="28215" xr:uid="{00000000-0005-0000-0000-0000336E0000}"/>
    <cellStyle name="Percent 3 14 20 2" xfId="28216" xr:uid="{00000000-0005-0000-0000-0000346E0000}"/>
    <cellStyle name="Percent 3 14 21" xfId="28217" xr:uid="{00000000-0005-0000-0000-0000356E0000}"/>
    <cellStyle name="Percent 3 14 21 2" xfId="28218" xr:uid="{00000000-0005-0000-0000-0000366E0000}"/>
    <cellStyle name="Percent 3 14 22" xfId="28219" xr:uid="{00000000-0005-0000-0000-0000376E0000}"/>
    <cellStyle name="Percent 3 14 22 2" xfId="28220" xr:uid="{00000000-0005-0000-0000-0000386E0000}"/>
    <cellStyle name="Percent 3 14 23" xfId="28221" xr:uid="{00000000-0005-0000-0000-0000396E0000}"/>
    <cellStyle name="Percent 3 14 23 2" xfId="28222" xr:uid="{00000000-0005-0000-0000-00003A6E0000}"/>
    <cellStyle name="Percent 3 14 24" xfId="28223" xr:uid="{00000000-0005-0000-0000-00003B6E0000}"/>
    <cellStyle name="Percent 3 14 24 2" xfId="28224" xr:uid="{00000000-0005-0000-0000-00003C6E0000}"/>
    <cellStyle name="Percent 3 14 25" xfId="28225" xr:uid="{00000000-0005-0000-0000-00003D6E0000}"/>
    <cellStyle name="Percent 3 14 25 2" xfId="28226" xr:uid="{00000000-0005-0000-0000-00003E6E0000}"/>
    <cellStyle name="Percent 3 14 26" xfId="28227" xr:uid="{00000000-0005-0000-0000-00003F6E0000}"/>
    <cellStyle name="Percent 3 14 26 2" xfId="28228" xr:uid="{00000000-0005-0000-0000-0000406E0000}"/>
    <cellStyle name="Percent 3 14 27" xfId="28229" xr:uid="{00000000-0005-0000-0000-0000416E0000}"/>
    <cellStyle name="Percent 3 14 27 2" xfId="28230" xr:uid="{00000000-0005-0000-0000-0000426E0000}"/>
    <cellStyle name="Percent 3 14 28" xfId="28231" xr:uid="{00000000-0005-0000-0000-0000436E0000}"/>
    <cellStyle name="Percent 3 14 28 2" xfId="28232" xr:uid="{00000000-0005-0000-0000-0000446E0000}"/>
    <cellStyle name="Percent 3 14 29" xfId="28233" xr:uid="{00000000-0005-0000-0000-0000456E0000}"/>
    <cellStyle name="Percent 3 14 29 2" xfId="28234" xr:uid="{00000000-0005-0000-0000-0000466E0000}"/>
    <cellStyle name="Percent 3 14 3" xfId="28235" xr:uid="{00000000-0005-0000-0000-0000476E0000}"/>
    <cellStyle name="Percent 3 14 3 2" xfId="28236" xr:uid="{00000000-0005-0000-0000-0000486E0000}"/>
    <cellStyle name="Percent 3 14 30" xfId="28237" xr:uid="{00000000-0005-0000-0000-0000496E0000}"/>
    <cellStyle name="Percent 3 14 30 2" xfId="28238" xr:uid="{00000000-0005-0000-0000-00004A6E0000}"/>
    <cellStyle name="Percent 3 14 31" xfId="28239" xr:uid="{00000000-0005-0000-0000-00004B6E0000}"/>
    <cellStyle name="Percent 3 14 31 2" xfId="28240" xr:uid="{00000000-0005-0000-0000-00004C6E0000}"/>
    <cellStyle name="Percent 3 14 32" xfId="28241" xr:uid="{00000000-0005-0000-0000-00004D6E0000}"/>
    <cellStyle name="Percent 3 14 32 2" xfId="28242" xr:uid="{00000000-0005-0000-0000-00004E6E0000}"/>
    <cellStyle name="Percent 3 14 33" xfId="28243" xr:uid="{00000000-0005-0000-0000-00004F6E0000}"/>
    <cellStyle name="Percent 3 14 33 2" xfId="28244" xr:uid="{00000000-0005-0000-0000-0000506E0000}"/>
    <cellStyle name="Percent 3 14 34" xfId="28245" xr:uid="{00000000-0005-0000-0000-0000516E0000}"/>
    <cellStyle name="Percent 3 14 34 2" xfId="28246" xr:uid="{00000000-0005-0000-0000-0000526E0000}"/>
    <cellStyle name="Percent 3 14 35" xfId="28247" xr:uid="{00000000-0005-0000-0000-0000536E0000}"/>
    <cellStyle name="Percent 3 14 35 2" xfId="28248" xr:uid="{00000000-0005-0000-0000-0000546E0000}"/>
    <cellStyle name="Percent 3 14 36" xfId="28249" xr:uid="{00000000-0005-0000-0000-0000556E0000}"/>
    <cellStyle name="Percent 3 14 36 2" xfId="28250" xr:uid="{00000000-0005-0000-0000-0000566E0000}"/>
    <cellStyle name="Percent 3 14 37" xfId="28251" xr:uid="{00000000-0005-0000-0000-0000576E0000}"/>
    <cellStyle name="Percent 3 14 37 2" xfId="28252" xr:uid="{00000000-0005-0000-0000-0000586E0000}"/>
    <cellStyle name="Percent 3 14 38" xfId="28253" xr:uid="{00000000-0005-0000-0000-0000596E0000}"/>
    <cellStyle name="Percent 3 14 38 2" xfId="28254" xr:uid="{00000000-0005-0000-0000-00005A6E0000}"/>
    <cellStyle name="Percent 3 14 39" xfId="28255" xr:uid="{00000000-0005-0000-0000-00005B6E0000}"/>
    <cellStyle name="Percent 3 14 4" xfId="28256" xr:uid="{00000000-0005-0000-0000-00005C6E0000}"/>
    <cellStyle name="Percent 3 14 4 2" xfId="28257" xr:uid="{00000000-0005-0000-0000-00005D6E0000}"/>
    <cellStyle name="Percent 3 14 5" xfId="28258" xr:uid="{00000000-0005-0000-0000-00005E6E0000}"/>
    <cellStyle name="Percent 3 14 5 2" xfId="28259" xr:uid="{00000000-0005-0000-0000-00005F6E0000}"/>
    <cellStyle name="Percent 3 14 6" xfId="28260" xr:uid="{00000000-0005-0000-0000-0000606E0000}"/>
    <cellStyle name="Percent 3 14 6 2" xfId="28261" xr:uid="{00000000-0005-0000-0000-0000616E0000}"/>
    <cellStyle name="Percent 3 14 7" xfId="28262" xr:uid="{00000000-0005-0000-0000-0000626E0000}"/>
    <cellStyle name="Percent 3 14 7 2" xfId="28263" xr:uid="{00000000-0005-0000-0000-0000636E0000}"/>
    <cellStyle name="Percent 3 14 8" xfId="28264" xr:uid="{00000000-0005-0000-0000-0000646E0000}"/>
    <cellStyle name="Percent 3 14 8 2" xfId="28265" xr:uid="{00000000-0005-0000-0000-0000656E0000}"/>
    <cellStyle name="Percent 3 14 9" xfId="28266" xr:uid="{00000000-0005-0000-0000-0000666E0000}"/>
    <cellStyle name="Percent 3 14 9 2" xfId="28267" xr:uid="{00000000-0005-0000-0000-0000676E0000}"/>
    <cellStyle name="Percent 3 15" xfId="28268" xr:uid="{00000000-0005-0000-0000-0000686E0000}"/>
    <cellStyle name="Percent 3 15 10" xfId="28269" xr:uid="{00000000-0005-0000-0000-0000696E0000}"/>
    <cellStyle name="Percent 3 15 10 2" xfId="28270" xr:uid="{00000000-0005-0000-0000-00006A6E0000}"/>
    <cellStyle name="Percent 3 15 11" xfId="28271" xr:uid="{00000000-0005-0000-0000-00006B6E0000}"/>
    <cellStyle name="Percent 3 15 11 2" xfId="28272" xr:uid="{00000000-0005-0000-0000-00006C6E0000}"/>
    <cellStyle name="Percent 3 15 12" xfId="28273" xr:uid="{00000000-0005-0000-0000-00006D6E0000}"/>
    <cellStyle name="Percent 3 15 12 2" xfId="28274" xr:uid="{00000000-0005-0000-0000-00006E6E0000}"/>
    <cellStyle name="Percent 3 15 13" xfId="28275" xr:uid="{00000000-0005-0000-0000-00006F6E0000}"/>
    <cellStyle name="Percent 3 15 13 2" xfId="28276" xr:uid="{00000000-0005-0000-0000-0000706E0000}"/>
    <cellStyle name="Percent 3 15 14" xfId="28277" xr:uid="{00000000-0005-0000-0000-0000716E0000}"/>
    <cellStyle name="Percent 3 15 14 2" xfId="28278" xr:uid="{00000000-0005-0000-0000-0000726E0000}"/>
    <cellStyle name="Percent 3 15 15" xfId="28279" xr:uid="{00000000-0005-0000-0000-0000736E0000}"/>
    <cellStyle name="Percent 3 15 15 2" xfId="28280" xr:uid="{00000000-0005-0000-0000-0000746E0000}"/>
    <cellStyle name="Percent 3 15 16" xfId="28281" xr:uid="{00000000-0005-0000-0000-0000756E0000}"/>
    <cellStyle name="Percent 3 15 16 2" xfId="28282" xr:uid="{00000000-0005-0000-0000-0000766E0000}"/>
    <cellStyle name="Percent 3 15 17" xfId="28283" xr:uid="{00000000-0005-0000-0000-0000776E0000}"/>
    <cellStyle name="Percent 3 15 17 2" xfId="28284" xr:uid="{00000000-0005-0000-0000-0000786E0000}"/>
    <cellStyle name="Percent 3 15 18" xfId="28285" xr:uid="{00000000-0005-0000-0000-0000796E0000}"/>
    <cellStyle name="Percent 3 15 18 2" xfId="28286" xr:uid="{00000000-0005-0000-0000-00007A6E0000}"/>
    <cellStyle name="Percent 3 15 19" xfId="28287" xr:uid="{00000000-0005-0000-0000-00007B6E0000}"/>
    <cellStyle name="Percent 3 15 19 2" xfId="28288" xr:uid="{00000000-0005-0000-0000-00007C6E0000}"/>
    <cellStyle name="Percent 3 15 2" xfId="28289" xr:uid="{00000000-0005-0000-0000-00007D6E0000}"/>
    <cellStyle name="Percent 3 15 2 2" xfId="28290" xr:uid="{00000000-0005-0000-0000-00007E6E0000}"/>
    <cellStyle name="Percent 3 15 20" xfId="28291" xr:uid="{00000000-0005-0000-0000-00007F6E0000}"/>
    <cellStyle name="Percent 3 15 20 2" xfId="28292" xr:uid="{00000000-0005-0000-0000-0000806E0000}"/>
    <cellStyle name="Percent 3 15 21" xfId="28293" xr:uid="{00000000-0005-0000-0000-0000816E0000}"/>
    <cellStyle name="Percent 3 15 21 2" xfId="28294" xr:uid="{00000000-0005-0000-0000-0000826E0000}"/>
    <cellStyle name="Percent 3 15 22" xfId="28295" xr:uid="{00000000-0005-0000-0000-0000836E0000}"/>
    <cellStyle name="Percent 3 15 22 2" xfId="28296" xr:uid="{00000000-0005-0000-0000-0000846E0000}"/>
    <cellStyle name="Percent 3 15 23" xfId="28297" xr:uid="{00000000-0005-0000-0000-0000856E0000}"/>
    <cellStyle name="Percent 3 15 23 2" xfId="28298" xr:uid="{00000000-0005-0000-0000-0000866E0000}"/>
    <cellStyle name="Percent 3 15 24" xfId="28299" xr:uid="{00000000-0005-0000-0000-0000876E0000}"/>
    <cellStyle name="Percent 3 15 24 2" xfId="28300" xr:uid="{00000000-0005-0000-0000-0000886E0000}"/>
    <cellStyle name="Percent 3 15 25" xfId="28301" xr:uid="{00000000-0005-0000-0000-0000896E0000}"/>
    <cellStyle name="Percent 3 15 25 2" xfId="28302" xr:uid="{00000000-0005-0000-0000-00008A6E0000}"/>
    <cellStyle name="Percent 3 15 26" xfId="28303" xr:uid="{00000000-0005-0000-0000-00008B6E0000}"/>
    <cellStyle name="Percent 3 15 26 2" xfId="28304" xr:uid="{00000000-0005-0000-0000-00008C6E0000}"/>
    <cellStyle name="Percent 3 15 27" xfId="28305" xr:uid="{00000000-0005-0000-0000-00008D6E0000}"/>
    <cellStyle name="Percent 3 15 27 2" xfId="28306" xr:uid="{00000000-0005-0000-0000-00008E6E0000}"/>
    <cellStyle name="Percent 3 15 28" xfId="28307" xr:uid="{00000000-0005-0000-0000-00008F6E0000}"/>
    <cellStyle name="Percent 3 15 28 2" xfId="28308" xr:uid="{00000000-0005-0000-0000-0000906E0000}"/>
    <cellStyle name="Percent 3 15 29" xfId="28309" xr:uid="{00000000-0005-0000-0000-0000916E0000}"/>
    <cellStyle name="Percent 3 15 29 2" xfId="28310" xr:uid="{00000000-0005-0000-0000-0000926E0000}"/>
    <cellStyle name="Percent 3 15 3" xfId="28311" xr:uid="{00000000-0005-0000-0000-0000936E0000}"/>
    <cellStyle name="Percent 3 15 3 2" xfId="28312" xr:uid="{00000000-0005-0000-0000-0000946E0000}"/>
    <cellStyle name="Percent 3 15 30" xfId="28313" xr:uid="{00000000-0005-0000-0000-0000956E0000}"/>
    <cellStyle name="Percent 3 15 30 2" xfId="28314" xr:uid="{00000000-0005-0000-0000-0000966E0000}"/>
    <cellStyle name="Percent 3 15 31" xfId="28315" xr:uid="{00000000-0005-0000-0000-0000976E0000}"/>
    <cellStyle name="Percent 3 15 31 2" xfId="28316" xr:uid="{00000000-0005-0000-0000-0000986E0000}"/>
    <cellStyle name="Percent 3 15 32" xfId="28317" xr:uid="{00000000-0005-0000-0000-0000996E0000}"/>
    <cellStyle name="Percent 3 15 32 2" xfId="28318" xr:uid="{00000000-0005-0000-0000-00009A6E0000}"/>
    <cellStyle name="Percent 3 15 33" xfId="28319" xr:uid="{00000000-0005-0000-0000-00009B6E0000}"/>
    <cellStyle name="Percent 3 15 33 2" xfId="28320" xr:uid="{00000000-0005-0000-0000-00009C6E0000}"/>
    <cellStyle name="Percent 3 15 34" xfId="28321" xr:uid="{00000000-0005-0000-0000-00009D6E0000}"/>
    <cellStyle name="Percent 3 15 34 2" xfId="28322" xr:uid="{00000000-0005-0000-0000-00009E6E0000}"/>
    <cellStyle name="Percent 3 15 35" xfId="28323" xr:uid="{00000000-0005-0000-0000-00009F6E0000}"/>
    <cellStyle name="Percent 3 15 35 2" xfId="28324" xr:uid="{00000000-0005-0000-0000-0000A06E0000}"/>
    <cellStyle name="Percent 3 15 36" xfId="28325" xr:uid="{00000000-0005-0000-0000-0000A16E0000}"/>
    <cellStyle name="Percent 3 15 36 2" xfId="28326" xr:uid="{00000000-0005-0000-0000-0000A26E0000}"/>
    <cellStyle name="Percent 3 15 37" xfId="28327" xr:uid="{00000000-0005-0000-0000-0000A36E0000}"/>
    <cellStyle name="Percent 3 15 37 2" xfId="28328" xr:uid="{00000000-0005-0000-0000-0000A46E0000}"/>
    <cellStyle name="Percent 3 15 38" xfId="28329" xr:uid="{00000000-0005-0000-0000-0000A56E0000}"/>
    <cellStyle name="Percent 3 15 38 2" xfId="28330" xr:uid="{00000000-0005-0000-0000-0000A66E0000}"/>
    <cellStyle name="Percent 3 15 39" xfId="28331" xr:uid="{00000000-0005-0000-0000-0000A76E0000}"/>
    <cellStyle name="Percent 3 15 4" xfId="28332" xr:uid="{00000000-0005-0000-0000-0000A86E0000}"/>
    <cellStyle name="Percent 3 15 4 2" xfId="28333" xr:uid="{00000000-0005-0000-0000-0000A96E0000}"/>
    <cellStyle name="Percent 3 15 5" xfId="28334" xr:uid="{00000000-0005-0000-0000-0000AA6E0000}"/>
    <cellStyle name="Percent 3 15 5 2" xfId="28335" xr:uid="{00000000-0005-0000-0000-0000AB6E0000}"/>
    <cellStyle name="Percent 3 15 6" xfId="28336" xr:uid="{00000000-0005-0000-0000-0000AC6E0000}"/>
    <cellStyle name="Percent 3 15 6 2" xfId="28337" xr:uid="{00000000-0005-0000-0000-0000AD6E0000}"/>
    <cellStyle name="Percent 3 15 7" xfId="28338" xr:uid="{00000000-0005-0000-0000-0000AE6E0000}"/>
    <cellStyle name="Percent 3 15 7 2" xfId="28339" xr:uid="{00000000-0005-0000-0000-0000AF6E0000}"/>
    <cellStyle name="Percent 3 15 8" xfId="28340" xr:uid="{00000000-0005-0000-0000-0000B06E0000}"/>
    <cellStyle name="Percent 3 15 8 2" xfId="28341" xr:uid="{00000000-0005-0000-0000-0000B16E0000}"/>
    <cellStyle name="Percent 3 15 9" xfId="28342" xr:uid="{00000000-0005-0000-0000-0000B26E0000}"/>
    <cellStyle name="Percent 3 15 9 2" xfId="28343" xr:uid="{00000000-0005-0000-0000-0000B36E0000}"/>
    <cellStyle name="Percent 3 16" xfId="28344" xr:uid="{00000000-0005-0000-0000-0000B46E0000}"/>
    <cellStyle name="Percent 3 16 10" xfId="28345" xr:uid="{00000000-0005-0000-0000-0000B56E0000}"/>
    <cellStyle name="Percent 3 16 10 2" xfId="28346" xr:uid="{00000000-0005-0000-0000-0000B66E0000}"/>
    <cellStyle name="Percent 3 16 11" xfId="28347" xr:uid="{00000000-0005-0000-0000-0000B76E0000}"/>
    <cellStyle name="Percent 3 16 11 2" xfId="28348" xr:uid="{00000000-0005-0000-0000-0000B86E0000}"/>
    <cellStyle name="Percent 3 16 12" xfId="28349" xr:uid="{00000000-0005-0000-0000-0000B96E0000}"/>
    <cellStyle name="Percent 3 16 12 2" xfId="28350" xr:uid="{00000000-0005-0000-0000-0000BA6E0000}"/>
    <cellStyle name="Percent 3 16 13" xfId="28351" xr:uid="{00000000-0005-0000-0000-0000BB6E0000}"/>
    <cellStyle name="Percent 3 16 13 2" xfId="28352" xr:uid="{00000000-0005-0000-0000-0000BC6E0000}"/>
    <cellStyle name="Percent 3 16 14" xfId="28353" xr:uid="{00000000-0005-0000-0000-0000BD6E0000}"/>
    <cellStyle name="Percent 3 16 14 2" xfId="28354" xr:uid="{00000000-0005-0000-0000-0000BE6E0000}"/>
    <cellStyle name="Percent 3 16 15" xfId="28355" xr:uid="{00000000-0005-0000-0000-0000BF6E0000}"/>
    <cellStyle name="Percent 3 16 15 2" xfId="28356" xr:uid="{00000000-0005-0000-0000-0000C06E0000}"/>
    <cellStyle name="Percent 3 16 16" xfId="28357" xr:uid="{00000000-0005-0000-0000-0000C16E0000}"/>
    <cellStyle name="Percent 3 16 16 2" xfId="28358" xr:uid="{00000000-0005-0000-0000-0000C26E0000}"/>
    <cellStyle name="Percent 3 16 17" xfId="28359" xr:uid="{00000000-0005-0000-0000-0000C36E0000}"/>
    <cellStyle name="Percent 3 16 17 2" xfId="28360" xr:uid="{00000000-0005-0000-0000-0000C46E0000}"/>
    <cellStyle name="Percent 3 16 18" xfId="28361" xr:uid="{00000000-0005-0000-0000-0000C56E0000}"/>
    <cellStyle name="Percent 3 16 18 2" xfId="28362" xr:uid="{00000000-0005-0000-0000-0000C66E0000}"/>
    <cellStyle name="Percent 3 16 19" xfId="28363" xr:uid="{00000000-0005-0000-0000-0000C76E0000}"/>
    <cellStyle name="Percent 3 16 19 2" xfId="28364" xr:uid="{00000000-0005-0000-0000-0000C86E0000}"/>
    <cellStyle name="Percent 3 16 2" xfId="28365" xr:uid="{00000000-0005-0000-0000-0000C96E0000}"/>
    <cellStyle name="Percent 3 16 2 2" xfId="28366" xr:uid="{00000000-0005-0000-0000-0000CA6E0000}"/>
    <cellStyle name="Percent 3 16 20" xfId="28367" xr:uid="{00000000-0005-0000-0000-0000CB6E0000}"/>
    <cellStyle name="Percent 3 16 20 2" xfId="28368" xr:uid="{00000000-0005-0000-0000-0000CC6E0000}"/>
    <cellStyle name="Percent 3 16 21" xfId="28369" xr:uid="{00000000-0005-0000-0000-0000CD6E0000}"/>
    <cellStyle name="Percent 3 16 21 2" xfId="28370" xr:uid="{00000000-0005-0000-0000-0000CE6E0000}"/>
    <cellStyle name="Percent 3 16 22" xfId="28371" xr:uid="{00000000-0005-0000-0000-0000CF6E0000}"/>
    <cellStyle name="Percent 3 16 22 2" xfId="28372" xr:uid="{00000000-0005-0000-0000-0000D06E0000}"/>
    <cellStyle name="Percent 3 16 23" xfId="28373" xr:uid="{00000000-0005-0000-0000-0000D16E0000}"/>
    <cellStyle name="Percent 3 16 23 2" xfId="28374" xr:uid="{00000000-0005-0000-0000-0000D26E0000}"/>
    <cellStyle name="Percent 3 16 24" xfId="28375" xr:uid="{00000000-0005-0000-0000-0000D36E0000}"/>
    <cellStyle name="Percent 3 16 24 2" xfId="28376" xr:uid="{00000000-0005-0000-0000-0000D46E0000}"/>
    <cellStyle name="Percent 3 16 25" xfId="28377" xr:uid="{00000000-0005-0000-0000-0000D56E0000}"/>
    <cellStyle name="Percent 3 16 25 2" xfId="28378" xr:uid="{00000000-0005-0000-0000-0000D66E0000}"/>
    <cellStyle name="Percent 3 16 26" xfId="28379" xr:uid="{00000000-0005-0000-0000-0000D76E0000}"/>
    <cellStyle name="Percent 3 16 26 2" xfId="28380" xr:uid="{00000000-0005-0000-0000-0000D86E0000}"/>
    <cellStyle name="Percent 3 16 27" xfId="28381" xr:uid="{00000000-0005-0000-0000-0000D96E0000}"/>
    <cellStyle name="Percent 3 16 27 2" xfId="28382" xr:uid="{00000000-0005-0000-0000-0000DA6E0000}"/>
    <cellStyle name="Percent 3 16 28" xfId="28383" xr:uid="{00000000-0005-0000-0000-0000DB6E0000}"/>
    <cellStyle name="Percent 3 16 28 2" xfId="28384" xr:uid="{00000000-0005-0000-0000-0000DC6E0000}"/>
    <cellStyle name="Percent 3 16 29" xfId="28385" xr:uid="{00000000-0005-0000-0000-0000DD6E0000}"/>
    <cellStyle name="Percent 3 16 29 2" xfId="28386" xr:uid="{00000000-0005-0000-0000-0000DE6E0000}"/>
    <cellStyle name="Percent 3 16 3" xfId="28387" xr:uid="{00000000-0005-0000-0000-0000DF6E0000}"/>
    <cellStyle name="Percent 3 16 3 2" xfId="28388" xr:uid="{00000000-0005-0000-0000-0000E06E0000}"/>
    <cellStyle name="Percent 3 16 30" xfId="28389" xr:uid="{00000000-0005-0000-0000-0000E16E0000}"/>
    <cellStyle name="Percent 3 16 30 2" xfId="28390" xr:uid="{00000000-0005-0000-0000-0000E26E0000}"/>
    <cellStyle name="Percent 3 16 31" xfId="28391" xr:uid="{00000000-0005-0000-0000-0000E36E0000}"/>
    <cellStyle name="Percent 3 16 31 2" xfId="28392" xr:uid="{00000000-0005-0000-0000-0000E46E0000}"/>
    <cellStyle name="Percent 3 16 32" xfId="28393" xr:uid="{00000000-0005-0000-0000-0000E56E0000}"/>
    <cellStyle name="Percent 3 16 32 2" xfId="28394" xr:uid="{00000000-0005-0000-0000-0000E66E0000}"/>
    <cellStyle name="Percent 3 16 33" xfId="28395" xr:uid="{00000000-0005-0000-0000-0000E76E0000}"/>
    <cellStyle name="Percent 3 16 33 2" xfId="28396" xr:uid="{00000000-0005-0000-0000-0000E86E0000}"/>
    <cellStyle name="Percent 3 16 34" xfId="28397" xr:uid="{00000000-0005-0000-0000-0000E96E0000}"/>
    <cellStyle name="Percent 3 16 34 2" xfId="28398" xr:uid="{00000000-0005-0000-0000-0000EA6E0000}"/>
    <cellStyle name="Percent 3 16 35" xfId="28399" xr:uid="{00000000-0005-0000-0000-0000EB6E0000}"/>
    <cellStyle name="Percent 3 16 35 2" xfId="28400" xr:uid="{00000000-0005-0000-0000-0000EC6E0000}"/>
    <cellStyle name="Percent 3 16 36" xfId="28401" xr:uid="{00000000-0005-0000-0000-0000ED6E0000}"/>
    <cellStyle name="Percent 3 16 36 2" xfId="28402" xr:uid="{00000000-0005-0000-0000-0000EE6E0000}"/>
    <cellStyle name="Percent 3 16 37" xfId="28403" xr:uid="{00000000-0005-0000-0000-0000EF6E0000}"/>
    <cellStyle name="Percent 3 16 37 2" xfId="28404" xr:uid="{00000000-0005-0000-0000-0000F06E0000}"/>
    <cellStyle name="Percent 3 16 38" xfId="28405" xr:uid="{00000000-0005-0000-0000-0000F16E0000}"/>
    <cellStyle name="Percent 3 16 38 2" xfId="28406" xr:uid="{00000000-0005-0000-0000-0000F26E0000}"/>
    <cellStyle name="Percent 3 16 39" xfId="28407" xr:uid="{00000000-0005-0000-0000-0000F36E0000}"/>
    <cellStyle name="Percent 3 16 4" xfId="28408" xr:uid="{00000000-0005-0000-0000-0000F46E0000}"/>
    <cellStyle name="Percent 3 16 4 2" xfId="28409" xr:uid="{00000000-0005-0000-0000-0000F56E0000}"/>
    <cellStyle name="Percent 3 16 5" xfId="28410" xr:uid="{00000000-0005-0000-0000-0000F66E0000}"/>
    <cellStyle name="Percent 3 16 5 2" xfId="28411" xr:uid="{00000000-0005-0000-0000-0000F76E0000}"/>
    <cellStyle name="Percent 3 16 6" xfId="28412" xr:uid="{00000000-0005-0000-0000-0000F86E0000}"/>
    <cellStyle name="Percent 3 16 6 2" xfId="28413" xr:uid="{00000000-0005-0000-0000-0000F96E0000}"/>
    <cellStyle name="Percent 3 16 7" xfId="28414" xr:uid="{00000000-0005-0000-0000-0000FA6E0000}"/>
    <cellStyle name="Percent 3 16 7 2" xfId="28415" xr:uid="{00000000-0005-0000-0000-0000FB6E0000}"/>
    <cellStyle name="Percent 3 16 8" xfId="28416" xr:uid="{00000000-0005-0000-0000-0000FC6E0000}"/>
    <cellStyle name="Percent 3 16 8 2" xfId="28417" xr:uid="{00000000-0005-0000-0000-0000FD6E0000}"/>
    <cellStyle name="Percent 3 16 9" xfId="28418" xr:uid="{00000000-0005-0000-0000-0000FE6E0000}"/>
    <cellStyle name="Percent 3 16 9 2" xfId="28419" xr:uid="{00000000-0005-0000-0000-0000FF6E0000}"/>
    <cellStyle name="Percent 3 17" xfId="28420" xr:uid="{00000000-0005-0000-0000-0000006F0000}"/>
    <cellStyle name="Percent 3 17 10" xfId="28421" xr:uid="{00000000-0005-0000-0000-0000016F0000}"/>
    <cellStyle name="Percent 3 17 10 2" xfId="28422" xr:uid="{00000000-0005-0000-0000-0000026F0000}"/>
    <cellStyle name="Percent 3 17 11" xfId="28423" xr:uid="{00000000-0005-0000-0000-0000036F0000}"/>
    <cellStyle name="Percent 3 17 11 2" xfId="28424" xr:uid="{00000000-0005-0000-0000-0000046F0000}"/>
    <cellStyle name="Percent 3 17 12" xfId="28425" xr:uid="{00000000-0005-0000-0000-0000056F0000}"/>
    <cellStyle name="Percent 3 17 12 2" xfId="28426" xr:uid="{00000000-0005-0000-0000-0000066F0000}"/>
    <cellStyle name="Percent 3 17 13" xfId="28427" xr:uid="{00000000-0005-0000-0000-0000076F0000}"/>
    <cellStyle name="Percent 3 17 13 2" xfId="28428" xr:uid="{00000000-0005-0000-0000-0000086F0000}"/>
    <cellStyle name="Percent 3 17 14" xfId="28429" xr:uid="{00000000-0005-0000-0000-0000096F0000}"/>
    <cellStyle name="Percent 3 17 14 2" xfId="28430" xr:uid="{00000000-0005-0000-0000-00000A6F0000}"/>
    <cellStyle name="Percent 3 17 15" xfId="28431" xr:uid="{00000000-0005-0000-0000-00000B6F0000}"/>
    <cellStyle name="Percent 3 17 15 2" xfId="28432" xr:uid="{00000000-0005-0000-0000-00000C6F0000}"/>
    <cellStyle name="Percent 3 17 16" xfId="28433" xr:uid="{00000000-0005-0000-0000-00000D6F0000}"/>
    <cellStyle name="Percent 3 17 16 2" xfId="28434" xr:uid="{00000000-0005-0000-0000-00000E6F0000}"/>
    <cellStyle name="Percent 3 17 17" xfId="28435" xr:uid="{00000000-0005-0000-0000-00000F6F0000}"/>
    <cellStyle name="Percent 3 17 17 2" xfId="28436" xr:uid="{00000000-0005-0000-0000-0000106F0000}"/>
    <cellStyle name="Percent 3 17 18" xfId="28437" xr:uid="{00000000-0005-0000-0000-0000116F0000}"/>
    <cellStyle name="Percent 3 17 18 2" xfId="28438" xr:uid="{00000000-0005-0000-0000-0000126F0000}"/>
    <cellStyle name="Percent 3 17 19" xfId="28439" xr:uid="{00000000-0005-0000-0000-0000136F0000}"/>
    <cellStyle name="Percent 3 17 19 2" xfId="28440" xr:uid="{00000000-0005-0000-0000-0000146F0000}"/>
    <cellStyle name="Percent 3 17 2" xfId="28441" xr:uid="{00000000-0005-0000-0000-0000156F0000}"/>
    <cellStyle name="Percent 3 17 2 2" xfId="28442" xr:uid="{00000000-0005-0000-0000-0000166F0000}"/>
    <cellStyle name="Percent 3 17 20" xfId="28443" xr:uid="{00000000-0005-0000-0000-0000176F0000}"/>
    <cellStyle name="Percent 3 17 20 2" xfId="28444" xr:uid="{00000000-0005-0000-0000-0000186F0000}"/>
    <cellStyle name="Percent 3 17 21" xfId="28445" xr:uid="{00000000-0005-0000-0000-0000196F0000}"/>
    <cellStyle name="Percent 3 17 21 2" xfId="28446" xr:uid="{00000000-0005-0000-0000-00001A6F0000}"/>
    <cellStyle name="Percent 3 17 22" xfId="28447" xr:uid="{00000000-0005-0000-0000-00001B6F0000}"/>
    <cellStyle name="Percent 3 17 22 2" xfId="28448" xr:uid="{00000000-0005-0000-0000-00001C6F0000}"/>
    <cellStyle name="Percent 3 17 23" xfId="28449" xr:uid="{00000000-0005-0000-0000-00001D6F0000}"/>
    <cellStyle name="Percent 3 17 23 2" xfId="28450" xr:uid="{00000000-0005-0000-0000-00001E6F0000}"/>
    <cellStyle name="Percent 3 17 24" xfId="28451" xr:uid="{00000000-0005-0000-0000-00001F6F0000}"/>
    <cellStyle name="Percent 3 17 24 2" xfId="28452" xr:uid="{00000000-0005-0000-0000-0000206F0000}"/>
    <cellStyle name="Percent 3 17 25" xfId="28453" xr:uid="{00000000-0005-0000-0000-0000216F0000}"/>
    <cellStyle name="Percent 3 17 25 2" xfId="28454" xr:uid="{00000000-0005-0000-0000-0000226F0000}"/>
    <cellStyle name="Percent 3 17 26" xfId="28455" xr:uid="{00000000-0005-0000-0000-0000236F0000}"/>
    <cellStyle name="Percent 3 17 26 2" xfId="28456" xr:uid="{00000000-0005-0000-0000-0000246F0000}"/>
    <cellStyle name="Percent 3 17 27" xfId="28457" xr:uid="{00000000-0005-0000-0000-0000256F0000}"/>
    <cellStyle name="Percent 3 17 27 2" xfId="28458" xr:uid="{00000000-0005-0000-0000-0000266F0000}"/>
    <cellStyle name="Percent 3 17 28" xfId="28459" xr:uid="{00000000-0005-0000-0000-0000276F0000}"/>
    <cellStyle name="Percent 3 17 28 2" xfId="28460" xr:uid="{00000000-0005-0000-0000-0000286F0000}"/>
    <cellStyle name="Percent 3 17 29" xfId="28461" xr:uid="{00000000-0005-0000-0000-0000296F0000}"/>
    <cellStyle name="Percent 3 17 29 2" xfId="28462" xr:uid="{00000000-0005-0000-0000-00002A6F0000}"/>
    <cellStyle name="Percent 3 17 3" xfId="28463" xr:uid="{00000000-0005-0000-0000-00002B6F0000}"/>
    <cellStyle name="Percent 3 17 3 2" xfId="28464" xr:uid="{00000000-0005-0000-0000-00002C6F0000}"/>
    <cellStyle name="Percent 3 17 30" xfId="28465" xr:uid="{00000000-0005-0000-0000-00002D6F0000}"/>
    <cellStyle name="Percent 3 17 30 2" xfId="28466" xr:uid="{00000000-0005-0000-0000-00002E6F0000}"/>
    <cellStyle name="Percent 3 17 31" xfId="28467" xr:uid="{00000000-0005-0000-0000-00002F6F0000}"/>
    <cellStyle name="Percent 3 17 31 2" xfId="28468" xr:uid="{00000000-0005-0000-0000-0000306F0000}"/>
    <cellStyle name="Percent 3 17 32" xfId="28469" xr:uid="{00000000-0005-0000-0000-0000316F0000}"/>
    <cellStyle name="Percent 3 17 32 2" xfId="28470" xr:uid="{00000000-0005-0000-0000-0000326F0000}"/>
    <cellStyle name="Percent 3 17 33" xfId="28471" xr:uid="{00000000-0005-0000-0000-0000336F0000}"/>
    <cellStyle name="Percent 3 17 33 2" xfId="28472" xr:uid="{00000000-0005-0000-0000-0000346F0000}"/>
    <cellStyle name="Percent 3 17 34" xfId="28473" xr:uid="{00000000-0005-0000-0000-0000356F0000}"/>
    <cellStyle name="Percent 3 17 34 2" xfId="28474" xr:uid="{00000000-0005-0000-0000-0000366F0000}"/>
    <cellStyle name="Percent 3 17 35" xfId="28475" xr:uid="{00000000-0005-0000-0000-0000376F0000}"/>
    <cellStyle name="Percent 3 17 35 2" xfId="28476" xr:uid="{00000000-0005-0000-0000-0000386F0000}"/>
    <cellStyle name="Percent 3 17 36" xfId="28477" xr:uid="{00000000-0005-0000-0000-0000396F0000}"/>
    <cellStyle name="Percent 3 17 36 2" xfId="28478" xr:uid="{00000000-0005-0000-0000-00003A6F0000}"/>
    <cellStyle name="Percent 3 17 37" xfId="28479" xr:uid="{00000000-0005-0000-0000-00003B6F0000}"/>
    <cellStyle name="Percent 3 17 37 2" xfId="28480" xr:uid="{00000000-0005-0000-0000-00003C6F0000}"/>
    <cellStyle name="Percent 3 17 38" xfId="28481" xr:uid="{00000000-0005-0000-0000-00003D6F0000}"/>
    <cellStyle name="Percent 3 17 38 2" xfId="28482" xr:uid="{00000000-0005-0000-0000-00003E6F0000}"/>
    <cellStyle name="Percent 3 17 39" xfId="28483" xr:uid="{00000000-0005-0000-0000-00003F6F0000}"/>
    <cellStyle name="Percent 3 17 4" xfId="28484" xr:uid="{00000000-0005-0000-0000-0000406F0000}"/>
    <cellStyle name="Percent 3 17 4 2" xfId="28485" xr:uid="{00000000-0005-0000-0000-0000416F0000}"/>
    <cellStyle name="Percent 3 17 5" xfId="28486" xr:uid="{00000000-0005-0000-0000-0000426F0000}"/>
    <cellStyle name="Percent 3 17 5 2" xfId="28487" xr:uid="{00000000-0005-0000-0000-0000436F0000}"/>
    <cellStyle name="Percent 3 17 6" xfId="28488" xr:uid="{00000000-0005-0000-0000-0000446F0000}"/>
    <cellStyle name="Percent 3 17 6 2" xfId="28489" xr:uid="{00000000-0005-0000-0000-0000456F0000}"/>
    <cellStyle name="Percent 3 17 7" xfId="28490" xr:uid="{00000000-0005-0000-0000-0000466F0000}"/>
    <cellStyle name="Percent 3 17 7 2" xfId="28491" xr:uid="{00000000-0005-0000-0000-0000476F0000}"/>
    <cellStyle name="Percent 3 17 8" xfId="28492" xr:uid="{00000000-0005-0000-0000-0000486F0000}"/>
    <cellStyle name="Percent 3 17 8 2" xfId="28493" xr:uid="{00000000-0005-0000-0000-0000496F0000}"/>
    <cellStyle name="Percent 3 17 9" xfId="28494" xr:uid="{00000000-0005-0000-0000-00004A6F0000}"/>
    <cellStyle name="Percent 3 17 9 2" xfId="28495" xr:uid="{00000000-0005-0000-0000-00004B6F0000}"/>
    <cellStyle name="Percent 3 18" xfId="28496" xr:uid="{00000000-0005-0000-0000-00004C6F0000}"/>
    <cellStyle name="Percent 3 18 10" xfId="28497" xr:uid="{00000000-0005-0000-0000-00004D6F0000}"/>
    <cellStyle name="Percent 3 18 10 2" xfId="28498" xr:uid="{00000000-0005-0000-0000-00004E6F0000}"/>
    <cellStyle name="Percent 3 18 11" xfId="28499" xr:uid="{00000000-0005-0000-0000-00004F6F0000}"/>
    <cellStyle name="Percent 3 18 11 2" xfId="28500" xr:uid="{00000000-0005-0000-0000-0000506F0000}"/>
    <cellStyle name="Percent 3 18 12" xfId="28501" xr:uid="{00000000-0005-0000-0000-0000516F0000}"/>
    <cellStyle name="Percent 3 18 12 2" xfId="28502" xr:uid="{00000000-0005-0000-0000-0000526F0000}"/>
    <cellStyle name="Percent 3 18 13" xfId="28503" xr:uid="{00000000-0005-0000-0000-0000536F0000}"/>
    <cellStyle name="Percent 3 18 13 2" xfId="28504" xr:uid="{00000000-0005-0000-0000-0000546F0000}"/>
    <cellStyle name="Percent 3 18 14" xfId="28505" xr:uid="{00000000-0005-0000-0000-0000556F0000}"/>
    <cellStyle name="Percent 3 18 14 2" xfId="28506" xr:uid="{00000000-0005-0000-0000-0000566F0000}"/>
    <cellStyle name="Percent 3 18 15" xfId="28507" xr:uid="{00000000-0005-0000-0000-0000576F0000}"/>
    <cellStyle name="Percent 3 18 15 2" xfId="28508" xr:uid="{00000000-0005-0000-0000-0000586F0000}"/>
    <cellStyle name="Percent 3 18 16" xfId="28509" xr:uid="{00000000-0005-0000-0000-0000596F0000}"/>
    <cellStyle name="Percent 3 18 16 2" xfId="28510" xr:uid="{00000000-0005-0000-0000-00005A6F0000}"/>
    <cellStyle name="Percent 3 18 17" xfId="28511" xr:uid="{00000000-0005-0000-0000-00005B6F0000}"/>
    <cellStyle name="Percent 3 18 17 2" xfId="28512" xr:uid="{00000000-0005-0000-0000-00005C6F0000}"/>
    <cellStyle name="Percent 3 18 18" xfId="28513" xr:uid="{00000000-0005-0000-0000-00005D6F0000}"/>
    <cellStyle name="Percent 3 18 18 2" xfId="28514" xr:uid="{00000000-0005-0000-0000-00005E6F0000}"/>
    <cellStyle name="Percent 3 18 19" xfId="28515" xr:uid="{00000000-0005-0000-0000-00005F6F0000}"/>
    <cellStyle name="Percent 3 18 19 2" xfId="28516" xr:uid="{00000000-0005-0000-0000-0000606F0000}"/>
    <cellStyle name="Percent 3 18 2" xfId="28517" xr:uid="{00000000-0005-0000-0000-0000616F0000}"/>
    <cellStyle name="Percent 3 18 2 2" xfId="28518" xr:uid="{00000000-0005-0000-0000-0000626F0000}"/>
    <cellStyle name="Percent 3 18 20" xfId="28519" xr:uid="{00000000-0005-0000-0000-0000636F0000}"/>
    <cellStyle name="Percent 3 18 20 2" xfId="28520" xr:uid="{00000000-0005-0000-0000-0000646F0000}"/>
    <cellStyle name="Percent 3 18 21" xfId="28521" xr:uid="{00000000-0005-0000-0000-0000656F0000}"/>
    <cellStyle name="Percent 3 18 21 2" xfId="28522" xr:uid="{00000000-0005-0000-0000-0000666F0000}"/>
    <cellStyle name="Percent 3 18 22" xfId="28523" xr:uid="{00000000-0005-0000-0000-0000676F0000}"/>
    <cellStyle name="Percent 3 18 22 2" xfId="28524" xr:uid="{00000000-0005-0000-0000-0000686F0000}"/>
    <cellStyle name="Percent 3 18 23" xfId="28525" xr:uid="{00000000-0005-0000-0000-0000696F0000}"/>
    <cellStyle name="Percent 3 18 23 2" xfId="28526" xr:uid="{00000000-0005-0000-0000-00006A6F0000}"/>
    <cellStyle name="Percent 3 18 24" xfId="28527" xr:uid="{00000000-0005-0000-0000-00006B6F0000}"/>
    <cellStyle name="Percent 3 18 24 2" xfId="28528" xr:uid="{00000000-0005-0000-0000-00006C6F0000}"/>
    <cellStyle name="Percent 3 18 25" xfId="28529" xr:uid="{00000000-0005-0000-0000-00006D6F0000}"/>
    <cellStyle name="Percent 3 18 25 2" xfId="28530" xr:uid="{00000000-0005-0000-0000-00006E6F0000}"/>
    <cellStyle name="Percent 3 18 26" xfId="28531" xr:uid="{00000000-0005-0000-0000-00006F6F0000}"/>
    <cellStyle name="Percent 3 18 26 2" xfId="28532" xr:uid="{00000000-0005-0000-0000-0000706F0000}"/>
    <cellStyle name="Percent 3 18 27" xfId="28533" xr:uid="{00000000-0005-0000-0000-0000716F0000}"/>
    <cellStyle name="Percent 3 18 27 2" xfId="28534" xr:uid="{00000000-0005-0000-0000-0000726F0000}"/>
    <cellStyle name="Percent 3 18 28" xfId="28535" xr:uid="{00000000-0005-0000-0000-0000736F0000}"/>
    <cellStyle name="Percent 3 18 28 2" xfId="28536" xr:uid="{00000000-0005-0000-0000-0000746F0000}"/>
    <cellStyle name="Percent 3 18 29" xfId="28537" xr:uid="{00000000-0005-0000-0000-0000756F0000}"/>
    <cellStyle name="Percent 3 18 29 2" xfId="28538" xr:uid="{00000000-0005-0000-0000-0000766F0000}"/>
    <cellStyle name="Percent 3 18 3" xfId="28539" xr:uid="{00000000-0005-0000-0000-0000776F0000}"/>
    <cellStyle name="Percent 3 18 3 2" xfId="28540" xr:uid="{00000000-0005-0000-0000-0000786F0000}"/>
    <cellStyle name="Percent 3 18 30" xfId="28541" xr:uid="{00000000-0005-0000-0000-0000796F0000}"/>
    <cellStyle name="Percent 3 18 30 2" xfId="28542" xr:uid="{00000000-0005-0000-0000-00007A6F0000}"/>
    <cellStyle name="Percent 3 18 31" xfId="28543" xr:uid="{00000000-0005-0000-0000-00007B6F0000}"/>
    <cellStyle name="Percent 3 18 31 2" xfId="28544" xr:uid="{00000000-0005-0000-0000-00007C6F0000}"/>
    <cellStyle name="Percent 3 18 32" xfId="28545" xr:uid="{00000000-0005-0000-0000-00007D6F0000}"/>
    <cellStyle name="Percent 3 18 32 2" xfId="28546" xr:uid="{00000000-0005-0000-0000-00007E6F0000}"/>
    <cellStyle name="Percent 3 18 33" xfId="28547" xr:uid="{00000000-0005-0000-0000-00007F6F0000}"/>
    <cellStyle name="Percent 3 18 33 2" xfId="28548" xr:uid="{00000000-0005-0000-0000-0000806F0000}"/>
    <cellStyle name="Percent 3 18 34" xfId="28549" xr:uid="{00000000-0005-0000-0000-0000816F0000}"/>
    <cellStyle name="Percent 3 18 34 2" xfId="28550" xr:uid="{00000000-0005-0000-0000-0000826F0000}"/>
    <cellStyle name="Percent 3 18 35" xfId="28551" xr:uid="{00000000-0005-0000-0000-0000836F0000}"/>
    <cellStyle name="Percent 3 18 35 2" xfId="28552" xr:uid="{00000000-0005-0000-0000-0000846F0000}"/>
    <cellStyle name="Percent 3 18 36" xfId="28553" xr:uid="{00000000-0005-0000-0000-0000856F0000}"/>
    <cellStyle name="Percent 3 18 36 2" xfId="28554" xr:uid="{00000000-0005-0000-0000-0000866F0000}"/>
    <cellStyle name="Percent 3 18 37" xfId="28555" xr:uid="{00000000-0005-0000-0000-0000876F0000}"/>
    <cellStyle name="Percent 3 18 37 2" xfId="28556" xr:uid="{00000000-0005-0000-0000-0000886F0000}"/>
    <cellStyle name="Percent 3 18 38" xfId="28557" xr:uid="{00000000-0005-0000-0000-0000896F0000}"/>
    <cellStyle name="Percent 3 18 38 2" xfId="28558" xr:uid="{00000000-0005-0000-0000-00008A6F0000}"/>
    <cellStyle name="Percent 3 18 39" xfId="28559" xr:uid="{00000000-0005-0000-0000-00008B6F0000}"/>
    <cellStyle name="Percent 3 18 4" xfId="28560" xr:uid="{00000000-0005-0000-0000-00008C6F0000}"/>
    <cellStyle name="Percent 3 18 4 2" xfId="28561" xr:uid="{00000000-0005-0000-0000-00008D6F0000}"/>
    <cellStyle name="Percent 3 18 5" xfId="28562" xr:uid="{00000000-0005-0000-0000-00008E6F0000}"/>
    <cellStyle name="Percent 3 18 5 2" xfId="28563" xr:uid="{00000000-0005-0000-0000-00008F6F0000}"/>
    <cellStyle name="Percent 3 18 6" xfId="28564" xr:uid="{00000000-0005-0000-0000-0000906F0000}"/>
    <cellStyle name="Percent 3 18 6 2" xfId="28565" xr:uid="{00000000-0005-0000-0000-0000916F0000}"/>
    <cellStyle name="Percent 3 18 7" xfId="28566" xr:uid="{00000000-0005-0000-0000-0000926F0000}"/>
    <cellStyle name="Percent 3 18 7 2" xfId="28567" xr:uid="{00000000-0005-0000-0000-0000936F0000}"/>
    <cellStyle name="Percent 3 18 8" xfId="28568" xr:uid="{00000000-0005-0000-0000-0000946F0000}"/>
    <cellStyle name="Percent 3 18 8 2" xfId="28569" xr:uid="{00000000-0005-0000-0000-0000956F0000}"/>
    <cellStyle name="Percent 3 18 9" xfId="28570" xr:uid="{00000000-0005-0000-0000-0000966F0000}"/>
    <cellStyle name="Percent 3 18 9 2" xfId="28571" xr:uid="{00000000-0005-0000-0000-0000976F0000}"/>
    <cellStyle name="Percent 3 19" xfId="28572" xr:uid="{00000000-0005-0000-0000-0000986F0000}"/>
    <cellStyle name="Percent 3 19 10" xfId="28573" xr:uid="{00000000-0005-0000-0000-0000996F0000}"/>
    <cellStyle name="Percent 3 19 10 2" xfId="28574" xr:uid="{00000000-0005-0000-0000-00009A6F0000}"/>
    <cellStyle name="Percent 3 19 11" xfId="28575" xr:uid="{00000000-0005-0000-0000-00009B6F0000}"/>
    <cellStyle name="Percent 3 19 11 2" xfId="28576" xr:uid="{00000000-0005-0000-0000-00009C6F0000}"/>
    <cellStyle name="Percent 3 19 12" xfId="28577" xr:uid="{00000000-0005-0000-0000-00009D6F0000}"/>
    <cellStyle name="Percent 3 19 12 2" xfId="28578" xr:uid="{00000000-0005-0000-0000-00009E6F0000}"/>
    <cellStyle name="Percent 3 19 13" xfId="28579" xr:uid="{00000000-0005-0000-0000-00009F6F0000}"/>
    <cellStyle name="Percent 3 19 13 2" xfId="28580" xr:uid="{00000000-0005-0000-0000-0000A06F0000}"/>
    <cellStyle name="Percent 3 19 14" xfId="28581" xr:uid="{00000000-0005-0000-0000-0000A16F0000}"/>
    <cellStyle name="Percent 3 19 14 2" xfId="28582" xr:uid="{00000000-0005-0000-0000-0000A26F0000}"/>
    <cellStyle name="Percent 3 19 15" xfId="28583" xr:uid="{00000000-0005-0000-0000-0000A36F0000}"/>
    <cellStyle name="Percent 3 19 15 2" xfId="28584" xr:uid="{00000000-0005-0000-0000-0000A46F0000}"/>
    <cellStyle name="Percent 3 19 16" xfId="28585" xr:uid="{00000000-0005-0000-0000-0000A56F0000}"/>
    <cellStyle name="Percent 3 19 16 2" xfId="28586" xr:uid="{00000000-0005-0000-0000-0000A66F0000}"/>
    <cellStyle name="Percent 3 19 17" xfId="28587" xr:uid="{00000000-0005-0000-0000-0000A76F0000}"/>
    <cellStyle name="Percent 3 19 17 2" xfId="28588" xr:uid="{00000000-0005-0000-0000-0000A86F0000}"/>
    <cellStyle name="Percent 3 19 18" xfId="28589" xr:uid="{00000000-0005-0000-0000-0000A96F0000}"/>
    <cellStyle name="Percent 3 19 18 2" xfId="28590" xr:uid="{00000000-0005-0000-0000-0000AA6F0000}"/>
    <cellStyle name="Percent 3 19 19" xfId="28591" xr:uid="{00000000-0005-0000-0000-0000AB6F0000}"/>
    <cellStyle name="Percent 3 19 19 2" xfId="28592" xr:uid="{00000000-0005-0000-0000-0000AC6F0000}"/>
    <cellStyle name="Percent 3 19 2" xfId="28593" xr:uid="{00000000-0005-0000-0000-0000AD6F0000}"/>
    <cellStyle name="Percent 3 19 2 2" xfId="28594" xr:uid="{00000000-0005-0000-0000-0000AE6F0000}"/>
    <cellStyle name="Percent 3 19 20" xfId="28595" xr:uid="{00000000-0005-0000-0000-0000AF6F0000}"/>
    <cellStyle name="Percent 3 19 20 2" xfId="28596" xr:uid="{00000000-0005-0000-0000-0000B06F0000}"/>
    <cellStyle name="Percent 3 19 21" xfId="28597" xr:uid="{00000000-0005-0000-0000-0000B16F0000}"/>
    <cellStyle name="Percent 3 19 21 2" xfId="28598" xr:uid="{00000000-0005-0000-0000-0000B26F0000}"/>
    <cellStyle name="Percent 3 19 22" xfId="28599" xr:uid="{00000000-0005-0000-0000-0000B36F0000}"/>
    <cellStyle name="Percent 3 19 22 2" xfId="28600" xr:uid="{00000000-0005-0000-0000-0000B46F0000}"/>
    <cellStyle name="Percent 3 19 23" xfId="28601" xr:uid="{00000000-0005-0000-0000-0000B56F0000}"/>
    <cellStyle name="Percent 3 19 23 2" xfId="28602" xr:uid="{00000000-0005-0000-0000-0000B66F0000}"/>
    <cellStyle name="Percent 3 19 24" xfId="28603" xr:uid="{00000000-0005-0000-0000-0000B76F0000}"/>
    <cellStyle name="Percent 3 19 24 2" xfId="28604" xr:uid="{00000000-0005-0000-0000-0000B86F0000}"/>
    <cellStyle name="Percent 3 19 25" xfId="28605" xr:uid="{00000000-0005-0000-0000-0000B96F0000}"/>
    <cellStyle name="Percent 3 19 25 2" xfId="28606" xr:uid="{00000000-0005-0000-0000-0000BA6F0000}"/>
    <cellStyle name="Percent 3 19 26" xfId="28607" xr:uid="{00000000-0005-0000-0000-0000BB6F0000}"/>
    <cellStyle name="Percent 3 19 26 2" xfId="28608" xr:uid="{00000000-0005-0000-0000-0000BC6F0000}"/>
    <cellStyle name="Percent 3 19 27" xfId="28609" xr:uid="{00000000-0005-0000-0000-0000BD6F0000}"/>
    <cellStyle name="Percent 3 19 27 2" xfId="28610" xr:uid="{00000000-0005-0000-0000-0000BE6F0000}"/>
    <cellStyle name="Percent 3 19 28" xfId="28611" xr:uid="{00000000-0005-0000-0000-0000BF6F0000}"/>
    <cellStyle name="Percent 3 19 28 2" xfId="28612" xr:uid="{00000000-0005-0000-0000-0000C06F0000}"/>
    <cellStyle name="Percent 3 19 29" xfId="28613" xr:uid="{00000000-0005-0000-0000-0000C16F0000}"/>
    <cellStyle name="Percent 3 19 29 2" xfId="28614" xr:uid="{00000000-0005-0000-0000-0000C26F0000}"/>
    <cellStyle name="Percent 3 19 3" xfId="28615" xr:uid="{00000000-0005-0000-0000-0000C36F0000}"/>
    <cellStyle name="Percent 3 19 3 2" xfId="28616" xr:uid="{00000000-0005-0000-0000-0000C46F0000}"/>
    <cellStyle name="Percent 3 19 30" xfId="28617" xr:uid="{00000000-0005-0000-0000-0000C56F0000}"/>
    <cellStyle name="Percent 3 19 30 2" xfId="28618" xr:uid="{00000000-0005-0000-0000-0000C66F0000}"/>
    <cellStyle name="Percent 3 19 31" xfId="28619" xr:uid="{00000000-0005-0000-0000-0000C76F0000}"/>
    <cellStyle name="Percent 3 19 31 2" xfId="28620" xr:uid="{00000000-0005-0000-0000-0000C86F0000}"/>
    <cellStyle name="Percent 3 19 32" xfId="28621" xr:uid="{00000000-0005-0000-0000-0000C96F0000}"/>
    <cellStyle name="Percent 3 19 32 2" xfId="28622" xr:uid="{00000000-0005-0000-0000-0000CA6F0000}"/>
    <cellStyle name="Percent 3 19 33" xfId="28623" xr:uid="{00000000-0005-0000-0000-0000CB6F0000}"/>
    <cellStyle name="Percent 3 19 33 2" xfId="28624" xr:uid="{00000000-0005-0000-0000-0000CC6F0000}"/>
    <cellStyle name="Percent 3 19 34" xfId="28625" xr:uid="{00000000-0005-0000-0000-0000CD6F0000}"/>
    <cellStyle name="Percent 3 19 34 2" xfId="28626" xr:uid="{00000000-0005-0000-0000-0000CE6F0000}"/>
    <cellStyle name="Percent 3 19 35" xfId="28627" xr:uid="{00000000-0005-0000-0000-0000CF6F0000}"/>
    <cellStyle name="Percent 3 19 35 2" xfId="28628" xr:uid="{00000000-0005-0000-0000-0000D06F0000}"/>
    <cellStyle name="Percent 3 19 36" xfId="28629" xr:uid="{00000000-0005-0000-0000-0000D16F0000}"/>
    <cellStyle name="Percent 3 19 36 2" xfId="28630" xr:uid="{00000000-0005-0000-0000-0000D26F0000}"/>
    <cellStyle name="Percent 3 19 37" xfId="28631" xr:uid="{00000000-0005-0000-0000-0000D36F0000}"/>
    <cellStyle name="Percent 3 19 37 2" xfId="28632" xr:uid="{00000000-0005-0000-0000-0000D46F0000}"/>
    <cellStyle name="Percent 3 19 38" xfId="28633" xr:uid="{00000000-0005-0000-0000-0000D56F0000}"/>
    <cellStyle name="Percent 3 19 38 2" xfId="28634" xr:uid="{00000000-0005-0000-0000-0000D66F0000}"/>
    <cellStyle name="Percent 3 19 39" xfId="28635" xr:uid="{00000000-0005-0000-0000-0000D76F0000}"/>
    <cellStyle name="Percent 3 19 4" xfId="28636" xr:uid="{00000000-0005-0000-0000-0000D86F0000}"/>
    <cellStyle name="Percent 3 19 4 2" xfId="28637" xr:uid="{00000000-0005-0000-0000-0000D96F0000}"/>
    <cellStyle name="Percent 3 19 5" xfId="28638" xr:uid="{00000000-0005-0000-0000-0000DA6F0000}"/>
    <cellStyle name="Percent 3 19 5 2" xfId="28639" xr:uid="{00000000-0005-0000-0000-0000DB6F0000}"/>
    <cellStyle name="Percent 3 19 6" xfId="28640" xr:uid="{00000000-0005-0000-0000-0000DC6F0000}"/>
    <cellStyle name="Percent 3 19 6 2" xfId="28641" xr:uid="{00000000-0005-0000-0000-0000DD6F0000}"/>
    <cellStyle name="Percent 3 19 7" xfId="28642" xr:uid="{00000000-0005-0000-0000-0000DE6F0000}"/>
    <cellStyle name="Percent 3 19 7 2" xfId="28643" xr:uid="{00000000-0005-0000-0000-0000DF6F0000}"/>
    <cellStyle name="Percent 3 19 8" xfId="28644" xr:uid="{00000000-0005-0000-0000-0000E06F0000}"/>
    <cellStyle name="Percent 3 19 8 2" xfId="28645" xr:uid="{00000000-0005-0000-0000-0000E16F0000}"/>
    <cellStyle name="Percent 3 19 9" xfId="28646" xr:uid="{00000000-0005-0000-0000-0000E26F0000}"/>
    <cellStyle name="Percent 3 19 9 2" xfId="28647" xr:uid="{00000000-0005-0000-0000-0000E36F0000}"/>
    <cellStyle name="Percent 3 2" xfId="28648" xr:uid="{00000000-0005-0000-0000-0000E46F0000}"/>
    <cellStyle name="Percent 3 2 10" xfId="28649" xr:uid="{00000000-0005-0000-0000-0000E56F0000}"/>
    <cellStyle name="Percent 3 2 10 2" xfId="28650" xr:uid="{00000000-0005-0000-0000-0000E66F0000}"/>
    <cellStyle name="Percent 3 2 11" xfId="28651" xr:uid="{00000000-0005-0000-0000-0000E76F0000}"/>
    <cellStyle name="Percent 3 2 11 2" xfId="28652" xr:uid="{00000000-0005-0000-0000-0000E86F0000}"/>
    <cellStyle name="Percent 3 2 12" xfId="28653" xr:uid="{00000000-0005-0000-0000-0000E96F0000}"/>
    <cellStyle name="Percent 3 2 12 2" xfId="28654" xr:uid="{00000000-0005-0000-0000-0000EA6F0000}"/>
    <cellStyle name="Percent 3 2 13" xfId="28655" xr:uid="{00000000-0005-0000-0000-0000EB6F0000}"/>
    <cellStyle name="Percent 3 2 13 2" xfId="28656" xr:uid="{00000000-0005-0000-0000-0000EC6F0000}"/>
    <cellStyle name="Percent 3 2 14" xfId="28657" xr:uid="{00000000-0005-0000-0000-0000ED6F0000}"/>
    <cellStyle name="Percent 3 2 14 2" xfId="28658" xr:uid="{00000000-0005-0000-0000-0000EE6F0000}"/>
    <cellStyle name="Percent 3 2 15" xfId="28659" xr:uid="{00000000-0005-0000-0000-0000EF6F0000}"/>
    <cellStyle name="Percent 3 2 15 2" xfId="28660" xr:uid="{00000000-0005-0000-0000-0000F06F0000}"/>
    <cellStyle name="Percent 3 2 16" xfId="28661" xr:uid="{00000000-0005-0000-0000-0000F16F0000}"/>
    <cellStyle name="Percent 3 2 16 2" xfId="28662" xr:uid="{00000000-0005-0000-0000-0000F26F0000}"/>
    <cellStyle name="Percent 3 2 17" xfId="28663" xr:uid="{00000000-0005-0000-0000-0000F36F0000}"/>
    <cellStyle name="Percent 3 2 17 2" xfId="28664" xr:uid="{00000000-0005-0000-0000-0000F46F0000}"/>
    <cellStyle name="Percent 3 2 18" xfId="28665" xr:uid="{00000000-0005-0000-0000-0000F56F0000}"/>
    <cellStyle name="Percent 3 2 18 2" xfId="28666" xr:uid="{00000000-0005-0000-0000-0000F66F0000}"/>
    <cellStyle name="Percent 3 2 19" xfId="28667" xr:uid="{00000000-0005-0000-0000-0000F76F0000}"/>
    <cellStyle name="Percent 3 2 19 2" xfId="28668" xr:uid="{00000000-0005-0000-0000-0000F86F0000}"/>
    <cellStyle name="Percent 3 2 2" xfId="28669" xr:uid="{00000000-0005-0000-0000-0000F96F0000}"/>
    <cellStyle name="Percent 3 2 2 2" xfId="28670" xr:uid="{00000000-0005-0000-0000-0000FA6F0000}"/>
    <cellStyle name="Percent 3 2 20" xfId="28671" xr:uid="{00000000-0005-0000-0000-0000FB6F0000}"/>
    <cellStyle name="Percent 3 2 20 2" xfId="28672" xr:uid="{00000000-0005-0000-0000-0000FC6F0000}"/>
    <cellStyle name="Percent 3 2 21" xfId="28673" xr:uid="{00000000-0005-0000-0000-0000FD6F0000}"/>
    <cellStyle name="Percent 3 2 21 2" xfId="28674" xr:uid="{00000000-0005-0000-0000-0000FE6F0000}"/>
    <cellStyle name="Percent 3 2 22" xfId="28675" xr:uid="{00000000-0005-0000-0000-0000FF6F0000}"/>
    <cellStyle name="Percent 3 2 22 2" xfId="28676" xr:uid="{00000000-0005-0000-0000-000000700000}"/>
    <cellStyle name="Percent 3 2 23" xfId="28677" xr:uid="{00000000-0005-0000-0000-000001700000}"/>
    <cellStyle name="Percent 3 2 23 2" xfId="28678" xr:uid="{00000000-0005-0000-0000-000002700000}"/>
    <cellStyle name="Percent 3 2 24" xfId="28679" xr:uid="{00000000-0005-0000-0000-000003700000}"/>
    <cellStyle name="Percent 3 2 24 2" xfId="28680" xr:uid="{00000000-0005-0000-0000-000004700000}"/>
    <cellStyle name="Percent 3 2 25" xfId="28681" xr:uid="{00000000-0005-0000-0000-000005700000}"/>
    <cellStyle name="Percent 3 2 25 2" xfId="28682" xr:uid="{00000000-0005-0000-0000-000006700000}"/>
    <cellStyle name="Percent 3 2 26" xfId="28683" xr:uid="{00000000-0005-0000-0000-000007700000}"/>
    <cellStyle name="Percent 3 2 26 2" xfId="28684" xr:uid="{00000000-0005-0000-0000-000008700000}"/>
    <cellStyle name="Percent 3 2 27" xfId="28685" xr:uid="{00000000-0005-0000-0000-000009700000}"/>
    <cellStyle name="Percent 3 2 27 2" xfId="28686" xr:uid="{00000000-0005-0000-0000-00000A700000}"/>
    <cellStyle name="Percent 3 2 28" xfId="28687" xr:uid="{00000000-0005-0000-0000-00000B700000}"/>
    <cellStyle name="Percent 3 2 28 2" xfId="28688" xr:uid="{00000000-0005-0000-0000-00000C700000}"/>
    <cellStyle name="Percent 3 2 29" xfId="28689" xr:uid="{00000000-0005-0000-0000-00000D700000}"/>
    <cellStyle name="Percent 3 2 29 2" xfId="28690" xr:uid="{00000000-0005-0000-0000-00000E700000}"/>
    <cellStyle name="Percent 3 2 3" xfId="28691" xr:uid="{00000000-0005-0000-0000-00000F700000}"/>
    <cellStyle name="Percent 3 2 3 2" xfId="28692" xr:uid="{00000000-0005-0000-0000-000010700000}"/>
    <cellStyle name="Percent 3 2 30" xfId="28693" xr:uid="{00000000-0005-0000-0000-000011700000}"/>
    <cellStyle name="Percent 3 2 30 2" xfId="28694" xr:uid="{00000000-0005-0000-0000-000012700000}"/>
    <cellStyle name="Percent 3 2 31" xfId="28695" xr:uid="{00000000-0005-0000-0000-000013700000}"/>
    <cellStyle name="Percent 3 2 31 2" xfId="28696" xr:uid="{00000000-0005-0000-0000-000014700000}"/>
    <cellStyle name="Percent 3 2 32" xfId="28697" xr:uid="{00000000-0005-0000-0000-000015700000}"/>
    <cellStyle name="Percent 3 2 32 2" xfId="28698" xr:uid="{00000000-0005-0000-0000-000016700000}"/>
    <cellStyle name="Percent 3 2 33" xfId="28699" xr:uid="{00000000-0005-0000-0000-000017700000}"/>
    <cellStyle name="Percent 3 2 33 2" xfId="28700" xr:uid="{00000000-0005-0000-0000-000018700000}"/>
    <cellStyle name="Percent 3 2 34" xfId="28701" xr:uid="{00000000-0005-0000-0000-000019700000}"/>
    <cellStyle name="Percent 3 2 34 2" xfId="28702" xr:uid="{00000000-0005-0000-0000-00001A700000}"/>
    <cellStyle name="Percent 3 2 35" xfId="28703" xr:uid="{00000000-0005-0000-0000-00001B700000}"/>
    <cellStyle name="Percent 3 2 35 2" xfId="28704" xr:uid="{00000000-0005-0000-0000-00001C700000}"/>
    <cellStyle name="Percent 3 2 36" xfId="28705" xr:uid="{00000000-0005-0000-0000-00001D700000}"/>
    <cellStyle name="Percent 3 2 36 2" xfId="28706" xr:uid="{00000000-0005-0000-0000-00001E700000}"/>
    <cellStyle name="Percent 3 2 37" xfId="28707" xr:uid="{00000000-0005-0000-0000-00001F700000}"/>
    <cellStyle name="Percent 3 2 37 2" xfId="28708" xr:uid="{00000000-0005-0000-0000-000020700000}"/>
    <cellStyle name="Percent 3 2 38" xfId="28709" xr:uid="{00000000-0005-0000-0000-000021700000}"/>
    <cellStyle name="Percent 3 2 38 2" xfId="28710" xr:uid="{00000000-0005-0000-0000-000022700000}"/>
    <cellStyle name="Percent 3 2 39" xfId="28711" xr:uid="{00000000-0005-0000-0000-000023700000}"/>
    <cellStyle name="Percent 3 2 4" xfId="28712" xr:uid="{00000000-0005-0000-0000-000024700000}"/>
    <cellStyle name="Percent 3 2 4 2" xfId="28713" xr:uid="{00000000-0005-0000-0000-000025700000}"/>
    <cellStyle name="Percent 3 2 5" xfId="28714" xr:uid="{00000000-0005-0000-0000-000026700000}"/>
    <cellStyle name="Percent 3 2 5 2" xfId="28715" xr:uid="{00000000-0005-0000-0000-000027700000}"/>
    <cellStyle name="Percent 3 2 6" xfId="28716" xr:uid="{00000000-0005-0000-0000-000028700000}"/>
    <cellStyle name="Percent 3 2 6 2" xfId="28717" xr:uid="{00000000-0005-0000-0000-000029700000}"/>
    <cellStyle name="Percent 3 2 7" xfId="28718" xr:uid="{00000000-0005-0000-0000-00002A700000}"/>
    <cellStyle name="Percent 3 2 7 2" xfId="28719" xr:uid="{00000000-0005-0000-0000-00002B700000}"/>
    <cellStyle name="Percent 3 2 8" xfId="28720" xr:uid="{00000000-0005-0000-0000-00002C700000}"/>
    <cellStyle name="Percent 3 2 8 2" xfId="28721" xr:uid="{00000000-0005-0000-0000-00002D700000}"/>
    <cellStyle name="Percent 3 2 9" xfId="28722" xr:uid="{00000000-0005-0000-0000-00002E700000}"/>
    <cellStyle name="Percent 3 2 9 2" xfId="28723" xr:uid="{00000000-0005-0000-0000-00002F700000}"/>
    <cellStyle name="Percent 3 20" xfId="28724" xr:uid="{00000000-0005-0000-0000-000030700000}"/>
    <cellStyle name="Percent 3 20 10" xfId="28725" xr:uid="{00000000-0005-0000-0000-000031700000}"/>
    <cellStyle name="Percent 3 20 10 2" xfId="28726" xr:uid="{00000000-0005-0000-0000-000032700000}"/>
    <cellStyle name="Percent 3 20 11" xfId="28727" xr:uid="{00000000-0005-0000-0000-000033700000}"/>
    <cellStyle name="Percent 3 20 11 2" xfId="28728" xr:uid="{00000000-0005-0000-0000-000034700000}"/>
    <cellStyle name="Percent 3 20 12" xfId="28729" xr:uid="{00000000-0005-0000-0000-000035700000}"/>
    <cellStyle name="Percent 3 20 12 2" xfId="28730" xr:uid="{00000000-0005-0000-0000-000036700000}"/>
    <cellStyle name="Percent 3 20 13" xfId="28731" xr:uid="{00000000-0005-0000-0000-000037700000}"/>
    <cellStyle name="Percent 3 20 13 2" xfId="28732" xr:uid="{00000000-0005-0000-0000-000038700000}"/>
    <cellStyle name="Percent 3 20 14" xfId="28733" xr:uid="{00000000-0005-0000-0000-000039700000}"/>
    <cellStyle name="Percent 3 20 14 2" xfId="28734" xr:uid="{00000000-0005-0000-0000-00003A700000}"/>
    <cellStyle name="Percent 3 20 15" xfId="28735" xr:uid="{00000000-0005-0000-0000-00003B700000}"/>
    <cellStyle name="Percent 3 20 15 2" xfId="28736" xr:uid="{00000000-0005-0000-0000-00003C700000}"/>
    <cellStyle name="Percent 3 20 16" xfId="28737" xr:uid="{00000000-0005-0000-0000-00003D700000}"/>
    <cellStyle name="Percent 3 20 16 2" xfId="28738" xr:uid="{00000000-0005-0000-0000-00003E700000}"/>
    <cellStyle name="Percent 3 20 17" xfId="28739" xr:uid="{00000000-0005-0000-0000-00003F700000}"/>
    <cellStyle name="Percent 3 20 17 2" xfId="28740" xr:uid="{00000000-0005-0000-0000-000040700000}"/>
    <cellStyle name="Percent 3 20 18" xfId="28741" xr:uid="{00000000-0005-0000-0000-000041700000}"/>
    <cellStyle name="Percent 3 20 18 2" xfId="28742" xr:uid="{00000000-0005-0000-0000-000042700000}"/>
    <cellStyle name="Percent 3 20 19" xfId="28743" xr:uid="{00000000-0005-0000-0000-000043700000}"/>
    <cellStyle name="Percent 3 20 19 2" xfId="28744" xr:uid="{00000000-0005-0000-0000-000044700000}"/>
    <cellStyle name="Percent 3 20 2" xfId="28745" xr:uid="{00000000-0005-0000-0000-000045700000}"/>
    <cellStyle name="Percent 3 20 2 2" xfId="28746" xr:uid="{00000000-0005-0000-0000-000046700000}"/>
    <cellStyle name="Percent 3 20 20" xfId="28747" xr:uid="{00000000-0005-0000-0000-000047700000}"/>
    <cellStyle name="Percent 3 20 20 2" xfId="28748" xr:uid="{00000000-0005-0000-0000-000048700000}"/>
    <cellStyle name="Percent 3 20 21" xfId="28749" xr:uid="{00000000-0005-0000-0000-000049700000}"/>
    <cellStyle name="Percent 3 20 21 2" xfId="28750" xr:uid="{00000000-0005-0000-0000-00004A700000}"/>
    <cellStyle name="Percent 3 20 22" xfId="28751" xr:uid="{00000000-0005-0000-0000-00004B700000}"/>
    <cellStyle name="Percent 3 20 22 2" xfId="28752" xr:uid="{00000000-0005-0000-0000-00004C700000}"/>
    <cellStyle name="Percent 3 20 23" xfId="28753" xr:uid="{00000000-0005-0000-0000-00004D700000}"/>
    <cellStyle name="Percent 3 20 23 2" xfId="28754" xr:uid="{00000000-0005-0000-0000-00004E700000}"/>
    <cellStyle name="Percent 3 20 24" xfId="28755" xr:uid="{00000000-0005-0000-0000-00004F700000}"/>
    <cellStyle name="Percent 3 20 24 2" xfId="28756" xr:uid="{00000000-0005-0000-0000-000050700000}"/>
    <cellStyle name="Percent 3 20 25" xfId="28757" xr:uid="{00000000-0005-0000-0000-000051700000}"/>
    <cellStyle name="Percent 3 20 25 2" xfId="28758" xr:uid="{00000000-0005-0000-0000-000052700000}"/>
    <cellStyle name="Percent 3 20 26" xfId="28759" xr:uid="{00000000-0005-0000-0000-000053700000}"/>
    <cellStyle name="Percent 3 20 26 2" xfId="28760" xr:uid="{00000000-0005-0000-0000-000054700000}"/>
    <cellStyle name="Percent 3 20 27" xfId="28761" xr:uid="{00000000-0005-0000-0000-000055700000}"/>
    <cellStyle name="Percent 3 20 27 2" xfId="28762" xr:uid="{00000000-0005-0000-0000-000056700000}"/>
    <cellStyle name="Percent 3 20 28" xfId="28763" xr:uid="{00000000-0005-0000-0000-000057700000}"/>
    <cellStyle name="Percent 3 20 28 2" xfId="28764" xr:uid="{00000000-0005-0000-0000-000058700000}"/>
    <cellStyle name="Percent 3 20 29" xfId="28765" xr:uid="{00000000-0005-0000-0000-000059700000}"/>
    <cellStyle name="Percent 3 20 29 2" xfId="28766" xr:uid="{00000000-0005-0000-0000-00005A700000}"/>
    <cellStyle name="Percent 3 20 3" xfId="28767" xr:uid="{00000000-0005-0000-0000-00005B700000}"/>
    <cellStyle name="Percent 3 20 3 2" xfId="28768" xr:uid="{00000000-0005-0000-0000-00005C700000}"/>
    <cellStyle name="Percent 3 20 30" xfId="28769" xr:uid="{00000000-0005-0000-0000-00005D700000}"/>
    <cellStyle name="Percent 3 20 30 2" xfId="28770" xr:uid="{00000000-0005-0000-0000-00005E700000}"/>
    <cellStyle name="Percent 3 20 31" xfId="28771" xr:uid="{00000000-0005-0000-0000-00005F700000}"/>
    <cellStyle name="Percent 3 20 31 2" xfId="28772" xr:uid="{00000000-0005-0000-0000-000060700000}"/>
    <cellStyle name="Percent 3 20 32" xfId="28773" xr:uid="{00000000-0005-0000-0000-000061700000}"/>
    <cellStyle name="Percent 3 20 32 2" xfId="28774" xr:uid="{00000000-0005-0000-0000-000062700000}"/>
    <cellStyle name="Percent 3 20 33" xfId="28775" xr:uid="{00000000-0005-0000-0000-000063700000}"/>
    <cellStyle name="Percent 3 20 33 2" xfId="28776" xr:uid="{00000000-0005-0000-0000-000064700000}"/>
    <cellStyle name="Percent 3 20 34" xfId="28777" xr:uid="{00000000-0005-0000-0000-000065700000}"/>
    <cellStyle name="Percent 3 20 34 2" xfId="28778" xr:uid="{00000000-0005-0000-0000-000066700000}"/>
    <cellStyle name="Percent 3 20 35" xfId="28779" xr:uid="{00000000-0005-0000-0000-000067700000}"/>
    <cellStyle name="Percent 3 20 35 2" xfId="28780" xr:uid="{00000000-0005-0000-0000-000068700000}"/>
    <cellStyle name="Percent 3 20 36" xfId="28781" xr:uid="{00000000-0005-0000-0000-000069700000}"/>
    <cellStyle name="Percent 3 20 36 2" xfId="28782" xr:uid="{00000000-0005-0000-0000-00006A700000}"/>
    <cellStyle name="Percent 3 20 37" xfId="28783" xr:uid="{00000000-0005-0000-0000-00006B700000}"/>
    <cellStyle name="Percent 3 20 37 2" xfId="28784" xr:uid="{00000000-0005-0000-0000-00006C700000}"/>
    <cellStyle name="Percent 3 20 38" xfId="28785" xr:uid="{00000000-0005-0000-0000-00006D700000}"/>
    <cellStyle name="Percent 3 20 38 2" xfId="28786" xr:uid="{00000000-0005-0000-0000-00006E700000}"/>
    <cellStyle name="Percent 3 20 39" xfId="28787" xr:uid="{00000000-0005-0000-0000-00006F700000}"/>
    <cellStyle name="Percent 3 20 4" xfId="28788" xr:uid="{00000000-0005-0000-0000-000070700000}"/>
    <cellStyle name="Percent 3 20 4 2" xfId="28789" xr:uid="{00000000-0005-0000-0000-000071700000}"/>
    <cellStyle name="Percent 3 20 5" xfId="28790" xr:uid="{00000000-0005-0000-0000-000072700000}"/>
    <cellStyle name="Percent 3 20 5 2" xfId="28791" xr:uid="{00000000-0005-0000-0000-000073700000}"/>
    <cellStyle name="Percent 3 20 6" xfId="28792" xr:uid="{00000000-0005-0000-0000-000074700000}"/>
    <cellStyle name="Percent 3 20 6 2" xfId="28793" xr:uid="{00000000-0005-0000-0000-000075700000}"/>
    <cellStyle name="Percent 3 20 7" xfId="28794" xr:uid="{00000000-0005-0000-0000-000076700000}"/>
    <cellStyle name="Percent 3 20 7 2" xfId="28795" xr:uid="{00000000-0005-0000-0000-000077700000}"/>
    <cellStyle name="Percent 3 20 8" xfId="28796" xr:uid="{00000000-0005-0000-0000-000078700000}"/>
    <cellStyle name="Percent 3 20 8 2" xfId="28797" xr:uid="{00000000-0005-0000-0000-000079700000}"/>
    <cellStyle name="Percent 3 20 9" xfId="28798" xr:uid="{00000000-0005-0000-0000-00007A700000}"/>
    <cellStyle name="Percent 3 20 9 2" xfId="28799" xr:uid="{00000000-0005-0000-0000-00007B700000}"/>
    <cellStyle name="Percent 3 21" xfId="28800" xr:uid="{00000000-0005-0000-0000-00007C700000}"/>
    <cellStyle name="Percent 3 21 10" xfId="28801" xr:uid="{00000000-0005-0000-0000-00007D700000}"/>
    <cellStyle name="Percent 3 21 10 2" xfId="28802" xr:uid="{00000000-0005-0000-0000-00007E700000}"/>
    <cellStyle name="Percent 3 21 11" xfId="28803" xr:uid="{00000000-0005-0000-0000-00007F700000}"/>
    <cellStyle name="Percent 3 21 11 2" xfId="28804" xr:uid="{00000000-0005-0000-0000-000080700000}"/>
    <cellStyle name="Percent 3 21 12" xfId="28805" xr:uid="{00000000-0005-0000-0000-000081700000}"/>
    <cellStyle name="Percent 3 21 12 2" xfId="28806" xr:uid="{00000000-0005-0000-0000-000082700000}"/>
    <cellStyle name="Percent 3 21 13" xfId="28807" xr:uid="{00000000-0005-0000-0000-000083700000}"/>
    <cellStyle name="Percent 3 21 13 2" xfId="28808" xr:uid="{00000000-0005-0000-0000-000084700000}"/>
    <cellStyle name="Percent 3 21 14" xfId="28809" xr:uid="{00000000-0005-0000-0000-000085700000}"/>
    <cellStyle name="Percent 3 21 14 2" xfId="28810" xr:uid="{00000000-0005-0000-0000-000086700000}"/>
    <cellStyle name="Percent 3 21 15" xfId="28811" xr:uid="{00000000-0005-0000-0000-000087700000}"/>
    <cellStyle name="Percent 3 21 15 2" xfId="28812" xr:uid="{00000000-0005-0000-0000-000088700000}"/>
    <cellStyle name="Percent 3 21 16" xfId="28813" xr:uid="{00000000-0005-0000-0000-000089700000}"/>
    <cellStyle name="Percent 3 21 16 2" xfId="28814" xr:uid="{00000000-0005-0000-0000-00008A700000}"/>
    <cellStyle name="Percent 3 21 17" xfId="28815" xr:uid="{00000000-0005-0000-0000-00008B700000}"/>
    <cellStyle name="Percent 3 21 17 2" xfId="28816" xr:uid="{00000000-0005-0000-0000-00008C700000}"/>
    <cellStyle name="Percent 3 21 18" xfId="28817" xr:uid="{00000000-0005-0000-0000-00008D700000}"/>
    <cellStyle name="Percent 3 21 18 2" xfId="28818" xr:uid="{00000000-0005-0000-0000-00008E700000}"/>
    <cellStyle name="Percent 3 21 19" xfId="28819" xr:uid="{00000000-0005-0000-0000-00008F700000}"/>
    <cellStyle name="Percent 3 21 19 2" xfId="28820" xr:uid="{00000000-0005-0000-0000-000090700000}"/>
    <cellStyle name="Percent 3 21 2" xfId="28821" xr:uid="{00000000-0005-0000-0000-000091700000}"/>
    <cellStyle name="Percent 3 21 2 2" xfId="28822" xr:uid="{00000000-0005-0000-0000-000092700000}"/>
    <cellStyle name="Percent 3 21 20" xfId="28823" xr:uid="{00000000-0005-0000-0000-000093700000}"/>
    <cellStyle name="Percent 3 21 20 2" xfId="28824" xr:uid="{00000000-0005-0000-0000-000094700000}"/>
    <cellStyle name="Percent 3 21 21" xfId="28825" xr:uid="{00000000-0005-0000-0000-000095700000}"/>
    <cellStyle name="Percent 3 21 21 2" xfId="28826" xr:uid="{00000000-0005-0000-0000-000096700000}"/>
    <cellStyle name="Percent 3 21 22" xfId="28827" xr:uid="{00000000-0005-0000-0000-000097700000}"/>
    <cellStyle name="Percent 3 21 22 2" xfId="28828" xr:uid="{00000000-0005-0000-0000-000098700000}"/>
    <cellStyle name="Percent 3 21 23" xfId="28829" xr:uid="{00000000-0005-0000-0000-000099700000}"/>
    <cellStyle name="Percent 3 21 23 2" xfId="28830" xr:uid="{00000000-0005-0000-0000-00009A700000}"/>
    <cellStyle name="Percent 3 21 24" xfId="28831" xr:uid="{00000000-0005-0000-0000-00009B700000}"/>
    <cellStyle name="Percent 3 21 24 2" xfId="28832" xr:uid="{00000000-0005-0000-0000-00009C700000}"/>
    <cellStyle name="Percent 3 21 25" xfId="28833" xr:uid="{00000000-0005-0000-0000-00009D700000}"/>
    <cellStyle name="Percent 3 21 25 2" xfId="28834" xr:uid="{00000000-0005-0000-0000-00009E700000}"/>
    <cellStyle name="Percent 3 21 26" xfId="28835" xr:uid="{00000000-0005-0000-0000-00009F700000}"/>
    <cellStyle name="Percent 3 21 26 2" xfId="28836" xr:uid="{00000000-0005-0000-0000-0000A0700000}"/>
    <cellStyle name="Percent 3 21 27" xfId="28837" xr:uid="{00000000-0005-0000-0000-0000A1700000}"/>
    <cellStyle name="Percent 3 21 27 2" xfId="28838" xr:uid="{00000000-0005-0000-0000-0000A2700000}"/>
    <cellStyle name="Percent 3 21 28" xfId="28839" xr:uid="{00000000-0005-0000-0000-0000A3700000}"/>
    <cellStyle name="Percent 3 21 28 2" xfId="28840" xr:uid="{00000000-0005-0000-0000-0000A4700000}"/>
    <cellStyle name="Percent 3 21 29" xfId="28841" xr:uid="{00000000-0005-0000-0000-0000A5700000}"/>
    <cellStyle name="Percent 3 21 29 2" xfId="28842" xr:uid="{00000000-0005-0000-0000-0000A6700000}"/>
    <cellStyle name="Percent 3 21 3" xfId="28843" xr:uid="{00000000-0005-0000-0000-0000A7700000}"/>
    <cellStyle name="Percent 3 21 3 2" xfId="28844" xr:uid="{00000000-0005-0000-0000-0000A8700000}"/>
    <cellStyle name="Percent 3 21 30" xfId="28845" xr:uid="{00000000-0005-0000-0000-0000A9700000}"/>
    <cellStyle name="Percent 3 21 30 2" xfId="28846" xr:uid="{00000000-0005-0000-0000-0000AA700000}"/>
    <cellStyle name="Percent 3 21 31" xfId="28847" xr:uid="{00000000-0005-0000-0000-0000AB700000}"/>
    <cellStyle name="Percent 3 21 31 2" xfId="28848" xr:uid="{00000000-0005-0000-0000-0000AC700000}"/>
    <cellStyle name="Percent 3 21 32" xfId="28849" xr:uid="{00000000-0005-0000-0000-0000AD700000}"/>
    <cellStyle name="Percent 3 21 32 2" xfId="28850" xr:uid="{00000000-0005-0000-0000-0000AE700000}"/>
    <cellStyle name="Percent 3 21 33" xfId="28851" xr:uid="{00000000-0005-0000-0000-0000AF700000}"/>
    <cellStyle name="Percent 3 21 33 2" xfId="28852" xr:uid="{00000000-0005-0000-0000-0000B0700000}"/>
    <cellStyle name="Percent 3 21 34" xfId="28853" xr:uid="{00000000-0005-0000-0000-0000B1700000}"/>
    <cellStyle name="Percent 3 21 34 2" xfId="28854" xr:uid="{00000000-0005-0000-0000-0000B2700000}"/>
    <cellStyle name="Percent 3 21 35" xfId="28855" xr:uid="{00000000-0005-0000-0000-0000B3700000}"/>
    <cellStyle name="Percent 3 21 35 2" xfId="28856" xr:uid="{00000000-0005-0000-0000-0000B4700000}"/>
    <cellStyle name="Percent 3 21 36" xfId="28857" xr:uid="{00000000-0005-0000-0000-0000B5700000}"/>
    <cellStyle name="Percent 3 21 36 2" xfId="28858" xr:uid="{00000000-0005-0000-0000-0000B6700000}"/>
    <cellStyle name="Percent 3 21 37" xfId="28859" xr:uid="{00000000-0005-0000-0000-0000B7700000}"/>
    <cellStyle name="Percent 3 21 37 2" xfId="28860" xr:uid="{00000000-0005-0000-0000-0000B8700000}"/>
    <cellStyle name="Percent 3 21 38" xfId="28861" xr:uid="{00000000-0005-0000-0000-0000B9700000}"/>
    <cellStyle name="Percent 3 21 38 2" xfId="28862" xr:uid="{00000000-0005-0000-0000-0000BA700000}"/>
    <cellStyle name="Percent 3 21 39" xfId="28863" xr:uid="{00000000-0005-0000-0000-0000BB700000}"/>
    <cellStyle name="Percent 3 21 4" xfId="28864" xr:uid="{00000000-0005-0000-0000-0000BC700000}"/>
    <cellStyle name="Percent 3 21 4 2" xfId="28865" xr:uid="{00000000-0005-0000-0000-0000BD700000}"/>
    <cellStyle name="Percent 3 21 5" xfId="28866" xr:uid="{00000000-0005-0000-0000-0000BE700000}"/>
    <cellStyle name="Percent 3 21 5 2" xfId="28867" xr:uid="{00000000-0005-0000-0000-0000BF700000}"/>
    <cellStyle name="Percent 3 21 6" xfId="28868" xr:uid="{00000000-0005-0000-0000-0000C0700000}"/>
    <cellStyle name="Percent 3 21 6 2" xfId="28869" xr:uid="{00000000-0005-0000-0000-0000C1700000}"/>
    <cellStyle name="Percent 3 21 7" xfId="28870" xr:uid="{00000000-0005-0000-0000-0000C2700000}"/>
    <cellStyle name="Percent 3 21 7 2" xfId="28871" xr:uid="{00000000-0005-0000-0000-0000C3700000}"/>
    <cellStyle name="Percent 3 21 8" xfId="28872" xr:uid="{00000000-0005-0000-0000-0000C4700000}"/>
    <cellStyle name="Percent 3 21 8 2" xfId="28873" xr:uid="{00000000-0005-0000-0000-0000C5700000}"/>
    <cellStyle name="Percent 3 21 9" xfId="28874" xr:uid="{00000000-0005-0000-0000-0000C6700000}"/>
    <cellStyle name="Percent 3 21 9 2" xfId="28875" xr:uid="{00000000-0005-0000-0000-0000C7700000}"/>
    <cellStyle name="Percent 3 22" xfId="28876" xr:uid="{00000000-0005-0000-0000-0000C8700000}"/>
    <cellStyle name="Percent 3 22 10" xfId="28877" xr:uid="{00000000-0005-0000-0000-0000C9700000}"/>
    <cellStyle name="Percent 3 22 10 2" xfId="28878" xr:uid="{00000000-0005-0000-0000-0000CA700000}"/>
    <cellStyle name="Percent 3 22 11" xfId="28879" xr:uid="{00000000-0005-0000-0000-0000CB700000}"/>
    <cellStyle name="Percent 3 22 11 2" xfId="28880" xr:uid="{00000000-0005-0000-0000-0000CC700000}"/>
    <cellStyle name="Percent 3 22 12" xfId="28881" xr:uid="{00000000-0005-0000-0000-0000CD700000}"/>
    <cellStyle name="Percent 3 22 12 2" xfId="28882" xr:uid="{00000000-0005-0000-0000-0000CE700000}"/>
    <cellStyle name="Percent 3 22 13" xfId="28883" xr:uid="{00000000-0005-0000-0000-0000CF700000}"/>
    <cellStyle name="Percent 3 22 13 2" xfId="28884" xr:uid="{00000000-0005-0000-0000-0000D0700000}"/>
    <cellStyle name="Percent 3 22 14" xfId="28885" xr:uid="{00000000-0005-0000-0000-0000D1700000}"/>
    <cellStyle name="Percent 3 22 14 2" xfId="28886" xr:uid="{00000000-0005-0000-0000-0000D2700000}"/>
    <cellStyle name="Percent 3 22 15" xfId="28887" xr:uid="{00000000-0005-0000-0000-0000D3700000}"/>
    <cellStyle name="Percent 3 22 15 2" xfId="28888" xr:uid="{00000000-0005-0000-0000-0000D4700000}"/>
    <cellStyle name="Percent 3 22 16" xfId="28889" xr:uid="{00000000-0005-0000-0000-0000D5700000}"/>
    <cellStyle name="Percent 3 22 16 2" xfId="28890" xr:uid="{00000000-0005-0000-0000-0000D6700000}"/>
    <cellStyle name="Percent 3 22 17" xfId="28891" xr:uid="{00000000-0005-0000-0000-0000D7700000}"/>
    <cellStyle name="Percent 3 22 17 2" xfId="28892" xr:uid="{00000000-0005-0000-0000-0000D8700000}"/>
    <cellStyle name="Percent 3 22 18" xfId="28893" xr:uid="{00000000-0005-0000-0000-0000D9700000}"/>
    <cellStyle name="Percent 3 22 18 2" xfId="28894" xr:uid="{00000000-0005-0000-0000-0000DA700000}"/>
    <cellStyle name="Percent 3 22 19" xfId="28895" xr:uid="{00000000-0005-0000-0000-0000DB700000}"/>
    <cellStyle name="Percent 3 22 19 2" xfId="28896" xr:uid="{00000000-0005-0000-0000-0000DC700000}"/>
    <cellStyle name="Percent 3 22 2" xfId="28897" xr:uid="{00000000-0005-0000-0000-0000DD700000}"/>
    <cellStyle name="Percent 3 22 2 2" xfId="28898" xr:uid="{00000000-0005-0000-0000-0000DE700000}"/>
    <cellStyle name="Percent 3 22 20" xfId="28899" xr:uid="{00000000-0005-0000-0000-0000DF700000}"/>
    <cellStyle name="Percent 3 22 20 2" xfId="28900" xr:uid="{00000000-0005-0000-0000-0000E0700000}"/>
    <cellStyle name="Percent 3 22 21" xfId="28901" xr:uid="{00000000-0005-0000-0000-0000E1700000}"/>
    <cellStyle name="Percent 3 22 21 2" xfId="28902" xr:uid="{00000000-0005-0000-0000-0000E2700000}"/>
    <cellStyle name="Percent 3 22 22" xfId="28903" xr:uid="{00000000-0005-0000-0000-0000E3700000}"/>
    <cellStyle name="Percent 3 22 22 2" xfId="28904" xr:uid="{00000000-0005-0000-0000-0000E4700000}"/>
    <cellStyle name="Percent 3 22 23" xfId="28905" xr:uid="{00000000-0005-0000-0000-0000E5700000}"/>
    <cellStyle name="Percent 3 22 23 2" xfId="28906" xr:uid="{00000000-0005-0000-0000-0000E6700000}"/>
    <cellStyle name="Percent 3 22 24" xfId="28907" xr:uid="{00000000-0005-0000-0000-0000E7700000}"/>
    <cellStyle name="Percent 3 22 24 2" xfId="28908" xr:uid="{00000000-0005-0000-0000-0000E8700000}"/>
    <cellStyle name="Percent 3 22 25" xfId="28909" xr:uid="{00000000-0005-0000-0000-0000E9700000}"/>
    <cellStyle name="Percent 3 22 25 2" xfId="28910" xr:uid="{00000000-0005-0000-0000-0000EA700000}"/>
    <cellStyle name="Percent 3 22 26" xfId="28911" xr:uid="{00000000-0005-0000-0000-0000EB700000}"/>
    <cellStyle name="Percent 3 22 26 2" xfId="28912" xr:uid="{00000000-0005-0000-0000-0000EC700000}"/>
    <cellStyle name="Percent 3 22 27" xfId="28913" xr:uid="{00000000-0005-0000-0000-0000ED700000}"/>
    <cellStyle name="Percent 3 22 27 2" xfId="28914" xr:uid="{00000000-0005-0000-0000-0000EE700000}"/>
    <cellStyle name="Percent 3 22 28" xfId="28915" xr:uid="{00000000-0005-0000-0000-0000EF700000}"/>
    <cellStyle name="Percent 3 22 28 2" xfId="28916" xr:uid="{00000000-0005-0000-0000-0000F0700000}"/>
    <cellStyle name="Percent 3 22 29" xfId="28917" xr:uid="{00000000-0005-0000-0000-0000F1700000}"/>
    <cellStyle name="Percent 3 22 29 2" xfId="28918" xr:uid="{00000000-0005-0000-0000-0000F2700000}"/>
    <cellStyle name="Percent 3 22 3" xfId="28919" xr:uid="{00000000-0005-0000-0000-0000F3700000}"/>
    <cellStyle name="Percent 3 22 3 2" xfId="28920" xr:uid="{00000000-0005-0000-0000-0000F4700000}"/>
    <cellStyle name="Percent 3 22 30" xfId="28921" xr:uid="{00000000-0005-0000-0000-0000F5700000}"/>
    <cellStyle name="Percent 3 22 30 2" xfId="28922" xr:uid="{00000000-0005-0000-0000-0000F6700000}"/>
    <cellStyle name="Percent 3 22 31" xfId="28923" xr:uid="{00000000-0005-0000-0000-0000F7700000}"/>
    <cellStyle name="Percent 3 22 31 2" xfId="28924" xr:uid="{00000000-0005-0000-0000-0000F8700000}"/>
    <cellStyle name="Percent 3 22 32" xfId="28925" xr:uid="{00000000-0005-0000-0000-0000F9700000}"/>
    <cellStyle name="Percent 3 22 32 2" xfId="28926" xr:uid="{00000000-0005-0000-0000-0000FA700000}"/>
    <cellStyle name="Percent 3 22 33" xfId="28927" xr:uid="{00000000-0005-0000-0000-0000FB700000}"/>
    <cellStyle name="Percent 3 22 33 2" xfId="28928" xr:uid="{00000000-0005-0000-0000-0000FC700000}"/>
    <cellStyle name="Percent 3 22 34" xfId="28929" xr:uid="{00000000-0005-0000-0000-0000FD700000}"/>
    <cellStyle name="Percent 3 22 34 2" xfId="28930" xr:uid="{00000000-0005-0000-0000-0000FE700000}"/>
    <cellStyle name="Percent 3 22 35" xfId="28931" xr:uid="{00000000-0005-0000-0000-0000FF700000}"/>
    <cellStyle name="Percent 3 22 35 2" xfId="28932" xr:uid="{00000000-0005-0000-0000-000000710000}"/>
    <cellStyle name="Percent 3 22 36" xfId="28933" xr:uid="{00000000-0005-0000-0000-000001710000}"/>
    <cellStyle name="Percent 3 22 36 2" xfId="28934" xr:uid="{00000000-0005-0000-0000-000002710000}"/>
    <cellStyle name="Percent 3 22 37" xfId="28935" xr:uid="{00000000-0005-0000-0000-000003710000}"/>
    <cellStyle name="Percent 3 22 37 2" xfId="28936" xr:uid="{00000000-0005-0000-0000-000004710000}"/>
    <cellStyle name="Percent 3 22 38" xfId="28937" xr:uid="{00000000-0005-0000-0000-000005710000}"/>
    <cellStyle name="Percent 3 22 38 2" xfId="28938" xr:uid="{00000000-0005-0000-0000-000006710000}"/>
    <cellStyle name="Percent 3 22 39" xfId="28939" xr:uid="{00000000-0005-0000-0000-000007710000}"/>
    <cellStyle name="Percent 3 22 4" xfId="28940" xr:uid="{00000000-0005-0000-0000-000008710000}"/>
    <cellStyle name="Percent 3 22 4 2" xfId="28941" xr:uid="{00000000-0005-0000-0000-000009710000}"/>
    <cellStyle name="Percent 3 22 5" xfId="28942" xr:uid="{00000000-0005-0000-0000-00000A710000}"/>
    <cellStyle name="Percent 3 22 5 2" xfId="28943" xr:uid="{00000000-0005-0000-0000-00000B710000}"/>
    <cellStyle name="Percent 3 22 6" xfId="28944" xr:uid="{00000000-0005-0000-0000-00000C710000}"/>
    <cellStyle name="Percent 3 22 6 2" xfId="28945" xr:uid="{00000000-0005-0000-0000-00000D710000}"/>
    <cellStyle name="Percent 3 22 7" xfId="28946" xr:uid="{00000000-0005-0000-0000-00000E710000}"/>
    <cellStyle name="Percent 3 22 7 2" xfId="28947" xr:uid="{00000000-0005-0000-0000-00000F710000}"/>
    <cellStyle name="Percent 3 22 8" xfId="28948" xr:uid="{00000000-0005-0000-0000-000010710000}"/>
    <cellStyle name="Percent 3 22 8 2" xfId="28949" xr:uid="{00000000-0005-0000-0000-000011710000}"/>
    <cellStyle name="Percent 3 22 9" xfId="28950" xr:uid="{00000000-0005-0000-0000-000012710000}"/>
    <cellStyle name="Percent 3 22 9 2" xfId="28951" xr:uid="{00000000-0005-0000-0000-000013710000}"/>
    <cellStyle name="Percent 3 23" xfId="28952" xr:uid="{00000000-0005-0000-0000-000014710000}"/>
    <cellStyle name="Percent 3 23 10" xfId="28953" xr:uid="{00000000-0005-0000-0000-000015710000}"/>
    <cellStyle name="Percent 3 23 10 2" xfId="28954" xr:uid="{00000000-0005-0000-0000-000016710000}"/>
    <cellStyle name="Percent 3 23 11" xfId="28955" xr:uid="{00000000-0005-0000-0000-000017710000}"/>
    <cellStyle name="Percent 3 23 11 2" xfId="28956" xr:uid="{00000000-0005-0000-0000-000018710000}"/>
    <cellStyle name="Percent 3 23 12" xfId="28957" xr:uid="{00000000-0005-0000-0000-000019710000}"/>
    <cellStyle name="Percent 3 23 12 2" xfId="28958" xr:uid="{00000000-0005-0000-0000-00001A710000}"/>
    <cellStyle name="Percent 3 23 13" xfId="28959" xr:uid="{00000000-0005-0000-0000-00001B710000}"/>
    <cellStyle name="Percent 3 23 13 2" xfId="28960" xr:uid="{00000000-0005-0000-0000-00001C710000}"/>
    <cellStyle name="Percent 3 23 14" xfId="28961" xr:uid="{00000000-0005-0000-0000-00001D710000}"/>
    <cellStyle name="Percent 3 23 14 2" xfId="28962" xr:uid="{00000000-0005-0000-0000-00001E710000}"/>
    <cellStyle name="Percent 3 23 15" xfId="28963" xr:uid="{00000000-0005-0000-0000-00001F710000}"/>
    <cellStyle name="Percent 3 23 15 2" xfId="28964" xr:uid="{00000000-0005-0000-0000-000020710000}"/>
    <cellStyle name="Percent 3 23 16" xfId="28965" xr:uid="{00000000-0005-0000-0000-000021710000}"/>
    <cellStyle name="Percent 3 23 16 2" xfId="28966" xr:uid="{00000000-0005-0000-0000-000022710000}"/>
    <cellStyle name="Percent 3 23 17" xfId="28967" xr:uid="{00000000-0005-0000-0000-000023710000}"/>
    <cellStyle name="Percent 3 23 17 2" xfId="28968" xr:uid="{00000000-0005-0000-0000-000024710000}"/>
    <cellStyle name="Percent 3 23 18" xfId="28969" xr:uid="{00000000-0005-0000-0000-000025710000}"/>
    <cellStyle name="Percent 3 23 18 2" xfId="28970" xr:uid="{00000000-0005-0000-0000-000026710000}"/>
    <cellStyle name="Percent 3 23 19" xfId="28971" xr:uid="{00000000-0005-0000-0000-000027710000}"/>
    <cellStyle name="Percent 3 23 19 2" xfId="28972" xr:uid="{00000000-0005-0000-0000-000028710000}"/>
    <cellStyle name="Percent 3 23 2" xfId="28973" xr:uid="{00000000-0005-0000-0000-000029710000}"/>
    <cellStyle name="Percent 3 23 2 2" xfId="28974" xr:uid="{00000000-0005-0000-0000-00002A710000}"/>
    <cellStyle name="Percent 3 23 20" xfId="28975" xr:uid="{00000000-0005-0000-0000-00002B710000}"/>
    <cellStyle name="Percent 3 23 20 2" xfId="28976" xr:uid="{00000000-0005-0000-0000-00002C710000}"/>
    <cellStyle name="Percent 3 23 21" xfId="28977" xr:uid="{00000000-0005-0000-0000-00002D710000}"/>
    <cellStyle name="Percent 3 23 21 2" xfId="28978" xr:uid="{00000000-0005-0000-0000-00002E710000}"/>
    <cellStyle name="Percent 3 23 22" xfId="28979" xr:uid="{00000000-0005-0000-0000-00002F710000}"/>
    <cellStyle name="Percent 3 23 22 2" xfId="28980" xr:uid="{00000000-0005-0000-0000-000030710000}"/>
    <cellStyle name="Percent 3 23 23" xfId="28981" xr:uid="{00000000-0005-0000-0000-000031710000}"/>
    <cellStyle name="Percent 3 23 23 2" xfId="28982" xr:uid="{00000000-0005-0000-0000-000032710000}"/>
    <cellStyle name="Percent 3 23 24" xfId="28983" xr:uid="{00000000-0005-0000-0000-000033710000}"/>
    <cellStyle name="Percent 3 23 24 2" xfId="28984" xr:uid="{00000000-0005-0000-0000-000034710000}"/>
    <cellStyle name="Percent 3 23 25" xfId="28985" xr:uid="{00000000-0005-0000-0000-000035710000}"/>
    <cellStyle name="Percent 3 23 25 2" xfId="28986" xr:uid="{00000000-0005-0000-0000-000036710000}"/>
    <cellStyle name="Percent 3 23 26" xfId="28987" xr:uid="{00000000-0005-0000-0000-000037710000}"/>
    <cellStyle name="Percent 3 23 26 2" xfId="28988" xr:uid="{00000000-0005-0000-0000-000038710000}"/>
    <cellStyle name="Percent 3 23 27" xfId="28989" xr:uid="{00000000-0005-0000-0000-000039710000}"/>
    <cellStyle name="Percent 3 23 27 2" xfId="28990" xr:uid="{00000000-0005-0000-0000-00003A710000}"/>
    <cellStyle name="Percent 3 23 28" xfId="28991" xr:uid="{00000000-0005-0000-0000-00003B710000}"/>
    <cellStyle name="Percent 3 23 28 2" xfId="28992" xr:uid="{00000000-0005-0000-0000-00003C710000}"/>
    <cellStyle name="Percent 3 23 29" xfId="28993" xr:uid="{00000000-0005-0000-0000-00003D710000}"/>
    <cellStyle name="Percent 3 23 29 2" xfId="28994" xr:uid="{00000000-0005-0000-0000-00003E710000}"/>
    <cellStyle name="Percent 3 23 3" xfId="28995" xr:uid="{00000000-0005-0000-0000-00003F710000}"/>
    <cellStyle name="Percent 3 23 3 2" xfId="28996" xr:uid="{00000000-0005-0000-0000-000040710000}"/>
    <cellStyle name="Percent 3 23 30" xfId="28997" xr:uid="{00000000-0005-0000-0000-000041710000}"/>
    <cellStyle name="Percent 3 23 30 2" xfId="28998" xr:uid="{00000000-0005-0000-0000-000042710000}"/>
    <cellStyle name="Percent 3 23 31" xfId="28999" xr:uid="{00000000-0005-0000-0000-000043710000}"/>
    <cellStyle name="Percent 3 23 31 2" xfId="29000" xr:uid="{00000000-0005-0000-0000-000044710000}"/>
    <cellStyle name="Percent 3 23 32" xfId="29001" xr:uid="{00000000-0005-0000-0000-000045710000}"/>
    <cellStyle name="Percent 3 23 32 2" xfId="29002" xr:uid="{00000000-0005-0000-0000-000046710000}"/>
    <cellStyle name="Percent 3 23 33" xfId="29003" xr:uid="{00000000-0005-0000-0000-000047710000}"/>
    <cellStyle name="Percent 3 23 33 2" xfId="29004" xr:uid="{00000000-0005-0000-0000-000048710000}"/>
    <cellStyle name="Percent 3 23 34" xfId="29005" xr:uid="{00000000-0005-0000-0000-000049710000}"/>
    <cellStyle name="Percent 3 23 34 2" xfId="29006" xr:uid="{00000000-0005-0000-0000-00004A710000}"/>
    <cellStyle name="Percent 3 23 35" xfId="29007" xr:uid="{00000000-0005-0000-0000-00004B710000}"/>
    <cellStyle name="Percent 3 23 35 2" xfId="29008" xr:uid="{00000000-0005-0000-0000-00004C710000}"/>
    <cellStyle name="Percent 3 23 36" xfId="29009" xr:uid="{00000000-0005-0000-0000-00004D710000}"/>
    <cellStyle name="Percent 3 23 36 2" xfId="29010" xr:uid="{00000000-0005-0000-0000-00004E710000}"/>
    <cellStyle name="Percent 3 23 37" xfId="29011" xr:uid="{00000000-0005-0000-0000-00004F710000}"/>
    <cellStyle name="Percent 3 23 37 2" xfId="29012" xr:uid="{00000000-0005-0000-0000-000050710000}"/>
    <cellStyle name="Percent 3 23 38" xfId="29013" xr:uid="{00000000-0005-0000-0000-000051710000}"/>
    <cellStyle name="Percent 3 23 38 2" xfId="29014" xr:uid="{00000000-0005-0000-0000-000052710000}"/>
    <cellStyle name="Percent 3 23 39" xfId="29015" xr:uid="{00000000-0005-0000-0000-000053710000}"/>
    <cellStyle name="Percent 3 23 4" xfId="29016" xr:uid="{00000000-0005-0000-0000-000054710000}"/>
    <cellStyle name="Percent 3 23 4 2" xfId="29017" xr:uid="{00000000-0005-0000-0000-000055710000}"/>
    <cellStyle name="Percent 3 23 5" xfId="29018" xr:uid="{00000000-0005-0000-0000-000056710000}"/>
    <cellStyle name="Percent 3 23 5 2" xfId="29019" xr:uid="{00000000-0005-0000-0000-000057710000}"/>
    <cellStyle name="Percent 3 23 6" xfId="29020" xr:uid="{00000000-0005-0000-0000-000058710000}"/>
    <cellStyle name="Percent 3 23 6 2" xfId="29021" xr:uid="{00000000-0005-0000-0000-000059710000}"/>
    <cellStyle name="Percent 3 23 7" xfId="29022" xr:uid="{00000000-0005-0000-0000-00005A710000}"/>
    <cellStyle name="Percent 3 23 7 2" xfId="29023" xr:uid="{00000000-0005-0000-0000-00005B710000}"/>
    <cellStyle name="Percent 3 23 8" xfId="29024" xr:uid="{00000000-0005-0000-0000-00005C710000}"/>
    <cellStyle name="Percent 3 23 8 2" xfId="29025" xr:uid="{00000000-0005-0000-0000-00005D710000}"/>
    <cellStyle name="Percent 3 23 9" xfId="29026" xr:uid="{00000000-0005-0000-0000-00005E710000}"/>
    <cellStyle name="Percent 3 23 9 2" xfId="29027" xr:uid="{00000000-0005-0000-0000-00005F710000}"/>
    <cellStyle name="Percent 3 24" xfId="29028" xr:uid="{00000000-0005-0000-0000-000060710000}"/>
    <cellStyle name="Percent 3 24 10" xfId="29029" xr:uid="{00000000-0005-0000-0000-000061710000}"/>
    <cellStyle name="Percent 3 24 10 2" xfId="29030" xr:uid="{00000000-0005-0000-0000-000062710000}"/>
    <cellStyle name="Percent 3 24 11" xfId="29031" xr:uid="{00000000-0005-0000-0000-000063710000}"/>
    <cellStyle name="Percent 3 24 11 2" xfId="29032" xr:uid="{00000000-0005-0000-0000-000064710000}"/>
    <cellStyle name="Percent 3 24 12" xfId="29033" xr:uid="{00000000-0005-0000-0000-000065710000}"/>
    <cellStyle name="Percent 3 24 12 2" xfId="29034" xr:uid="{00000000-0005-0000-0000-000066710000}"/>
    <cellStyle name="Percent 3 24 13" xfId="29035" xr:uid="{00000000-0005-0000-0000-000067710000}"/>
    <cellStyle name="Percent 3 24 13 2" xfId="29036" xr:uid="{00000000-0005-0000-0000-000068710000}"/>
    <cellStyle name="Percent 3 24 14" xfId="29037" xr:uid="{00000000-0005-0000-0000-000069710000}"/>
    <cellStyle name="Percent 3 24 14 2" xfId="29038" xr:uid="{00000000-0005-0000-0000-00006A710000}"/>
    <cellStyle name="Percent 3 24 15" xfId="29039" xr:uid="{00000000-0005-0000-0000-00006B710000}"/>
    <cellStyle name="Percent 3 24 15 2" xfId="29040" xr:uid="{00000000-0005-0000-0000-00006C710000}"/>
    <cellStyle name="Percent 3 24 16" xfId="29041" xr:uid="{00000000-0005-0000-0000-00006D710000}"/>
    <cellStyle name="Percent 3 24 16 2" xfId="29042" xr:uid="{00000000-0005-0000-0000-00006E710000}"/>
    <cellStyle name="Percent 3 24 17" xfId="29043" xr:uid="{00000000-0005-0000-0000-00006F710000}"/>
    <cellStyle name="Percent 3 24 17 2" xfId="29044" xr:uid="{00000000-0005-0000-0000-000070710000}"/>
    <cellStyle name="Percent 3 24 18" xfId="29045" xr:uid="{00000000-0005-0000-0000-000071710000}"/>
    <cellStyle name="Percent 3 24 18 2" xfId="29046" xr:uid="{00000000-0005-0000-0000-000072710000}"/>
    <cellStyle name="Percent 3 24 19" xfId="29047" xr:uid="{00000000-0005-0000-0000-000073710000}"/>
    <cellStyle name="Percent 3 24 19 2" xfId="29048" xr:uid="{00000000-0005-0000-0000-000074710000}"/>
    <cellStyle name="Percent 3 24 2" xfId="29049" xr:uid="{00000000-0005-0000-0000-000075710000}"/>
    <cellStyle name="Percent 3 24 2 2" xfId="29050" xr:uid="{00000000-0005-0000-0000-000076710000}"/>
    <cellStyle name="Percent 3 24 20" xfId="29051" xr:uid="{00000000-0005-0000-0000-000077710000}"/>
    <cellStyle name="Percent 3 24 20 2" xfId="29052" xr:uid="{00000000-0005-0000-0000-000078710000}"/>
    <cellStyle name="Percent 3 24 21" xfId="29053" xr:uid="{00000000-0005-0000-0000-000079710000}"/>
    <cellStyle name="Percent 3 24 21 2" xfId="29054" xr:uid="{00000000-0005-0000-0000-00007A710000}"/>
    <cellStyle name="Percent 3 24 22" xfId="29055" xr:uid="{00000000-0005-0000-0000-00007B710000}"/>
    <cellStyle name="Percent 3 24 22 2" xfId="29056" xr:uid="{00000000-0005-0000-0000-00007C710000}"/>
    <cellStyle name="Percent 3 24 23" xfId="29057" xr:uid="{00000000-0005-0000-0000-00007D710000}"/>
    <cellStyle name="Percent 3 24 23 2" xfId="29058" xr:uid="{00000000-0005-0000-0000-00007E710000}"/>
    <cellStyle name="Percent 3 24 24" xfId="29059" xr:uid="{00000000-0005-0000-0000-00007F710000}"/>
    <cellStyle name="Percent 3 24 24 2" xfId="29060" xr:uid="{00000000-0005-0000-0000-000080710000}"/>
    <cellStyle name="Percent 3 24 25" xfId="29061" xr:uid="{00000000-0005-0000-0000-000081710000}"/>
    <cellStyle name="Percent 3 24 25 2" xfId="29062" xr:uid="{00000000-0005-0000-0000-000082710000}"/>
    <cellStyle name="Percent 3 24 26" xfId="29063" xr:uid="{00000000-0005-0000-0000-000083710000}"/>
    <cellStyle name="Percent 3 24 26 2" xfId="29064" xr:uid="{00000000-0005-0000-0000-000084710000}"/>
    <cellStyle name="Percent 3 24 27" xfId="29065" xr:uid="{00000000-0005-0000-0000-000085710000}"/>
    <cellStyle name="Percent 3 24 27 2" xfId="29066" xr:uid="{00000000-0005-0000-0000-000086710000}"/>
    <cellStyle name="Percent 3 24 28" xfId="29067" xr:uid="{00000000-0005-0000-0000-000087710000}"/>
    <cellStyle name="Percent 3 24 28 2" xfId="29068" xr:uid="{00000000-0005-0000-0000-000088710000}"/>
    <cellStyle name="Percent 3 24 29" xfId="29069" xr:uid="{00000000-0005-0000-0000-000089710000}"/>
    <cellStyle name="Percent 3 24 29 2" xfId="29070" xr:uid="{00000000-0005-0000-0000-00008A710000}"/>
    <cellStyle name="Percent 3 24 3" xfId="29071" xr:uid="{00000000-0005-0000-0000-00008B710000}"/>
    <cellStyle name="Percent 3 24 3 2" xfId="29072" xr:uid="{00000000-0005-0000-0000-00008C710000}"/>
    <cellStyle name="Percent 3 24 30" xfId="29073" xr:uid="{00000000-0005-0000-0000-00008D710000}"/>
    <cellStyle name="Percent 3 24 30 2" xfId="29074" xr:uid="{00000000-0005-0000-0000-00008E710000}"/>
    <cellStyle name="Percent 3 24 31" xfId="29075" xr:uid="{00000000-0005-0000-0000-00008F710000}"/>
    <cellStyle name="Percent 3 24 31 2" xfId="29076" xr:uid="{00000000-0005-0000-0000-000090710000}"/>
    <cellStyle name="Percent 3 24 32" xfId="29077" xr:uid="{00000000-0005-0000-0000-000091710000}"/>
    <cellStyle name="Percent 3 24 32 2" xfId="29078" xr:uid="{00000000-0005-0000-0000-000092710000}"/>
    <cellStyle name="Percent 3 24 33" xfId="29079" xr:uid="{00000000-0005-0000-0000-000093710000}"/>
    <cellStyle name="Percent 3 24 33 2" xfId="29080" xr:uid="{00000000-0005-0000-0000-000094710000}"/>
    <cellStyle name="Percent 3 24 34" xfId="29081" xr:uid="{00000000-0005-0000-0000-000095710000}"/>
    <cellStyle name="Percent 3 24 34 2" xfId="29082" xr:uid="{00000000-0005-0000-0000-000096710000}"/>
    <cellStyle name="Percent 3 24 35" xfId="29083" xr:uid="{00000000-0005-0000-0000-000097710000}"/>
    <cellStyle name="Percent 3 24 35 2" xfId="29084" xr:uid="{00000000-0005-0000-0000-000098710000}"/>
    <cellStyle name="Percent 3 24 36" xfId="29085" xr:uid="{00000000-0005-0000-0000-000099710000}"/>
    <cellStyle name="Percent 3 24 36 2" xfId="29086" xr:uid="{00000000-0005-0000-0000-00009A710000}"/>
    <cellStyle name="Percent 3 24 37" xfId="29087" xr:uid="{00000000-0005-0000-0000-00009B710000}"/>
    <cellStyle name="Percent 3 24 37 2" xfId="29088" xr:uid="{00000000-0005-0000-0000-00009C710000}"/>
    <cellStyle name="Percent 3 24 38" xfId="29089" xr:uid="{00000000-0005-0000-0000-00009D710000}"/>
    <cellStyle name="Percent 3 24 38 2" xfId="29090" xr:uid="{00000000-0005-0000-0000-00009E710000}"/>
    <cellStyle name="Percent 3 24 39" xfId="29091" xr:uid="{00000000-0005-0000-0000-00009F710000}"/>
    <cellStyle name="Percent 3 24 4" xfId="29092" xr:uid="{00000000-0005-0000-0000-0000A0710000}"/>
    <cellStyle name="Percent 3 24 4 2" xfId="29093" xr:uid="{00000000-0005-0000-0000-0000A1710000}"/>
    <cellStyle name="Percent 3 24 5" xfId="29094" xr:uid="{00000000-0005-0000-0000-0000A2710000}"/>
    <cellStyle name="Percent 3 24 5 2" xfId="29095" xr:uid="{00000000-0005-0000-0000-0000A3710000}"/>
    <cellStyle name="Percent 3 24 6" xfId="29096" xr:uid="{00000000-0005-0000-0000-0000A4710000}"/>
    <cellStyle name="Percent 3 24 6 2" xfId="29097" xr:uid="{00000000-0005-0000-0000-0000A5710000}"/>
    <cellStyle name="Percent 3 24 7" xfId="29098" xr:uid="{00000000-0005-0000-0000-0000A6710000}"/>
    <cellStyle name="Percent 3 24 7 2" xfId="29099" xr:uid="{00000000-0005-0000-0000-0000A7710000}"/>
    <cellStyle name="Percent 3 24 8" xfId="29100" xr:uid="{00000000-0005-0000-0000-0000A8710000}"/>
    <cellStyle name="Percent 3 24 8 2" xfId="29101" xr:uid="{00000000-0005-0000-0000-0000A9710000}"/>
    <cellStyle name="Percent 3 24 9" xfId="29102" xr:uid="{00000000-0005-0000-0000-0000AA710000}"/>
    <cellStyle name="Percent 3 24 9 2" xfId="29103" xr:uid="{00000000-0005-0000-0000-0000AB710000}"/>
    <cellStyle name="Percent 3 25" xfId="29104" xr:uid="{00000000-0005-0000-0000-0000AC710000}"/>
    <cellStyle name="Percent 3 25 10" xfId="29105" xr:uid="{00000000-0005-0000-0000-0000AD710000}"/>
    <cellStyle name="Percent 3 25 10 2" xfId="29106" xr:uid="{00000000-0005-0000-0000-0000AE710000}"/>
    <cellStyle name="Percent 3 25 11" xfId="29107" xr:uid="{00000000-0005-0000-0000-0000AF710000}"/>
    <cellStyle name="Percent 3 25 11 2" xfId="29108" xr:uid="{00000000-0005-0000-0000-0000B0710000}"/>
    <cellStyle name="Percent 3 25 12" xfId="29109" xr:uid="{00000000-0005-0000-0000-0000B1710000}"/>
    <cellStyle name="Percent 3 25 12 2" xfId="29110" xr:uid="{00000000-0005-0000-0000-0000B2710000}"/>
    <cellStyle name="Percent 3 25 13" xfId="29111" xr:uid="{00000000-0005-0000-0000-0000B3710000}"/>
    <cellStyle name="Percent 3 25 13 2" xfId="29112" xr:uid="{00000000-0005-0000-0000-0000B4710000}"/>
    <cellStyle name="Percent 3 25 14" xfId="29113" xr:uid="{00000000-0005-0000-0000-0000B5710000}"/>
    <cellStyle name="Percent 3 25 14 2" xfId="29114" xr:uid="{00000000-0005-0000-0000-0000B6710000}"/>
    <cellStyle name="Percent 3 25 15" xfId="29115" xr:uid="{00000000-0005-0000-0000-0000B7710000}"/>
    <cellStyle name="Percent 3 25 15 2" xfId="29116" xr:uid="{00000000-0005-0000-0000-0000B8710000}"/>
    <cellStyle name="Percent 3 25 16" xfId="29117" xr:uid="{00000000-0005-0000-0000-0000B9710000}"/>
    <cellStyle name="Percent 3 25 16 2" xfId="29118" xr:uid="{00000000-0005-0000-0000-0000BA710000}"/>
    <cellStyle name="Percent 3 25 17" xfId="29119" xr:uid="{00000000-0005-0000-0000-0000BB710000}"/>
    <cellStyle name="Percent 3 25 17 2" xfId="29120" xr:uid="{00000000-0005-0000-0000-0000BC710000}"/>
    <cellStyle name="Percent 3 25 18" xfId="29121" xr:uid="{00000000-0005-0000-0000-0000BD710000}"/>
    <cellStyle name="Percent 3 25 18 2" xfId="29122" xr:uid="{00000000-0005-0000-0000-0000BE710000}"/>
    <cellStyle name="Percent 3 25 19" xfId="29123" xr:uid="{00000000-0005-0000-0000-0000BF710000}"/>
    <cellStyle name="Percent 3 25 19 2" xfId="29124" xr:uid="{00000000-0005-0000-0000-0000C0710000}"/>
    <cellStyle name="Percent 3 25 2" xfId="29125" xr:uid="{00000000-0005-0000-0000-0000C1710000}"/>
    <cellStyle name="Percent 3 25 2 2" xfId="29126" xr:uid="{00000000-0005-0000-0000-0000C2710000}"/>
    <cellStyle name="Percent 3 25 20" xfId="29127" xr:uid="{00000000-0005-0000-0000-0000C3710000}"/>
    <cellStyle name="Percent 3 25 20 2" xfId="29128" xr:uid="{00000000-0005-0000-0000-0000C4710000}"/>
    <cellStyle name="Percent 3 25 21" xfId="29129" xr:uid="{00000000-0005-0000-0000-0000C5710000}"/>
    <cellStyle name="Percent 3 25 21 2" xfId="29130" xr:uid="{00000000-0005-0000-0000-0000C6710000}"/>
    <cellStyle name="Percent 3 25 22" xfId="29131" xr:uid="{00000000-0005-0000-0000-0000C7710000}"/>
    <cellStyle name="Percent 3 25 22 2" xfId="29132" xr:uid="{00000000-0005-0000-0000-0000C8710000}"/>
    <cellStyle name="Percent 3 25 23" xfId="29133" xr:uid="{00000000-0005-0000-0000-0000C9710000}"/>
    <cellStyle name="Percent 3 25 23 2" xfId="29134" xr:uid="{00000000-0005-0000-0000-0000CA710000}"/>
    <cellStyle name="Percent 3 25 24" xfId="29135" xr:uid="{00000000-0005-0000-0000-0000CB710000}"/>
    <cellStyle name="Percent 3 25 24 2" xfId="29136" xr:uid="{00000000-0005-0000-0000-0000CC710000}"/>
    <cellStyle name="Percent 3 25 25" xfId="29137" xr:uid="{00000000-0005-0000-0000-0000CD710000}"/>
    <cellStyle name="Percent 3 25 25 2" xfId="29138" xr:uid="{00000000-0005-0000-0000-0000CE710000}"/>
    <cellStyle name="Percent 3 25 26" xfId="29139" xr:uid="{00000000-0005-0000-0000-0000CF710000}"/>
    <cellStyle name="Percent 3 25 26 2" xfId="29140" xr:uid="{00000000-0005-0000-0000-0000D0710000}"/>
    <cellStyle name="Percent 3 25 27" xfId="29141" xr:uid="{00000000-0005-0000-0000-0000D1710000}"/>
    <cellStyle name="Percent 3 25 27 2" xfId="29142" xr:uid="{00000000-0005-0000-0000-0000D2710000}"/>
    <cellStyle name="Percent 3 25 28" xfId="29143" xr:uid="{00000000-0005-0000-0000-0000D3710000}"/>
    <cellStyle name="Percent 3 25 28 2" xfId="29144" xr:uid="{00000000-0005-0000-0000-0000D4710000}"/>
    <cellStyle name="Percent 3 25 29" xfId="29145" xr:uid="{00000000-0005-0000-0000-0000D5710000}"/>
    <cellStyle name="Percent 3 25 29 2" xfId="29146" xr:uid="{00000000-0005-0000-0000-0000D6710000}"/>
    <cellStyle name="Percent 3 25 3" xfId="29147" xr:uid="{00000000-0005-0000-0000-0000D7710000}"/>
    <cellStyle name="Percent 3 25 3 2" xfId="29148" xr:uid="{00000000-0005-0000-0000-0000D8710000}"/>
    <cellStyle name="Percent 3 25 30" xfId="29149" xr:uid="{00000000-0005-0000-0000-0000D9710000}"/>
    <cellStyle name="Percent 3 25 30 2" xfId="29150" xr:uid="{00000000-0005-0000-0000-0000DA710000}"/>
    <cellStyle name="Percent 3 25 31" xfId="29151" xr:uid="{00000000-0005-0000-0000-0000DB710000}"/>
    <cellStyle name="Percent 3 25 31 2" xfId="29152" xr:uid="{00000000-0005-0000-0000-0000DC710000}"/>
    <cellStyle name="Percent 3 25 32" xfId="29153" xr:uid="{00000000-0005-0000-0000-0000DD710000}"/>
    <cellStyle name="Percent 3 25 32 2" xfId="29154" xr:uid="{00000000-0005-0000-0000-0000DE710000}"/>
    <cellStyle name="Percent 3 25 33" xfId="29155" xr:uid="{00000000-0005-0000-0000-0000DF710000}"/>
    <cellStyle name="Percent 3 25 33 2" xfId="29156" xr:uid="{00000000-0005-0000-0000-0000E0710000}"/>
    <cellStyle name="Percent 3 25 34" xfId="29157" xr:uid="{00000000-0005-0000-0000-0000E1710000}"/>
    <cellStyle name="Percent 3 25 34 2" xfId="29158" xr:uid="{00000000-0005-0000-0000-0000E2710000}"/>
    <cellStyle name="Percent 3 25 35" xfId="29159" xr:uid="{00000000-0005-0000-0000-0000E3710000}"/>
    <cellStyle name="Percent 3 25 35 2" xfId="29160" xr:uid="{00000000-0005-0000-0000-0000E4710000}"/>
    <cellStyle name="Percent 3 25 36" xfId="29161" xr:uid="{00000000-0005-0000-0000-0000E5710000}"/>
    <cellStyle name="Percent 3 25 36 2" xfId="29162" xr:uid="{00000000-0005-0000-0000-0000E6710000}"/>
    <cellStyle name="Percent 3 25 37" xfId="29163" xr:uid="{00000000-0005-0000-0000-0000E7710000}"/>
    <cellStyle name="Percent 3 25 37 2" xfId="29164" xr:uid="{00000000-0005-0000-0000-0000E8710000}"/>
    <cellStyle name="Percent 3 25 38" xfId="29165" xr:uid="{00000000-0005-0000-0000-0000E9710000}"/>
    <cellStyle name="Percent 3 25 38 2" xfId="29166" xr:uid="{00000000-0005-0000-0000-0000EA710000}"/>
    <cellStyle name="Percent 3 25 39" xfId="29167" xr:uid="{00000000-0005-0000-0000-0000EB710000}"/>
    <cellStyle name="Percent 3 25 4" xfId="29168" xr:uid="{00000000-0005-0000-0000-0000EC710000}"/>
    <cellStyle name="Percent 3 25 4 2" xfId="29169" xr:uid="{00000000-0005-0000-0000-0000ED710000}"/>
    <cellStyle name="Percent 3 25 5" xfId="29170" xr:uid="{00000000-0005-0000-0000-0000EE710000}"/>
    <cellStyle name="Percent 3 25 5 2" xfId="29171" xr:uid="{00000000-0005-0000-0000-0000EF710000}"/>
    <cellStyle name="Percent 3 25 6" xfId="29172" xr:uid="{00000000-0005-0000-0000-0000F0710000}"/>
    <cellStyle name="Percent 3 25 6 2" xfId="29173" xr:uid="{00000000-0005-0000-0000-0000F1710000}"/>
    <cellStyle name="Percent 3 25 7" xfId="29174" xr:uid="{00000000-0005-0000-0000-0000F2710000}"/>
    <cellStyle name="Percent 3 25 7 2" xfId="29175" xr:uid="{00000000-0005-0000-0000-0000F3710000}"/>
    <cellStyle name="Percent 3 25 8" xfId="29176" xr:uid="{00000000-0005-0000-0000-0000F4710000}"/>
    <cellStyle name="Percent 3 25 8 2" xfId="29177" xr:uid="{00000000-0005-0000-0000-0000F5710000}"/>
    <cellStyle name="Percent 3 25 9" xfId="29178" xr:uid="{00000000-0005-0000-0000-0000F6710000}"/>
    <cellStyle name="Percent 3 25 9 2" xfId="29179" xr:uid="{00000000-0005-0000-0000-0000F7710000}"/>
    <cellStyle name="Percent 3 26" xfId="27887" xr:uid="{00000000-0005-0000-0000-0000F8710000}"/>
    <cellStyle name="Percent 3 3" xfId="29180" xr:uid="{00000000-0005-0000-0000-0000F9710000}"/>
    <cellStyle name="Percent 3 3 10" xfId="29181" xr:uid="{00000000-0005-0000-0000-0000FA710000}"/>
    <cellStyle name="Percent 3 3 10 2" xfId="29182" xr:uid="{00000000-0005-0000-0000-0000FB710000}"/>
    <cellStyle name="Percent 3 3 11" xfId="29183" xr:uid="{00000000-0005-0000-0000-0000FC710000}"/>
    <cellStyle name="Percent 3 3 11 2" xfId="29184" xr:uid="{00000000-0005-0000-0000-0000FD710000}"/>
    <cellStyle name="Percent 3 3 12" xfId="29185" xr:uid="{00000000-0005-0000-0000-0000FE710000}"/>
    <cellStyle name="Percent 3 3 12 2" xfId="29186" xr:uid="{00000000-0005-0000-0000-0000FF710000}"/>
    <cellStyle name="Percent 3 3 13" xfId="29187" xr:uid="{00000000-0005-0000-0000-000000720000}"/>
    <cellStyle name="Percent 3 3 13 2" xfId="29188" xr:uid="{00000000-0005-0000-0000-000001720000}"/>
    <cellStyle name="Percent 3 3 14" xfId="29189" xr:uid="{00000000-0005-0000-0000-000002720000}"/>
    <cellStyle name="Percent 3 3 14 2" xfId="29190" xr:uid="{00000000-0005-0000-0000-000003720000}"/>
    <cellStyle name="Percent 3 3 15" xfId="29191" xr:uid="{00000000-0005-0000-0000-000004720000}"/>
    <cellStyle name="Percent 3 3 15 2" xfId="29192" xr:uid="{00000000-0005-0000-0000-000005720000}"/>
    <cellStyle name="Percent 3 3 16" xfId="29193" xr:uid="{00000000-0005-0000-0000-000006720000}"/>
    <cellStyle name="Percent 3 3 16 2" xfId="29194" xr:uid="{00000000-0005-0000-0000-000007720000}"/>
    <cellStyle name="Percent 3 3 17" xfId="29195" xr:uid="{00000000-0005-0000-0000-000008720000}"/>
    <cellStyle name="Percent 3 3 17 2" xfId="29196" xr:uid="{00000000-0005-0000-0000-000009720000}"/>
    <cellStyle name="Percent 3 3 18" xfId="29197" xr:uid="{00000000-0005-0000-0000-00000A720000}"/>
    <cellStyle name="Percent 3 3 18 2" xfId="29198" xr:uid="{00000000-0005-0000-0000-00000B720000}"/>
    <cellStyle name="Percent 3 3 19" xfId="29199" xr:uid="{00000000-0005-0000-0000-00000C720000}"/>
    <cellStyle name="Percent 3 3 19 2" xfId="29200" xr:uid="{00000000-0005-0000-0000-00000D720000}"/>
    <cellStyle name="Percent 3 3 2" xfId="29201" xr:uid="{00000000-0005-0000-0000-00000E720000}"/>
    <cellStyle name="Percent 3 3 2 2" xfId="29202" xr:uid="{00000000-0005-0000-0000-00000F720000}"/>
    <cellStyle name="Percent 3 3 20" xfId="29203" xr:uid="{00000000-0005-0000-0000-000010720000}"/>
    <cellStyle name="Percent 3 3 20 2" xfId="29204" xr:uid="{00000000-0005-0000-0000-000011720000}"/>
    <cellStyle name="Percent 3 3 21" xfId="29205" xr:uid="{00000000-0005-0000-0000-000012720000}"/>
    <cellStyle name="Percent 3 3 21 2" xfId="29206" xr:uid="{00000000-0005-0000-0000-000013720000}"/>
    <cellStyle name="Percent 3 3 22" xfId="29207" xr:uid="{00000000-0005-0000-0000-000014720000}"/>
    <cellStyle name="Percent 3 3 22 2" xfId="29208" xr:uid="{00000000-0005-0000-0000-000015720000}"/>
    <cellStyle name="Percent 3 3 23" xfId="29209" xr:uid="{00000000-0005-0000-0000-000016720000}"/>
    <cellStyle name="Percent 3 3 23 2" xfId="29210" xr:uid="{00000000-0005-0000-0000-000017720000}"/>
    <cellStyle name="Percent 3 3 24" xfId="29211" xr:uid="{00000000-0005-0000-0000-000018720000}"/>
    <cellStyle name="Percent 3 3 24 2" xfId="29212" xr:uid="{00000000-0005-0000-0000-000019720000}"/>
    <cellStyle name="Percent 3 3 25" xfId="29213" xr:uid="{00000000-0005-0000-0000-00001A720000}"/>
    <cellStyle name="Percent 3 3 25 2" xfId="29214" xr:uid="{00000000-0005-0000-0000-00001B720000}"/>
    <cellStyle name="Percent 3 3 26" xfId="29215" xr:uid="{00000000-0005-0000-0000-00001C720000}"/>
    <cellStyle name="Percent 3 3 26 2" xfId="29216" xr:uid="{00000000-0005-0000-0000-00001D720000}"/>
    <cellStyle name="Percent 3 3 27" xfId="29217" xr:uid="{00000000-0005-0000-0000-00001E720000}"/>
    <cellStyle name="Percent 3 3 27 2" xfId="29218" xr:uid="{00000000-0005-0000-0000-00001F720000}"/>
    <cellStyle name="Percent 3 3 28" xfId="29219" xr:uid="{00000000-0005-0000-0000-000020720000}"/>
    <cellStyle name="Percent 3 3 28 2" xfId="29220" xr:uid="{00000000-0005-0000-0000-000021720000}"/>
    <cellStyle name="Percent 3 3 29" xfId="29221" xr:uid="{00000000-0005-0000-0000-000022720000}"/>
    <cellStyle name="Percent 3 3 29 2" xfId="29222" xr:uid="{00000000-0005-0000-0000-000023720000}"/>
    <cellStyle name="Percent 3 3 3" xfId="29223" xr:uid="{00000000-0005-0000-0000-000024720000}"/>
    <cellStyle name="Percent 3 3 3 2" xfId="29224" xr:uid="{00000000-0005-0000-0000-000025720000}"/>
    <cellStyle name="Percent 3 3 30" xfId="29225" xr:uid="{00000000-0005-0000-0000-000026720000}"/>
    <cellStyle name="Percent 3 3 30 2" xfId="29226" xr:uid="{00000000-0005-0000-0000-000027720000}"/>
    <cellStyle name="Percent 3 3 31" xfId="29227" xr:uid="{00000000-0005-0000-0000-000028720000}"/>
    <cellStyle name="Percent 3 3 31 2" xfId="29228" xr:uid="{00000000-0005-0000-0000-000029720000}"/>
    <cellStyle name="Percent 3 3 32" xfId="29229" xr:uid="{00000000-0005-0000-0000-00002A720000}"/>
    <cellStyle name="Percent 3 3 32 2" xfId="29230" xr:uid="{00000000-0005-0000-0000-00002B720000}"/>
    <cellStyle name="Percent 3 3 33" xfId="29231" xr:uid="{00000000-0005-0000-0000-00002C720000}"/>
    <cellStyle name="Percent 3 3 33 2" xfId="29232" xr:uid="{00000000-0005-0000-0000-00002D720000}"/>
    <cellStyle name="Percent 3 3 34" xfId="29233" xr:uid="{00000000-0005-0000-0000-00002E720000}"/>
    <cellStyle name="Percent 3 3 34 2" xfId="29234" xr:uid="{00000000-0005-0000-0000-00002F720000}"/>
    <cellStyle name="Percent 3 3 35" xfId="29235" xr:uid="{00000000-0005-0000-0000-000030720000}"/>
    <cellStyle name="Percent 3 3 35 2" xfId="29236" xr:uid="{00000000-0005-0000-0000-000031720000}"/>
    <cellStyle name="Percent 3 3 36" xfId="29237" xr:uid="{00000000-0005-0000-0000-000032720000}"/>
    <cellStyle name="Percent 3 3 36 2" xfId="29238" xr:uid="{00000000-0005-0000-0000-000033720000}"/>
    <cellStyle name="Percent 3 3 37" xfId="29239" xr:uid="{00000000-0005-0000-0000-000034720000}"/>
    <cellStyle name="Percent 3 3 37 2" xfId="29240" xr:uid="{00000000-0005-0000-0000-000035720000}"/>
    <cellStyle name="Percent 3 3 38" xfId="29241" xr:uid="{00000000-0005-0000-0000-000036720000}"/>
    <cellStyle name="Percent 3 3 38 2" xfId="29242" xr:uid="{00000000-0005-0000-0000-000037720000}"/>
    <cellStyle name="Percent 3 3 39" xfId="29243" xr:uid="{00000000-0005-0000-0000-000038720000}"/>
    <cellStyle name="Percent 3 3 4" xfId="29244" xr:uid="{00000000-0005-0000-0000-000039720000}"/>
    <cellStyle name="Percent 3 3 4 2" xfId="29245" xr:uid="{00000000-0005-0000-0000-00003A720000}"/>
    <cellStyle name="Percent 3 3 5" xfId="29246" xr:uid="{00000000-0005-0000-0000-00003B720000}"/>
    <cellStyle name="Percent 3 3 5 2" xfId="29247" xr:uid="{00000000-0005-0000-0000-00003C720000}"/>
    <cellStyle name="Percent 3 3 6" xfId="29248" xr:uid="{00000000-0005-0000-0000-00003D720000}"/>
    <cellStyle name="Percent 3 3 6 2" xfId="29249" xr:uid="{00000000-0005-0000-0000-00003E720000}"/>
    <cellStyle name="Percent 3 3 7" xfId="29250" xr:uid="{00000000-0005-0000-0000-00003F720000}"/>
    <cellStyle name="Percent 3 3 7 2" xfId="29251" xr:uid="{00000000-0005-0000-0000-000040720000}"/>
    <cellStyle name="Percent 3 3 8" xfId="29252" xr:uid="{00000000-0005-0000-0000-000041720000}"/>
    <cellStyle name="Percent 3 3 8 2" xfId="29253" xr:uid="{00000000-0005-0000-0000-000042720000}"/>
    <cellStyle name="Percent 3 3 9" xfId="29254" xr:uid="{00000000-0005-0000-0000-000043720000}"/>
    <cellStyle name="Percent 3 3 9 2" xfId="29255" xr:uid="{00000000-0005-0000-0000-000044720000}"/>
    <cellStyle name="Percent 3 4" xfId="29256" xr:uid="{00000000-0005-0000-0000-000045720000}"/>
    <cellStyle name="Percent 3 4 10" xfId="29257" xr:uid="{00000000-0005-0000-0000-000046720000}"/>
    <cellStyle name="Percent 3 4 10 2" xfId="29258" xr:uid="{00000000-0005-0000-0000-000047720000}"/>
    <cellStyle name="Percent 3 4 11" xfId="29259" xr:uid="{00000000-0005-0000-0000-000048720000}"/>
    <cellStyle name="Percent 3 4 11 2" xfId="29260" xr:uid="{00000000-0005-0000-0000-000049720000}"/>
    <cellStyle name="Percent 3 4 12" xfId="29261" xr:uid="{00000000-0005-0000-0000-00004A720000}"/>
    <cellStyle name="Percent 3 4 12 2" xfId="29262" xr:uid="{00000000-0005-0000-0000-00004B720000}"/>
    <cellStyle name="Percent 3 4 13" xfId="29263" xr:uid="{00000000-0005-0000-0000-00004C720000}"/>
    <cellStyle name="Percent 3 4 13 2" xfId="29264" xr:uid="{00000000-0005-0000-0000-00004D720000}"/>
    <cellStyle name="Percent 3 4 14" xfId="29265" xr:uid="{00000000-0005-0000-0000-00004E720000}"/>
    <cellStyle name="Percent 3 4 14 2" xfId="29266" xr:uid="{00000000-0005-0000-0000-00004F720000}"/>
    <cellStyle name="Percent 3 4 15" xfId="29267" xr:uid="{00000000-0005-0000-0000-000050720000}"/>
    <cellStyle name="Percent 3 4 15 2" xfId="29268" xr:uid="{00000000-0005-0000-0000-000051720000}"/>
    <cellStyle name="Percent 3 4 16" xfId="29269" xr:uid="{00000000-0005-0000-0000-000052720000}"/>
    <cellStyle name="Percent 3 4 16 2" xfId="29270" xr:uid="{00000000-0005-0000-0000-000053720000}"/>
    <cellStyle name="Percent 3 4 17" xfId="29271" xr:uid="{00000000-0005-0000-0000-000054720000}"/>
    <cellStyle name="Percent 3 4 17 2" xfId="29272" xr:uid="{00000000-0005-0000-0000-000055720000}"/>
    <cellStyle name="Percent 3 4 18" xfId="29273" xr:uid="{00000000-0005-0000-0000-000056720000}"/>
    <cellStyle name="Percent 3 4 18 2" xfId="29274" xr:uid="{00000000-0005-0000-0000-000057720000}"/>
    <cellStyle name="Percent 3 4 19" xfId="29275" xr:uid="{00000000-0005-0000-0000-000058720000}"/>
    <cellStyle name="Percent 3 4 19 2" xfId="29276" xr:uid="{00000000-0005-0000-0000-000059720000}"/>
    <cellStyle name="Percent 3 4 2" xfId="29277" xr:uid="{00000000-0005-0000-0000-00005A720000}"/>
    <cellStyle name="Percent 3 4 2 2" xfId="29278" xr:uid="{00000000-0005-0000-0000-00005B720000}"/>
    <cellStyle name="Percent 3 4 20" xfId="29279" xr:uid="{00000000-0005-0000-0000-00005C720000}"/>
    <cellStyle name="Percent 3 4 20 2" xfId="29280" xr:uid="{00000000-0005-0000-0000-00005D720000}"/>
    <cellStyle name="Percent 3 4 21" xfId="29281" xr:uid="{00000000-0005-0000-0000-00005E720000}"/>
    <cellStyle name="Percent 3 4 21 2" xfId="29282" xr:uid="{00000000-0005-0000-0000-00005F720000}"/>
    <cellStyle name="Percent 3 4 22" xfId="29283" xr:uid="{00000000-0005-0000-0000-000060720000}"/>
    <cellStyle name="Percent 3 4 22 2" xfId="29284" xr:uid="{00000000-0005-0000-0000-000061720000}"/>
    <cellStyle name="Percent 3 4 23" xfId="29285" xr:uid="{00000000-0005-0000-0000-000062720000}"/>
    <cellStyle name="Percent 3 4 23 2" xfId="29286" xr:uid="{00000000-0005-0000-0000-000063720000}"/>
    <cellStyle name="Percent 3 4 24" xfId="29287" xr:uid="{00000000-0005-0000-0000-000064720000}"/>
    <cellStyle name="Percent 3 4 24 2" xfId="29288" xr:uid="{00000000-0005-0000-0000-000065720000}"/>
    <cellStyle name="Percent 3 4 25" xfId="29289" xr:uid="{00000000-0005-0000-0000-000066720000}"/>
    <cellStyle name="Percent 3 4 25 2" xfId="29290" xr:uid="{00000000-0005-0000-0000-000067720000}"/>
    <cellStyle name="Percent 3 4 26" xfId="29291" xr:uid="{00000000-0005-0000-0000-000068720000}"/>
    <cellStyle name="Percent 3 4 26 2" xfId="29292" xr:uid="{00000000-0005-0000-0000-000069720000}"/>
    <cellStyle name="Percent 3 4 27" xfId="29293" xr:uid="{00000000-0005-0000-0000-00006A720000}"/>
    <cellStyle name="Percent 3 4 27 2" xfId="29294" xr:uid="{00000000-0005-0000-0000-00006B720000}"/>
    <cellStyle name="Percent 3 4 28" xfId="29295" xr:uid="{00000000-0005-0000-0000-00006C720000}"/>
    <cellStyle name="Percent 3 4 28 2" xfId="29296" xr:uid="{00000000-0005-0000-0000-00006D720000}"/>
    <cellStyle name="Percent 3 4 29" xfId="29297" xr:uid="{00000000-0005-0000-0000-00006E720000}"/>
    <cellStyle name="Percent 3 4 29 2" xfId="29298" xr:uid="{00000000-0005-0000-0000-00006F720000}"/>
    <cellStyle name="Percent 3 4 3" xfId="29299" xr:uid="{00000000-0005-0000-0000-000070720000}"/>
    <cellStyle name="Percent 3 4 3 2" xfId="29300" xr:uid="{00000000-0005-0000-0000-000071720000}"/>
    <cellStyle name="Percent 3 4 30" xfId="29301" xr:uid="{00000000-0005-0000-0000-000072720000}"/>
    <cellStyle name="Percent 3 4 30 2" xfId="29302" xr:uid="{00000000-0005-0000-0000-000073720000}"/>
    <cellStyle name="Percent 3 4 31" xfId="29303" xr:uid="{00000000-0005-0000-0000-000074720000}"/>
    <cellStyle name="Percent 3 4 31 2" xfId="29304" xr:uid="{00000000-0005-0000-0000-000075720000}"/>
    <cellStyle name="Percent 3 4 32" xfId="29305" xr:uid="{00000000-0005-0000-0000-000076720000}"/>
    <cellStyle name="Percent 3 4 32 2" xfId="29306" xr:uid="{00000000-0005-0000-0000-000077720000}"/>
    <cellStyle name="Percent 3 4 33" xfId="29307" xr:uid="{00000000-0005-0000-0000-000078720000}"/>
    <cellStyle name="Percent 3 4 33 2" xfId="29308" xr:uid="{00000000-0005-0000-0000-000079720000}"/>
    <cellStyle name="Percent 3 4 34" xfId="29309" xr:uid="{00000000-0005-0000-0000-00007A720000}"/>
    <cellStyle name="Percent 3 4 34 2" xfId="29310" xr:uid="{00000000-0005-0000-0000-00007B720000}"/>
    <cellStyle name="Percent 3 4 35" xfId="29311" xr:uid="{00000000-0005-0000-0000-00007C720000}"/>
    <cellStyle name="Percent 3 4 35 2" xfId="29312" xr:uid="{00000000-0005-0000-0000-00007D720000}"/>
    <cellStyle name="Percent 3 4 36" xfId="29313" xr:uid="{00000000-0005-0000-0000-00007E720000}"/>
    <cellStyle name="Percent 3 4 36 2" xfId="29314" xr:uid="{00000000-0005-0000-0000-00007F720000}"/>
    <cellStyle name="Percent 3 4 37" xfId="29315" xr:uid="{00000000-0005-0000-0000-000080720000}"/>
    <cellStyle name="Percent 3 4 37 2" xfId="29316" xr:uid="{00000000-0005-0000-0000-000081720000}"/>
    <cellStyle name="Percent 3 4 38" xfId="29317" xr:uid="{00000000-0005-0000-0000-000082720000}"/>
    <cellStyle name="Percent 3 4 38 2" xfId="29318" xr:uid="{00000000-0005-0000-0000-000083720000}"/>
    <cellStyle name="Percent 3 4 39" xfId="29319" xr:uid="{00000000-0005-0000-0000-000084720000}"/>
    <cellStyle name="Percent 3 4 4" xfId="29320" xr:uid="{00000000-0005-0000-0000-000085720000}"/>
    <cellStyle name="Percent 3 4 4 2" xfId="29321" xr:uid="{00000000-0005-0000-0000-000086720000}"/>
    <cellStyle name="Percent 3 4 5" xfId="29322" xr:uid="{00000000-0005-0000-0000-000087720000}"/>
    <cellStyle name="Percent 3 4 5 2" xfId="29323" xr:uid="{00000000-0005-0000-0000-000088720000}"/>
    <cellStyle name="Percent 3 4 6" xfId="29324" xr:uid="{00000000-0005-0000-0000-000089720000}"/>
    <cellStyle name="Percent 3 4 6 2" xfId="29325" xr:uid="{00000000-0005-0000-0000-00008A720000}"/>
    <cellStyle name="Percent 3 4 7" xfId="29326" xr:uid="{00000000-0005-0000-0000-00008B720000}"/>
    <cellStyle name="Percent 3 4 7 2" xfId="29327" xr:uid="{00000000-0005-0000-0000-00008C720000}"/>
    <cellStyle name="Percent 3 4 8" xfId="29328" xr:uid="{00000000-0005-0000-0000-00008D720000}"/>
    <cellStyle name="Percent 3 4 8 2" xfId="29329" xr:uid="{00000000-0005-0000-0000-00008E720000}"/>
    <cellStyle name="Percent 3 4 9" xfId="29330" xr:uid="{00000000-0005-0000-0000-00008F720000}"/>
    <cellStyle name="Percent 3 4 9 2" xfId="29331" xr:uid="{00000000-0005-0000-0000-000090720000}"/>
    <cellStyle name="Percent 3 5" xfId="29332" xr:uid="{00000000-0005-0000-0000-000091720000}"/>
    <cellStyle name="Percent 3 5 10" xfId="29333" xr:uid="{00000000-0005-0000-0000-000092720000}"/>
    <cellStyle name="Percent 3 5 10 2" xfId="29334" xr:uid="{00000000-0005-0000-0000-000093720000}"/>
    <cellStyle name="Percent 3 5 11" xfId="29335" xr:uid="{00000000-0005-0000-0000-000094720000}"/>
    <cellStyle name="Percent 3 5 11 2" xfId="29336" xr:uid="{00000000-0005-0000-0000-000095720000}"/>
    <cellStyle name="Percent 3 5 12" xfId="29337" xr:uid="{00000000-0005-0000-0000-000096720000}"/>
    <cellStyle name="Percent 3 5 12 2" xfId="29338" xr:uid="{00000000-0005-0000-0000-000097720000}"/>
    <cellStyle name="Percent 3 5 13" xfId="29339" xr:uid="{00000000-0005-0000-0000-000098720000}"/>
    <cellStyle name="Percent 3 5 13 2" xfId="29340" xr:uid="{00000000-0005-0000-0000-000099720000}"/>
    <cellStyle name="Percent 3 5 14" xfId="29341" xr:uid="{00000000-0005-0000-0000-00009A720000}"/>
    <cellStyle name="Percent 3 5 14 2" xfId="29342" xr:uid="{00000000-0005-0000-0000-00009B720000}"/>
    <cellStyle name="Percent 3 5 15" xfId="29343" xr:uid="{00000000-0005-0000-0000-00009C720000}"/>
    <cellStyle name="Percent 3 5 15 2" xfId="29344" xr:uid="{00000000-0005-0000-0000-00009D720000}"/>
    <cellStyle name="Percent 3 5 16" xfId="29345" xr:uid="{00000000-0005-0000-0000-00009E720000}"/>
    <cellStyle name="Percent 3 5 16 2" xfId="29346" xr:uid="{00000000-0005-0000-0000-00009F720000}"/>
    <cellStyle name="Percent 3 5 17" xfId="29347" xr:uid="{00000000-0005-0000-0000-0000A0720000}"/>
    <cellStyle name="Percent 3 5 17 2" xfId="29348" xr:uid="{00000000-0005-0000-0000-0000A1720000}"/>
    <cellStyle name="Percent 3 5 18" xfId="29349" xr:uid="{00000000-0005-0000-0000-0000A2720000}"/>
    <cellStyle name="Percent 3 5 18 2" xfId="29350" xr:uid="{00000000-0005-0000-0000-0000A3720000}"/>
    <cellStyle name="Percent 3 5 19" xfId="29351" xr:uid="{00000000-0005-0000-0000-0000A4720000}"/>
    <cellStyle name="Percent 3 5 19 2" xfId="29352" xr:uid="{00000000-0005-0000-0000-0000A5720000}"/>
    <cellStyle name="Percent 3 5 2" xfId="29353" xr:uid="{00000000-0005-0000-0000-0000A6720000}"/>
    <cellStyle name="Percent 3 5 2 2" xfId="29354" xr:uid="{00000000-0005-0000-0000-0000A7720000}"/>
    <cellStyle name="Percent 3 5 20" xfId="29355" xr:uid="{00000000-0005-0000-0000-0000A8720000}"/>
    <cellStyle name="Percent 3 5 20 2" xfId="29356" xr:uid="{00000000-0005-0000-0000-0000A9720000}"/>
    <cellStyle name="Percent 3 5 21" xfId="29357" xr:uid="{00000000-0005-0000-0000-0000AA720000}"/>
    <cellStyle name="Percent 3 5 21 2" xfId="29358" xr:uid="{00000000-0005-0000-0000-0000AB720000}"/>
    <cellStyle name="Percent 3 5 22" xfId="29359" xr:uid="{00000000-0005-0000-0000-0000AC720000}"/>
    <cellStyle name="Percent 3 5 22 2" xfId="29360" xr:uid="{00000000-0005-0000-0000-0000AD720000}"/>
    <cellStyle name="Percent 3 5 23" xfId="29361" xr:uid="{00000000-0005-0000-0000-0000AE720000}"/>
    <cellStyle name="Percent 3 5 23 2" xfId="29362" xr:uid="{00000000-0005-0000-0000-0000AF720000}"/>
    <cellStyle name="Percent 3 5 24" xfId="29363" xr:uid="{00000000-0005-0000-0000-0000B0720000}"/>
    <cellStyle name="Percent 3 5 24 2" xfId="29364" xr:uid="{00000000-0005-0000-0000-0000B1720000}"/>
    <cellStyle name="Percent 3 5 25" xfId="29365" xr:uid="{00000000-0005-0000-0000-0000B2720000}"/>
    <cellStyle name="Percent 3 5 25 2" xfId="29366" xr:uid="{00000000-0005-0000-0000-0000B3720000}"/>
    <cellStyle name="Percent 3 5 26" xfId="29367" xr:uid="{00000000-0005-0000-0000-0000B4720000}"/>
    <cellStyle name="Percent 3 5 26 2" xfId="29368" xr:uid="{00000000-0005-0000-0000-0000B5720000}"/>
    <cellStyle name="Percent 3 5 27" xfId="29369" xr:uid="{00000000-0005-0000-0000-0000B6720000}"/>
    <cellStyle name="Percent 3 5 27 2" xfId="29370" xr:uid="{00000000-0005-0000-0000-0000B7720000}"/>
    <cellStyle name="Percent 3 5 28" xfId="29371" xr:uid="{00000000-0005-0000-0000-0000B8720000}"/>
    <cellStyle name="Percent 3 5 28 2" xfId="29372" xr:uid="{00000000-0005-0000-0000-0000B9720000}"/>
    <cellStyle name="Percent 3 5 29" xfId="29373" xr:uid="{00000000-0005-0000-0000-0000BA720000}"/>
    <cellStyle name="Percent 3 5 29 2" xfId="29374" xr:uid="{00000000-0005-0000-0000-0000BB720000}"/>
    <cellStyle name="Percent 3 5 3" xfId="29375" xr:uid="{00000000-0005-0000-0000-0000BC720000}"/>
    <cellStyle name="Percent 3 5 3 2" xfId="29376" xr:uid="{00000000-0005-0000-0000-0000BD720000}"/>
    <cellStyle name="Percent 3 5 30" xfId="29377" xr:uid="{00000000-0005-0000-0000-0000BE720000}"/>
    <cellStyle name="Percent 3 5 30 2" xfId="29378" xr:uid="{00000000-0005-0000-0000-0000BF720000}"/>
    <cellStyle name="Percent 3 5 31" xfId="29379" xr:uid="{00000000-0005-0000-0000-0000C0720000}"/>
    <cellStyle name="Percent 3 5 31 2" xfId="29380" xr:uid="{00000000-0005-0000-0000-0000C1720000}"/>
    <cellStyle name="Percent 3 5 32" xfId="29381" xr:uid="{00000000-0005-0000-0000-0000C2720000}"/>
    <cellStyle name="Percent 3 5 32 2" xfId="29382" xr:uid="{00000000-0005-0000-0000-0000C3720000}"/>
    <cellStyle name="Percent 3 5 33" xfId="29383" xr:uid="{00000000-0005-0000-0000-0000C4720000}"/>
    <cellStyle name="Percent 3 5 33 2" xfId="29384" xr:uid="{00000000-0005-0000-0000-0000C5720000}"/>
    <cellStyle name="Percent 3 5 34" xfId="29385" xr:uid="{00000000-0005-0000-0000-0000C6720000}"/>
    <cellStyle name="Percent 3 5 34 2" xfId="29386" xr:uid="{00000000-0005-0000-0000-0000C7720000}"/>
    <cellStyle name="Percent 3 5 35" xfId="29387" xr:uid="{00000000-0005-0000-0000-0000C8720000}"/>
    <cellStyle name="Percent 3 5 35 2" xfId="29388" xr:uid="{00000000-0005-0000-0000-0000C9720000}"/>
    <cellStyle name="Percent 3 5 36" xfId="29389" xr:uid="{00000000-0005-0000-0000-0000CA720000}"/>
    <cellStyle name="Percent 3 5 36 2" xfId="29390" xr:uid="{00000000-0005-0000-0000-0000CB720000}"/>
    <cellStyle name="Percent 3 5 37" xfId="29391" xr:uid="{00000000-0005-0000-0000-0000CC720000}"/>
    <cellStyle name="Percent 3 5 37 2" xfId="29392" xr:uid="{00000000-0005-0000-0000-0000CD720000}"/>
    <cellStyle name="Percent 3 5 38" xfId="29393" xr:uid="{00000000-0005-0000-0000-0000CE720000}"/>
    <cellStyle name="Percent 3 5 38 2" xfId="29394" xr:uid="{00000000-0005-0000-0000-0000CF720000}"/>
    <cellStyle name="Percent 3 5 39" xfId="29395" xr:uid="{00000000-0005-0000-0000-0000D0720000}"/>
    <cellStyle name="Percent 3 5 4" xfId="29396" xr:uid="{00000000-0005-0000-0000-0000D1720000}"/>
    <cellStyle name="Percent 3 5 4 2" xfId="29397" xr:uid="{00000000-0005-0000-0000-0000D2720000}"/>
    <cellStyle name="Percent 3 5 5" xfId="29398" xr:uid="{00000000-0005-0000-0000-0000D3720000}"/>
    <cellStyle name="Percent 3 5 5 2" xfId="29399" xr:uid="{00000000-0005-0000-0000-0000D4720000}"/>
    <cellStyle name="Percent 3 5 6" xfId="29400" xr:uid="{00000000-0005-0000-0000-0000D5720000}"/>
    <cellStyle name="Percent 3 5 6 2" xfId="29401" xr:uid="{00000000-0005-0000-0000-0000D6720000}"/>
    <cellStyle name="Percent 3 5 7" xfId="29402" xr:uid="{00000000-0005-0000-0000-0000D7720000}"/>
    <cellStyle name="Percent 3 5 7 2" xfId="29403" xr:uid="{00000000-0005-0000-0000-0000D8720000}"/>
    <cellStyle name="Percent 3 5 8" xfId="29404" xr:uid="{00000000-0005-0000-0000-0000D9720000}"/>
    <cellStyle name="Percent 3 5 8 2" xfId="29405" xr:uid="{00000000-0005-0000-0000-0000DA720000}"/>
    <cellStyle name="Percent 3 5 9" xfId="29406" xr:uid="{00000000-0005-0000-0000-0000DB720000}"/>
    <cellStyle name="Percent 3 5 9 2" xfId="29407" xr:uid="{00000000-0005-0000-0000-0000DC720000}"/>
    <cellStyle name="Percent 3 6" xfId="29408" xr:uid="{00000000-0005-0000-0000-0000DD720000}"/>
    <cellStyle name="Percent 3 6 10" xfId="29409" xr:uid="{00000000-0005-0000-0000-0000DE720000}"/>
    <cellStyle name="Percent 3 6 10 2" xfId="29410" xr:uid="{00000000-0005-0000-0000-0000DF720000}"/>
    <cellStyle name="Percent 3 6 11" xfId="29411" xr:uid="{00000000-0005-0000-0000-0000E0720000}"/>
    <cellStyle name="Percent 3 6 11 2" xfId="29412" xr:uid="{00000000-0005-0000-0000-0000E1720000}"/>
    <cellStyle name="Percent 3 6 12" xfId="29413" xr:uid="{00000000-0005-0000-0000-0000E2720000}"/>
    <cellStyle name="Percent 3 6 12 2" xfId="29414" xr:uid="{00000000-0005-0000-0000-0000E3720000}"/>
    <cellStyle name="Percent 3 6 13" xfId="29415" xr:uid="{00000000-0005-0000-0000-0000E4720000}"/>
    <cellStyle name="Percent 3 6 13 2" xfId="29416" xr:uid="{00000000-0005-0000-0000-0000E5720000}"/>
    <cellStyle name="Percent 3 6 14" xfId="29417" xr:uid="{00000000-0005-0000-0000-0000E6720000}"/>
    <cellStyle name="Percent 3 6 14 2" xfId="29418" xr:uid="{00000000-0005-0000-0000-0000E7720000}"/>
    <cellStyle name="Percent 3 6 15" xfId="29419" xr:uid="{00000000-0005-0000-0000-0000E8720000}"/>
    <cellStyle name="Percent 3 6 15 2" xfId="29420" xr:uid="{00000000-0005-0000-0000-0000E9720000}"/>
    <cellStyle name="Percent 3 6 16" xfId="29421" xr:uid="{00000000-0005-0000-0000-0000EA720000}"/>
    <cellStyle name="Percent 3 6 16 2" xfId="29422" xr:uid="{00000000-0005-0000-0000-0000EB720000}"/>
    <cellStyle name="Percent 3 6 17" xfId="29423" xr:uid="{00000000-0005-0000-0000-0000EC720000}"/>
    <cellStyle name="Percent 3 6 17 2" xfId="29424" xr:uid="{00000000-0005-0000-0000-0000ED720000}"/>
    <cellStyle name="Percent 3 6 18" xfId="29425" xr:uid="{00000000-0005-0000-0000-0000EE720000}"/>
    <cellStyle name="Percent 3 6 18 2" xfId="29426" xr:uid="{00000000-0005-0000-0000-0000EF720000}"/>
    <cellStyle name="Percent 3 6 19" xfId="29427" xr:uid="{00000000-0005-0000-0000-0000F0720000}"/>
    <cellStyle name="Percent 3 6 19 2" xfId="29428" xr:uid="{00000000-0005-0000-0000-0000F1720000}"/>
    <cellStyle name="Percent 3 6 2" xfId="29429" xr:uid="{00000000-0005-0000-0000-0000F2720000}"/>
    <cellStyle name="Percent 3 6 2 2" xfId="29430" xr:uid="{00000000-0005-0000-0000-0000F3720000}"/>
    <cellStyle name="Percent 3 6 20" xfId="29431" xr:uid="{00000000-0005-0000-0000-0000F4720000}"/>
    <cellStyle name="Percent 3 6 20 2" xfId="29432" xr:uid="{00000000-0005-0000-0000-0000F5720000}"/>
    <cellStyle name="Percent 3 6 21" xfId="29433" xr:uid="{00000000-0005-0000-0000-0000F6720000}"/>
    <cellStyle name="Percent 3 6 21 2" xfId="29434" xr:uid="{00000000-0005-0000-0000-0000F7720000}"/>
    <cellStyle name="Percent 3 6 22" xfId="29435" xr:uid="{00000000-0005-0000-0000-0000F8720000}"/>
    <cellStyle name="Percent 3 6 22 2" xfId="29436" xr:uid="{00000000-0005-0000-0000-0000F9720000}"/>
    <cellStyle name="Percent 3 6 23" xfId="29437" xr:uid="{00000000-0005-0000-0000-0000FA720000}"/>
    <cellStyle name="Percent 3 6 23 2" xfId="29438" xr:uid="{00000000-0005-0000-0000-0000FB720000}"/>
    <cellStyle name="Percent 3 6 24" xfId="29439" xr:uid="{00000000-0005-0000-0000-0000FC720000}"/>
    <cellStyle name="Percent 3 6 24 2" xfId="29440" xr:uid="{00000000-0005-0000-0000-0000FD720000}"/>
    <cellStyle name="Percent 3 6 25" xfId="29441" xr:uid="{00000000-0005-0000-0000-0000FE720000}"/>
    <cellStyle name="Percent 3 6 25 2" xfId="29442" xr:uid="{00000000-0005-0000-0000-0000FF720000}"/>
    <cellStyle name="Percent 3 6 26" xfId="29443" xr:uid="{00000000-0005-0000-0000-000000730000}"/>
    <cellStyle name="Percent 3 6 26 2" xfId="29444" xr:uid="{00000000-0005-0000-0000-000001730000}"/>
    <cellStyle name="Percent 3 6 27" xfId="29445" xr:uid="{00000000-0005-0000-0000-000002730000}"/>
    <cellStyle name="Percent 3 6 27 2" xfId="29446" xr:uid="{00000000-0005-0000-0000-000003730000}"/>
    <cellStyle name="Percent 3 6 28" xfId="29447" xr:uid="{00000000-0005-0000-0000-000004730000}"/>
    <cellStyle name="Percent 3 6 28 2" xfId="29448" xr:uid="{00000000-0005-0000-0000-000005730000}"/>
    <cellStyle name="Percent 3 6 29" xfId="29449" xr:uid="{00000000-0005-0000-0000-000006730000}"/>
    <cellStyle name="Percent 3 6 29 2" xfId="29450" xr:uid="{00000000-0005-0000-0000-000007730000}"/>
    <cellStyle name="Percent 3 6 3" xfId="29451" xr:uid="{00000000-0005-0000-0000-000008730000}"/>
    <cellStyle name="Percent 3 6 3 2" xfId="29452" xr:uid="{00000000-0005-0000-0000-000009730000}"/>
    <cellStyle name="Percent 3 6 30" xfId="29453" xr:uid="{00000000-0005-0000-0000-00000A730000}"/>
    <cellStyle name="Percent 3 6 30 2" xfId="29454" xr:uid="{00000000-0005-0000-0000-00000B730000}"/>
    <cellStyle name="Percent 3 6 31" xfId="29455" xr:uid="{00000000-0005-0000-0000-00000C730000}"/>
    <cellStyle name="Percent 3 6 31 2" xfId="29456" xr:uid="{00000000-0005-0000-0000-00000D730000}"/>
    <cellStyle name="Percent 3 6 32" xfId="29457" xr:uid="{00000000-0005-0000-0000-00000E730000}"/>
    <cellStyle name="Percent 3 6 32 2" xfId="29458" xr:uid="{00000000-0005-0000-0000-00000F730000}"/>
    <cellStyle name="Percent 3 6 33" xfId="29459" xr:uid="{00000000-0005-0000-0000-000010730000}"/>
    <cellStyle name="Percent 3 6 33 2" xfId="29460" xr:uid="{00000000-0005-0000-0000-000011730000}"/>
    <cellStyle name="Percent 3 6 34" xfId="29461" xr:uid="{00000000-0005-0000-0000-000012730000}"/>
    <cellStyle name="Percent 3 6 34 2" xfId="29462" xr:uid="{00000000-0005-0000-0000-000013730000}"/>
    <cellStyle name="Percent 3 6 35" xfId="29463" xr:uid="{00000000-0005-0000-0000-000014730000}"/>
    <cellStyle name="Percent 3 6 35 2" xfId="29464" xr:uid="{00000000-0005-0000-0000-000015730000}"/>
    <cellStyle name="Percent 3 6 36" xfId="29465" xr:uid="{00000000-0005-0000-0000-000016730000}"/>
    <cellStyle name="Percent 3 6 36 2" xfId="29466" xr:uid="{00000000-0005-0000-0000-000017730000}"/>
    <cellStyle name="Percent 3 6 37" xfId="29467" xr:uid="{00000000-0005-0000-0000-000018730000}"/>
    <cellStyle name="Percent 3 6 37 2" xfId="29468" xr:uid="{00000000-0005-0000-0000-000019730000}"/>
    <cellStyle name="Percent 3 6 38" xfId="29469" xr:uid="{00000000-0005-0000-0000-00001A730000}"/>
    <cellStyle name="Percent 3 6 38 2" xfId="29470" xr:uid="{00000000-0005-0000-0000-00001B730000}"/>
    <cellStyle name="Percent 3 6 39" xfId="29471" xr:uid="{00000000-0005-0000-0000-00001C730000}"/>
    <cellStyle name="Percent 3 6 4" xfId="29472" xr:uid="{00000000-0005-0000-0000-00001D730000}"/>
    <cellStyle name="Percent 3 6 4 2" xfId="29473" xr:uid="{00000000-0005-0000-0000-00001E730000}"/>
    <cellStyle name="Percent 3 6 5" xfId="29474" xr:uid="{00000000-0005-0000-0000-00001F730000}"/>
    <cellStyle name="Percent 3 6 5 2" xfId="29475" xr:uid="{00000000-0005-0000-0000-000020730000}"/>
    <cellStyle name="Percent 3 6 6" xfId="29476" xr:uid="{00000000-0005-0000-0000-000021730000}"/>
    <cellStyle name="Percent 3 6 6 2" xfId="29477" xr:uid="{00000000-0005-0000-0000-000022730000}"/>
    <cellStyle name="Percent 3 6 7" xfId="29478" xr:uid="{00000000-0005-0000-0000-000023730000}"/>
    <cellStyle name="Percent 3 6 7 2" xfId="29479" xr:uid="{00000000-0005-0000-0000-000024730000}"/>
    <cellStyle name="Percent 3 6 8" xfId="29480" xr:uid="{00000000-0005-0000-0000-000025730000}"/>
    <cellStyle name="Percent 3 6 8 2" xfId="29481" xr:uid="{00000000-0005-0000-0000-000026730000}"/>
    <cellStyle name="Percent 3 6 9" xfId="29482" xr:uid="{00000000-0005-0000-0000-000027730000}"/>
    <cellStyle name="Percent 3 6 9 2" xfId="29483" xr:uid="{00000000-0005-0000-0000-000028730000}"/>
    <cellStyle name="Percent 3 7" xfId="29484" xr:uid="{00000000-0005-0000-0000-000029730000}"/>
    <cellStyle name="Percent 3 7 10" xfId="29485" xr:uid="{00000000-0005-0000-0000-00002A730000}"/>
    <cellStyle name="Percent 3 7 10 2" xfId="29486" xr:uid="{00000000-0005-0000-0000-00002B730000}"/>
    <cellStyle name="Percent 3 7 11" xfId="29487" xr:uid="{00000000-0005-0000-0000-00002C730000}"/>
    <cellStyle name="Percent 3 7 11 2" xfId="29488" xr:uid="{00000000-0005-0000-0000-00002D730000}"/>
    <cellStyle name="Percent 3 7 12" xfId="29489" xr:uid="{00000000-0005-0000-0000-00002E730000}"/>
    <cellStyle name="Percent 3 7 12 2" xfId="29490" xr:uid="{00000000-0005-0000-0000-00002F730000}"/>
    <cellStyle name="Percent 3 7 13" xfId="29491" xr:uid="{00000000-0005-0000-0000-000030730000}"/>
    <cellStyle name="Percent 3 7 13 2" xfId="29492" xr:uid="{00000000-0005-0000-0000-000031730000}"/>
    <cellStyle name="Percent 3 7 14" xfId="29493" xr:uid="{00000000-0005-0000-0000-000032730000}"/>
    <cellStyle name="Percent 3 7 14 2" xfId="29494" xr:uid="{00000000-0005-0000-0000-000033730000}"/>
    <cellStyle name="Percent 3 7 15" xfId="29495" xr:uid="{00000000-0005-0000-0000-000034730000}"/>
    <cellStyle name="Percent 3 7 15 2" xfId="29496" xr:uid="{00000000-0005-0000-0000-000035730000}"/>
    <cellStyle name="Percent 3 7 16" xfId="29497" xr:uid="{00000000-0005-0000-0000-000036730000}"/>
    <cellStyle name="Percent 3 7 16 2" xfId="29498" xr:uid="{00000000-0005-0000-0000-000037730000}"/>
    <cellStyle name="Percent 3 7 17" xfId="29499" xr:uid="{00000000-0005-0000-0000-000038730000}"/>
    <cellStyle name="Percent 3 7 17 2" xfId="29500" xr:uid="{00000000-0005-0000-0000-000039730000}"/>
    <cellStyle name="Percent 3 7 18" xfId="29501" xr:uid="{00000000-0005-0000-0000-00003A730000}"/>
    <cellStyle name="Percent 3 7 18 2" xfId="29502" xr:uid="{00000000-0005-0000-0000-00003B730000}"/>
    <cellStyle name="Percent 3 7 19" xfId="29503" xr:uid="{00000000-0005-0000-0000-00003C730000}"/>
    <cellStyle name="Percent 3 7 19 2" xfId="29504" xr:uid="{00000000-0005-0000-0000-00003D730000}"/>
    <cellStyle name="Percent 3 7 2" xfId="29505" xr:uid="{00000000-0005-0000-0000-00003E730000}"/>
    <cellStyle name="Percent 3 7 2 2" xfId="29506" xr:uid="{00000000-0005-0000-0000-00003F730000}"/>
    <cellStyle name="Percent 3 7 20" xfId="29507" xr:uid="{00000000-0005-0000-0000-000040730000}"/>
    <cellStyle name="Percent 3 7 20 2" xfId="29508" xr:uid="{00000000-0005-0000-0000-000041730000}"/>
    <cellStyle name="Percent 3 7 21" xfId="29509" xr:uid="{00000000-0005-0000-0000-000042730000}"/>
    <cellStyle name="Percent 3 7 21 2" xfId="29510" xr:uid="{00000000-0005-0000-0000-000043730000}"/>
    <cellStyle name="Percent 3 7 22" xfId="29511" xr:uid="{00000000-0005-0000-0000-000044730000}"/>
    <cellStyle name="Percent 3 7 22 2" xfId="29512" xr:uid="{00000000-0005-0000-0000-000045730000}"/>
    <cellStyle name="Percent 3 7 23" xfId="29513" xr:uid="{00000000-0005-0000-0000-000046730000}"/>
    <cellStyle name="Percent 3 7 23 2" xfId="29514" xr:uid="{00000000-0005-0000-0000-000047730000}"/>
    <cellStyle name="Percent 3 7 24" xfId="29515" xr:uid="{00000000-0005-0000-0000-000048730000}"/>
    <cellStyle name="Percent 3 7 24 2" xfId="29516" xr:uid="{00000000-0005-0000-0000-000049730000}"/>
    <cellStyle name="Percent 3 7 25" xfId="29517" xr:uid="{00000000-0005-0000-0000-00004A730000}"/>
    <cellStyle name="Percent 3 7 25 2" xfId="29518" xr:uid="{00000000-0005-0000-0000-00004B730000}"/>
    <cellStyle name="Percent 3 7 26" xfId="29519" xr:uid="{00000000-0005-0000-0000-00004C730000}"/>
    <cellStyle name="Percent 3 7 26 2" xfId="29520" xr:uid="{00000000-0005-0000-0000-00004D730000}"/>
    <cellStyle name="Percent 3 7 27" xfId="29521" xr:uid="{00000000-0005-0000-0000-00004E730000}"/>
    <cellStyle name="Percent 3 7 27 2" xfId="29522" xr:uid="{00000000-0005-0000-0000-00004F730000}"/>
    <cellStyle name="Percent 3 7 28" xfId="29523" xr:uid="{00000000-0005-0000-0000-000050730000}"/>
    <cellStyle name="Percent 3 7 28 2" xfId="29524" xr:uid="{00000000-0005-0000-0000-000051730000}"/>
    <cellStyle name="Percent 3 7 29" xfId="29525" xr:uid="{00000000-0005-0000-0000-000052730000}"/>
    <cellStyle name="Percent 3 7 29 2" xfId="29526" xr:uid="{00000000-0005-0000-0000-000053730000}"/>
    <cellStyle name="Percent 3 7 3" xfId="29527" xr:uid="{00000000-0005-0000-0000-000054730000}"/>
    <cellStyle name="Percent 3 7 3 2" xfId="29528" xr:uid="{00000000-0005-0000-0000-000055730000}"/>
    <cellStyle name="Percent 3 7 30" xfId="29529" xr:uid="{00000000-0005-0000-0000-000056730000}"/>
    <cellStyle name="Percent 3 7 30 2" xfId="29530" xr:uid="{00000000-0005-0000-0000-000057730000}"/>
    <cellStyle name="Percent 3 7 31" xfId="29531" xr:uid="{00000000-0005-0000-0000-000058730000}"/>
    <cellStyle name="Percent 3 7 31 2" xfId="29532" xr:uid="{00000000-0005-0000-0000-000059730000}"/>
    <cellStyle name="Percent 3 7 32" xfId="29533" xr:uid="{00000000-0005-0000-0000-00005A730000}"/>
    <cellStyle name="Percent 3 7 32 2" xfId="29534" xr:uid="{00000000-0005-0000-0000-00005B730000}"/>
    <cellStyle name="Percent 3 7 33" xfId="29535" xr:uid="{00000000-0005-0000-0000-00005C730000}"/>
    <cellStyle name="Percent 3 7 33 2" xfId="29536" xr:uid="{00000000-0005-0000-0000-00005D730000}"/>
    <cellStyle name="Percent 3 7 34" xfId="29537" xr:uid="{00000000-0005-0000-0000-00005E730000}"/>
    <cellStyle name="Percent 3 7 34 2" xfId="29538" xr:uid="{00000000-0005-0000-0000-00005F730000}"/>
    <cellStyle name="Percent 3 7 35" xfId="29539" xr:uid="{00000000-0005-0000-0000-000060730000}"/>
    <cellStyle name="Percent 3 7 35 2" xfId="29540" xr:uid="{00000000-0005-0000-0000-000061730000}"/>
    <cellStyle name="Percent 3 7 36" xfId="29541" xr:uid="{00000000-0005-0000-0000-000062730000}"/>
    <cellStyle name="Percent 3 7 36 2" xfId="29542" xr:uid="{00000000-0005-0000-0000-000063730000}"/>
    <cellStyle name="Percent 3 7 37" xfId="29543" xr:uid="{00000000-0005-0000-0000-000064730000}"/>
    <cellStyle name="Percent 3 7 37 2" xfId="29544" xr:uid="{00000000-0005-0000-0000-000065730000}"/>
    <cellStyle name="Percent 3 7 38" xfId="29545" xr:uid="{00000000-0005-0000-0000-000066730000}"/>
    <cellStyle name="Percent 3 7 38 2" xfId="29546" xr:uid="{00000000-0005-0000-0000-000067730000}"/>
    <cellStyle name="Percent 3 7 39" xfId="29547" xr:uid="{00000000-0005-0000-0000-000068730000}"/>
    <cellStyle name="Percent 3 7 4" xfId="29548" xr:uid="{00000000-0005-0000-0000-000069730000}"/>
    <cellStyle name="Percent 3 7 4 2" xfId="29549" xr:uid="{00000000-0005-0000-0000-00006A730000}"/>
    <cellStyle name="Percent 3 7 5" xfId="29550" xr:uid="{00000000-0005-0000-0000-00006B730000}"/>
    <cellStyle name="Percent 3 7 5 2" xfId="29551" xr:uid="{00000000-0005-0000-0000-00006C730000}"/>
    <cellStyle name="Percent 3 7 6" xfId="29552" xr:uid="{00000000-0005-0000-0000-00006D730000}"/>
    <cellStyle name="Percent 3 7 6 2" xfId="29553" xr:uid="{00000000-0005-0000-0000-00006E730000}"/>
    <cellStyle name="Percent 3 7 7" xfId="29554" xr:uid="{00000000-0005-0000-0000-00006F730000}"/>
    <cellStyle name="Percent 3 7 7 2" xfId="29555" xr:uid="{00000000-0005-0000-0000-000070730000}"/>
    <cellStyle name="Percent 3 7 8" xfId="29556" xr:uid="{00000000-0005-0000-0000-000071730000}"/>
    <cellStyle name="Percent 3 7 8 2" xfId="29557" xr:uid="{00000000-0005-0000-0000-000072730000}"/>
    <cellStyle name="Percent 3 7 9" xfId="29558" xr:uid="{00000000-0005-0000-0000-000073730000}"/>
    <cellStyle name="Percent 3 7 9 2" xfId="29559" xr:uid="{00000000-0005-0000-0000-000074730000}"/>
    <cellStyle name="Percent 3 8" xfId="29560" xr:uid="{00000000-0005-0000-0000-000075730000}"/>
    <cellStyle name="Percent 3 8 10" xfId="29561" xr:uid="{00000000-0005-0000-0000-000076730000}"/>
    <cellStyle name="Percent 3 8 10 2" xfId="29562" xr:uid="{00000000-0005-0000-0000-000077730000}"/>
    <cellStyle name="Percent 3 8 11" xfId="29563" xr:uid="{00000000-0005-0000-0000-000078730000}"/>
    <cellStyle name="Percent 3 8 11 2" xfId="29564" xr:uid="{00000000-0005-0000-0000-000079730000}"/>
    <cellStyle name="Percent 3 8 12" xfId="29565" xr:uid="{00000000-0005-0000-0000-00007A730000}"/>
    <cellStyle name="Percent 3 8 12 2" xfId="29566" xr:uid="{00000000-0005-0000-0000-00007B730000}"/>
    <cellStyle name="Percent 3 8 13" xfId="29567" xr:uid="{00000000-0005-0000-0000-00007C730000}"/>
    <cellStyle name="Percent 3 8 13 2" xfId="29568" xr:uid="{00000000-0005-0000-0000-00007D730000}"/>
    <cellStyle name="Percent 3 8 14" xfId="29569" xr:uid="{00000000-0005-0000-0000-00007E730000}"/>
    <cellStyle name="Percent 3 8 14 2" xfId="29570" xr:uid="{00000000-0005-0000-0000-00007F730000}"/>
    <cellStyle name="Percent 3 8 15" xfId="29571" xr:uid="{00000000-0005-0000-0000-000080730000}"/>
    <cellStyle name="Percent 3 8 15 2" xfId="29572" xr:uid="{00000000-0005-0000-0000-000081730000}"/>
    <cellStyle name="Percent 3 8 16" xfId="29573" xr:uid="{00000000-0005-0000-0000-000082730000}"/>
    <cellStyle name="Percent 3 8 16 2" xfId="29574" xr:uid="{00000000-0005-0000-0000-000083730000}"/>
    <cellStyle name="Percent 3 8 17" xfId="29575" xr:uid="{00000000-0005-0000-0000-000084730000}"/>
    <cellStyle name="Percent 3 8 17 2" xfId="29576" xr:uid="{00000000-0005-0000-0000-000085730000}"/>
    <cellStyle name="Percent 3 8 18" xfId="29577" xr:uid="{00000000-0005-0000-0000-000086730000}"/>
    <cellStyle name="Percent 3 8 18 2" xfId="29578" xr:uid="{00000000-0005-0000-0000-000087730000}"/>
    <cellStyle name="Percent 3 8 19" xfId="29579" xr:uid="{00000000-0005-0000-0000-000088730000}"/>
    <cellStyle name="Percent 3 8 19 2" xfId="29580" xr:uid="{00000000-0005-0000-0000-000089730000}"/>
    <cellStyle name="Percent 3 8 2" xfId="29581" xr:uid="{00000000-0005-0000-0000-00008A730000}"/>
    <cellStyle name="Percent 3 8 2 2" xfId="29582" xr:uid="{00000000-0005-0000-0000-00008B730000}"/>
    <cellStyle name="Percent 3 8 20" xfId="29583" xr:uid="{00000000-0005-0000-0000-00008C730000}"/>
    <cellStyle name="Percent 3 8 20 2" xfId="29584" xr:uid="{00000000-0005-0000-0000-00008D730000}"/>
    <cellStyle name="Percent 3 8 21" xfId="29585" xr:uid="{00000000-0005-0000-0000-00008E730000}"/>
    <cellStyle name="Percent 3 8 21 2" xfId="29586" xr:uid="{00000000-0005-0000-0000-00008F730000}"/>
    <cellStyle name="Percent 3 8 22" xfId="29587" xr:uid="{00000000-0005-0000-0000-000090730000}"/>
    <cellStyle name="Percent 3 8 22 2" xfId="29588" xr:uid="{00000000-0005-0000-0000-000091730000}"/>
    <cellStyle name="Percent 3 8 23" xfId="29589" xr:uid="{00000000-0005-0000-0000-000092730000}"/>
    <cellStyle name="Percent 3 8 23 2" xfId="29590" xr:uid="{00000000-0005-0000-0000-000093730000}"/>
    <cellStyle name="Percent 3 8 24" xfId="29591" xr:uid="{00000000-0005-0000-0000-000094730000}"/>
    <cellStyle name="Percent 3 8 24 2" xfId="29592" xr:uid="{00000000-0005-0000-0000-000095730000}"/>
    <cellStyle name="Percent 3 8 25" xfId="29593" xr:uid="{00000000-0005-0000-0000-000096730000}"/>
    <cellStyle name="Percent 3 8 25 2" xfId="29594" xr:uid="{00000000-0005-0000-0000-000097730000}"/>
    <cellStyle name="Percent 3 8 26" xfId="29595" xr:uid="{00000000-0005-0000-0000-000098730000}"/>
    <cellStyle name="Percent 3 8 26 2" xfId="29596" xr:uid="{00000000-0005-0000-0000-000099730000}"/>
    <cellStyle name="Percent 3 8 27" xfId="29597" xr:uid="{00000000-0005-0000-0000-00009A730000}"/>
    <cellStyle name="Percent 3 8 27 2" xfId="29598" xr:uid="{00000000-0005-0000-0000-00009B730000}"/>
    <cellStyle name="Percent 3 8 28" xfId="29599" xr:uid="{00000000-0005-0000-0000-00009C730000}"/>
    <cellStyle name="Percent 3 8 28 2" xfId="29600" xr:uid="{00000000-0005-0000-0000-00009D730000}"/>
    <cellStyle name="Percent 3 8 29" xfId="29601" xr:uid="{00000000-0005-0000-0000-00009E730000}"/>
    <cellStyle name="Percent 3 8 29 2" xfId="29602" xr:uid="{00000000-0005-0000-0000-00009F730000}"/>
    <cellStyle name="Percent 3 8 3" xfId="29603" xr:uid="{00000000-0005-0000-0000-0000A0730000}"/>
    <cellStyle name="Percent 3 8 3 2" xfId="29604" xr:uid="{00000000-0005-0000-0000-0000A1730000}"/>
    <cellStyle name="Percent 3 8 30" xfId="29605" xr:uid="{00000000-0005-0000-0000-0000A2730000}"/>
    <cellStyle name="Percent 3 8 30 2" xfId="29606" xr:uid="{00000000-0005-0000-0000-0000A3730000}"/>
    <cellStyle name="Percent 3 8 31" xfId="29607" xr:uid="{00000000-0005-0000-0000-0000A4730000}"/>
    <cellStyle name="Percent 3 8 31 2" xfId="29608" xr:uid="{00000000-0005-0000-0000-0000A5730000}"/>
    <cellStyle name="Percent 3 8 32" xfId="29609" xr:uid="{00000000-0005-0000-0000-0000A6730000}"/>
    <cellStyle name="Percent 3 8 32 2" xfId="29610" xr:uid="{00000000-0005-0000-0000-0000A7730000}"/>
    <cellStyle name="Percent 3 8 33" xfId="29611" xr:uid="{00000000-0005-0000-0000-0000A8730000}"/>
    <cellStyle name="Percent 3 8 33 2" xfId="29612" xr:uid="{00000000-0005-0000-0000-0000A9730000}"/>
    <cellStyle name="Percent 3 8 34" xfId="29613" xr:uid="{00000000-0005-0000-0000-0000AA730000}"/>
    <cellStyle name="Percent 3 8 34 2" xfId="29614" xr:uid="{00000000-0005-0000-0000-0000AB730000}"/>
    <cellStyle name="Percent 3 8 35" xfId="29615" xr:uid="{00000000-0005-0000-0000-0000AC730000}"/>
    <cellStyle name="Percent 3 8 35 2" xfId="29616" xr:uid="{00000000-0005-0000-0000-0000AD730000}"/>
    <cellStyle name="Percent 3 8 36" xfId="29617" xr:uid="{00000000-0005-0000-0000-0000AE730000}"/>
    <cellStyle name="Percent 3 8 36 2" xfId="29618" xr:uid="{00000000-0005-0000-0000-0000AF730000}"/>
    <cellStyle name="Percent 3 8 37" xfId="29619" xr:uid="{00000000-0005-0000-0000-0000B0730000}"/>
    <cellStyle name="Percent 3 8 37 2" xfId="29620" xr:uid="{00000000-0005-0000-0000-0000B1730000}"/>
    <cellStyle name="Percent 3 8 38" xfId="29621" xr:uid="{00000000-0005-0000-0000-0000B2730000}"/>
    <cellStyle name="Percent 3 8 38 2" xfId="29622" xr:uid="{00000000-0005-0000-0000-0000B3730000}"/>
    <cellStyle name="Percent 3 8 39" xfId="29623" xr:uid="{00000000-0005-0000-0000-0000B4730000}"/>
    <cellStyle name="Percent 3 8 4" xfId="29624" xr:uid="{00000000-0005-0000-0000-0000B5730000}"/>
    <cellStyle name="Percent 3 8 4 2" xfId="29625" xr:uid="{00000000-0005-0000-0000-0000B6730000}"/>
    <cellStyle name="Percent 3 8 5" xfId="29626" xr:uid="{00000000-0005-0000-0000-0000B7730000}"/>
    <cellStyle name="Percent 3 8 5 2" xfId="29627" xr:uid="{00000000-0005-0000-0000-0000B8730000}"/>
    <cellStyle name="Percent 3 8 6" xfId="29628" xr:uid="{00000000-0005-0000-0000-0000B9730000}"/>
    <cellStyle name="Percent 3 8 6 2" xfId="29629" xr:uid="{00000000-0005-0000-0000-0000BA730000}"/>
    <cellStyle name="Percent 3 8 7" xfId="29630" xr:uid="{00000000-0005-0000-0000-0000BB730000}"/>
    <cellStyle name="Percent 3 8 7 2" xfId="29631" xr:uid="{00000000-0005-0000-0000-0000BC730000}"/>
    <cellStyle name="Percent 3 8 8" xfId="29632" xr:uid="{00000000-0005-0000-0000-0000BD730000}"/>
    <cellStyle name="Percent 3 8 8 2" xfId="29633" xr:uid="{00000000-0005-0000-0000-0000BE730000}"/>
    <cellStyle name="Percent 3 8 9" xfId="29634" xr:uid="{00000000-0005-0000-0000-0000BF730000}"/>
    <cellStyle name="Percent 3 8 9 2" xfId="29635" xr:uid="{00000000-0005-0000-0000-0000C0730000}"/>
    <cellStyle name="Percent 3 9" xfId="29636" xr:uid="{00000000-0005-0000-0000-0000C1730000}"/>
    <cellStyle name="Percent 3 9 10" xfId="29637" xr:uid="{00000000-0005-0000-0000-0000C2730000}"/>
    <cellStyle name="Percent 3 9 10 2" xfId="29638" xr:uid="{00000000-0005-0000-0000-0000C3730000}"/>
    <cellStyle name="Percent 3 9 11" xfId="29639" xr:uid="{00000000-0005-0000-0000-0000C4730000}"/>
    <cellStyle name="Percent 3 9 11 2" xfId="29640" xr:uid="{00000000-0005-0000-0000-0000C5730000}"/>
    <cellStyle name="Percent 3 9 12" xfId="29641" xr:uid="{00000000-0005-0000-0000-0000C6730000}"/>
    <cellStyle name="Percent 3 9 12 2" xfId="29642" xr:uid="{00000000-0005-0000-0000-0000C7730000}"/>
    <cellStyle name="Percent 3 9 13" xfId="29643" xr:uid="{00000000-0005-0000-0000-0000C8730000}"/>
    <cellStyle name="Percent 3 9 13 2" xfId="29644" xr:uid="{00000000-0005-0000-0000-0000C9730000}"/>
    <cellStyle name="Percent 3 9 14" xfId="29645" xr:uid="{00000000-0005-0000-0000-0000CA730000}"/>
    <cellStyle name="Percent 3 9 14 2" xfId="29646" xr:uid="{00000000-0005-0000-0000-0000CB730000}"/>
    <cellStyle name="Percent 3 9 15" xfId="29647" xr:uid="{00000000-0005-0000-0000-0000CC730000}"/>
    <cellStyle name="Percent 3 9 15 2" xfId="29648" xr:uid="{00000000-0005-0000-0000-0000CD730000}"/>
    <cellStyle name="Percent 3 9 16" xfId="29649" xr:uid="{00000000-0005-0000-0000-0000CE730000}"/>
    <cellStyle name="Percent 3 9 16 2" xfId="29650" xr:uid="{00000000-0005-0000-0000-0000CF730000}"/>
    <cellStyle name="Percent 3 9 17" xfId="29651" xr:uid="{00000000-0005-0000-0000-0000D0730000}"/>
    <cellStyle name="Percent 3 9 17 2" xfId="29652" xr:uid="{00000000-0005-0000-0000-0000D1730000}"/>
    <cellStyle name="Percent 3 9 18" xfId="29653" xr:uid="{00000000-0005-0000-0000-0000D2730000}"/>
    <cellStyle name="Percent 3 9 18 2" xfId="29654" xr:uid="{00000000-0005-0000-0000-0000D3730000}"/>
    <cellStyle name="Percent 3 9 19" xfId="29655" xr:uid="{00000000-0005-0000-0000-0000D4730000}"/>
    <cellStyle name="Percent 3 9 19 2" xfId="29656" xr:uid="{00000000-0005-0000-0000-0000D5730000}"/>
    <cellStyle name="Percent 3 9 2" xfId="29657" xr:uid="{00000000-0005-0000-0000-0000D6730000}"/>
    <cellStyle name="Percent 3 9 2 2" xfId="29658" xr:uid="{00000000-0005-0000-0000-0000D7730000}"/>
    <cellStyle name="Percent 3 9 20" xfId="29659" xr:uid="{00000000-0005-0000-0000-0000D8730000}"/>
    <cellStyle name="Percent 3 9 20 2" xfId="29660" xr:uid="{00000000-0005-0000-0000-0000D9730000}"/>
    <cellStyle name="Percent 3 9 21" xfId="29661" xr:uid="{00000000-0005-0000-0000-0000DA730000}"/>
    <cellStyle name="Percent 3 9 21 2" xfId="29662" xr:uid="{00000000-0005-0000-0000-0000DB730000}"/>
    <cellStyle name="Percent 3 9 22" xfId="29663" xr:uid="{00000000-0005-0000-0000-0000DC730000}"/>
    <cellStyle name="Percent 3 9 22 2" xfId="29664" xr:uid="{00000000-0005-0000-0000-0000DD730000}"/>
    <cellStyle name="Percent 3 9 23" xfId="29665" xr:uid="{00000000-0005-0000-0000-0000DE730000}"/>
    <cellStyle name="Percent 3 9 23 2" xfId="29666" xr:uid="{00000000-0005-0000-0000-0000DF730000}"/>
    <cellStyle name="Percent 3 9 24" xfId="29667" xr:uid="{00000000-0005-0000-0000-0000E0730000}"/>
    <cellStyle name="Percent 3 9 24 2" xfId="29668" xr:uid="{00000000-0005-0000-0000-0000E1730000}"/>
    <cellStyle name="Percent 3 9 25" xfId="29669" xr:uid="{00000000-0005-0000-0000-0000E2730000}"/>
    <cellStyle name="Percent 3 9 25 2" xfId="29670" xr:uid="{00000000-0005-0000-0000-0000E3730000}"/>
    <cellStyle name="Percent 3 9 26" xfId="29671" xr:uid="{00000000-0005-0000-0000-0000E4730000}"/>
    <cellStyle name="Percent 3 9 26 2" xfId="29672" xr:uid="{00000000-0005-0000-0000-0000E5730000}"/>
    <cellStyle name="Percent 3 9 27" xfId="29673" xr:uid="{00000000-0005-0000-0000-0000E6730000}"/>
    <cellStyle name="Percent 3 9 27 2" xfId="29674" xr:uid="{00000000-0005-0000-0000-0000E7730000}"/>
    <cellStyle name="Percent 3 9 28" xfId="29675" xr:uid="{00000000-0005-0000-0000-0000E8730000}"/>
    <cellStyle name="Percent 3 9 28 2" xfId="29676" xr:uid="{00000000-0005-0000-0000-0000E9730000}"/>
    <cellStyle name="Percent 3 9 29" xfId="29677" xr:uid="{00000000-0005-0000-0000-0000EA730000}"/>
    <cellStyle name="Percent 3 9 29 2" xfId="29678" xr:uid="{00000000-0005-0000-0000-0000EB730000}"/>
    <cellStyle name="Percent 3 9 3" xfId="29679" xr:uid="{00000000-0005-0000-0000-0000EC730000}"/>
    <cellStyle name="Percent 3 9 3 2" xfId="29680" xr:uid="{00000000-0005-0000-0000-0000ED730000}"/>
    <cellStyle name="Percent 3 9 30" xfId="29681" xr:uid="{00000000-0005-0000-0000-0000EE730000}"/>
    <cellStyle name="Percent 3 9 30 2" xfId="29682" xr:uid="{00000000-0005-0000-0000-0000EF730000}"/>
    <cellStyle name="Percent 3 9 31" xfId="29683" xr:uid="{00000000-0005-0000-0000-0000F0730000}"/>
    <cellStyle name="Percent 3 9 31 2" xfId="29684" xr:uid="{00000000-0005-0000-0000-0000F1730000}"/>
    <cellStyle name="Percent 3 9 32" xfId="29685" xr:uid="{00000000-0005-0000-0000-0000F2730000}"/>
    <cellStyle name="Percent 3 9 32 2" xfId="29686" xr:uid="{00000000-0005-0000-0000-0000F3730000}"/>
    <cellStyle name="Percent 3 9 33" xfId="29687" xr:uid="{00000000-0005-0000-0000-0000F4730000}"/>
    <cellStyle name="Percent 3 9 33 2" xfId="29688" xr:uid="{00000000-0005-0000-0000-0000F5730000}"/>
    <cellStyle name="Percent 3 9 34" xfId="29689" xr:uid="{00000000-0005-0000-0000-0000F6730000}"/>
    <cellStyle name="Percent 3 9 34 2" xfId="29690" xr:uid="{00000000-0005-0000-0000-0000F7730000}"/>
    <cellStyle name="Percent 3 9 35" xfId="29691" xr:uid="{00000000-0005-0000-0000-0000F8730000}"/>
    <cellStyle name="Percent 3 9 35 2" xfId="29692" xr:uid="{00000000-0005-0000-0000-0000F9730000}"/>
    <cellStyle name="Percent 3 9 36" xfId="29693" xr:uid="{00000000-0005-0000-0000-0000FA730000}"/>
    <cellStyle name="Percent 3 9 36 2" xfId="29694" xr:uid="{00000000-0005-0000-0000-0000FB730000}"/>
    <cellStyle name="Percent 3 9 37" xfId="29695" xr:uid="{00000000-0005-0000-0000-0000FC730000}"/>
    <cellStyle name="Percent 3 9 37 2" xfId="29696" xr:uid="{00000000-0005-0000-0000-0000FD730000}"/>
    <cellStyle name="Percent 3 9 38" xfId="29697" xr:uid="{00000000-0005-0000-0000-0000FE730000}"/>
    <cellStyle name="Percent 3 9 38 2" xfId="29698" xr:uid="{00000000-0005-0000-0000-0000FF730000}"/>
    <cellStyle name="Percent 3 9 39" xfId="29699" xr:uid="{00000000-0005-0000-0000-000000740000}"/>
    <cellStyle name="Percent 3 9 4" xfId="29700" xr:uid="{00000000-0005-0000-0000-000001740000}"/>
    <cellStyle name="Percent 3 9 4 2" xfId="29701" xr:uid="{00000000-0005-0000-0000-000002740000}"/>
    <cellStyle name="Percent 3 9 5" xfId="29702" xr:uid="{00000000-0005-0000-0000-000003740000}"/>
    <cellStyle name="Percent 3 9 5 2" xfId="29703" xr:uid="{00000000-0005-0000-0000-000004740000}"/>
    <cellStyle name="Percent 3 9 6" xfId="29704" xr:uid="{00000000-0005-0000-0000-000005740000}"/>
    <cellStyle name="Percent 3 9 6 2" xfId="29705" xr:uid="{00000000-0005-0000-0000-000006740000}"/>
    <cellStyle name="Percent 3 9 7" xfId="29706" xr:uid="{00000000-0005-0000-0000-000007740000}"/>
    <cellStyle name="Percent 3 9 7 2" xfId="29707" xr:uid="{00000000-0005-0000-0000-000008740000}"/>
    <cellStyle name="Percent 3 9 8" xfId="29708" xr:uid="{00000000-0005-0000-0000-000009740000}"/>
    <cellStyle name="Percent 3 9 8 2" xfId="29709" xr:uid="{00000000-0005-0000-0000-00000A740000}"/>
    <cellStyle name="Percent 3 9 9" xfId="29710" xr:uid="{00000000-0005-0000-0000-00000B740000}"/>
    <cellStyle name="Percent 3 9 9 2" xfId="29711" xr:uid="{00000000-0005-0000-0000-00000C740000}"/>
    <cellStyle name="Percent 30" xfId="29712" xr:uid="{00000000-0005-0000-0000-00000D740000}"/>
    <cellStyle name="Percent 30 2" xfId="29713" xr:uid="{00000000-0005-0000-0000-00000E740000}"/>
    <cellStyle name="Percent 32" xfId="29714" xr:uid="{00000000-0005-0000-0000-00000F740000}"/>
    <cellStyle name="Percent 32 2" xfId="29715" xr:uid="{00000000-0005-0000-0000-000010740000}"/>
    <cellStyle name="Percent 33" xfId="29716" xr:uid="{00000000-0005-0000-0000-000011740000}"/>
    <cellStyle name="Percent 33 2" xfId="29717" xr:uid="{00000000-0005-0000-0000-000012740000}"/>
    <cellStyle name="Percent 4" xfId="49" xr:uid="{00000000-0005-0000-0000-000013740000}"/>
    <cellStyle name="Percent 4 10" xfId="29719" xr:uid="{00000000-0005-0000-0000-000014740000}"/>
    <cellStyle name="Percent 4 10 10" xfId="29720" xr:uid="{00000000-0005-0000-0000-000015740000}"/>
    <cellStyle name="Percent 4 10 10 2" xfId="29721" xr:uid="{00000000-0005-0000-0000-000016740000}"/>
    <cellStyle name="Percent 4 10 11" xfId="29722" xr:uid="{00000000-0005-0000-0000-000017740000}"/>
    <cellStyle name="Percent 4 10 11 2" xfId="29723" xr:uid="{00000000-0005-0000-0000-000018740000}"/>
    <cellStyle name="Percent 4 10 12" xfId="29724" xr:uid="{00000000-0005-0000-0000-000019740000}"/>
    <cellStyle name="Percent 4 10 12 2" xfId="29725" xr:uid="{00000000-0005-0000-0000-00001A740000}"/>
    <cellStyle name="Percent 4 10 13" xfId="29726" xr:uid="{00000000-0005-0000-0000-00001B740000}"/>
    <cellStyle name="Percent 4 10 13 2" xfId="29727" xr:uid="{00000000-0005-0000-0000-00001C740000}"/>
    <cellStyle name="Percent 4 10 14" xfId="29728" xr:uid="{00000000-0005-0000-0000-00001D740000}"/>
    <cellStyle name="Percent 4 10 14 2" xfId="29729" xr:uid="{00000000-0005-0000-0000-00001E740000}"/>
    <cellStyle name="Percent 4 10 15" xfId="29730" xr:uid="{00000000-0005-0000-0000-00001F740000}"/>
    <cellStyle name="Percent 4 10 15 2" xfId="29731" xr:uid="{00000000-0005-0000-0000-000020740000}"/>
    <cellStyle name="Percent 4 10 16" xfId="29732" xr:uid="{00000000-0005-0000-0000-000021740000}"/>
    <cellStyle name="Percent 4 10 16 2" xfId="29733" xr:uid="{00000000-0005-0000-0000-000022740000}"/>
    <cellStyle name="Percent 4 10 17" xfId="29734" xr:uid="{00000000-0005-0000-0000-000023740000}"/>
    <cellStyle name="Percent 4 10 17 2" xfId="29735" xr:uid="{00000000-0005-0000-0000-000024740000}"/>
    <cellStyle name="Percent 4 10 18" xfId="29736" xr:uid="{00000000-0005-0000-0000-000025740000}"/>
    <cellStyle name="Percent 4 10 18 2" xfId="29737" xr:uid="{00000000-0005-0000-0000-000026740000}"/>
    <cellStyle name="Percent 4 10 19" xfId="29738" xr:uid="{00000000-0005-0000-0000-000027740000}"/>
    <cellStyle name="Percent 4 10 19 2" xfId="29739" xr:uid="{00000000-0005-0000-0000-000028740000}"/>
    <cellStyle name="Percent 4 10 2" xfId="29740" xr:uid="{00000000-0005-0000-0000-000029740000}"/>
    <cellStyle name="Percent 4 10 2 2" xfId="29741" xr:uid="{00000000-0005-0000-0000-00002A740000}"/>
    <cellStyle name="Percent 4 10 20" xfId="29742" xr:uid="{00000000-0005-0000-0000-00002B740000}"/>
    <cellStyle name="Percent 4 10 20 2" xfId="29743" xr:uid="{00000000-0005-0000-0000-00002C740000}"/>
    <cellStyle name="Percent 4 10 21" xfId="29744" xr:uid="{00000000-0005-0000-0000-00002D740000}"/>
    <cellStyle name="Percent 4 10 21 2" xfId="29745" xr:uid="{00000000-0005-0000-0000-00002E740000}"/>
    <cellStyle name="Percent 4 10 22" xfId="29746" xr:uid="{00000000-0005-0000-0000-00002F740000}"/>
    <cellStyle name="Percent 4 10 22 2" xfId="29747" xr:uid="{00000000-0005-0000-0000-000030740000}"/>
    <cellStyle name="Percent 4 10 23" xfId="29748" xr:uid="{00000000-0005-0000-0000-000031740000}"/>
    <cellStyle name="Percent 4 10 23 2" xfId="29749" xr:uid="{00000000-0005-0000-0000-000032740000}"/>
    <cellStyle name="Percent 4 10 24" xfId="29750" xr:uid="{00000000-0005-0000-0000-000033740000}"/>
    <cellStyle name="Percent 4 10 24 2" xfId="29751" xr:uid="{00000000-0005-0000-0000-000034740000}"/>
    <cellStyle name="Percent 4 10 25" xfId="29752" xr:uid="{00000000-0005-0000-0000-000035740000}"/>
    <cellStyle name="Percent 4 10 25 2" xfId="29753" xr:uid="{00000000-0005-0000-0000-000036740000}"/>
    <cellStyle name="Percent 4 10 26" xfId="29754" xr:uid="{00000000-0005-0000-0000-000037740000}"/>
    <cellStyle name="Percent 4 10 26 2" xfId="29755" xr:uid="{00000000-0005-0000-0000-000038740000}"/>
    <cellStyle name="Percent 4 10 27" xfId="29756" xr:uid="{00000000-0005-0000-0000-000039740000}"/>
    <cellStyle name="Percent 4 10 27 2" xfId="29757" xr:uid="{00000000-0005-0000-0000-00003A740000}"/>
    <cellStyle name="Percent 4 10 28" xfId="29758" xr:uid="{00000000-0005-0000-0000-00003B740000}"/>
    <cellStyle name="Percent 4 10 28 2" xfId="29759" xr:uid="{00000000-0005-0000-0000-00003C740000}"/>
    <cellStyle name="Percent 4 10 29" xfId="29760" xr:uid="{00000000-0005-0000-0000-00003D740000}"/>
    <cellStyle name="Percent 4 10 29 2" xfId="29761" xr:uid="{00000000-0005-0000-0000-00003E740000}"/>
    <cellStyle name="Percent 4 10 3" xfId="29762" xr:uid="{00000000-0005-0000-0000-00003F740000}"/>
    <cellStyle name="Percent 4 10 3 2" xfId="29763" xr:uid="{00000000-0005-0000-0000-000040740000}"/>
    <cellStyle name="Percent 4 10 30" xfId="29764" xr:uid="{00000000-0005-0000-0000-000041740000}"/>
    <cellStyle name="Percent 4 10 30 2" xfId="29765" xr:uid="{00000000-0005-0000-0000-000042740000}"/>
    <cellStyle name="Percent 4 10 31" xfId="29766" xr:uid="{00000000-0005-0000-0000-000043740000}"/>
    <cellStyle name="Percent 4 10 31 2" xfId="29767" xr:uid="{00000000-0005-0000-0000-000044740000}"/>
    <cellStyle name="Percent 4 10 32" xfId="29768" xr:uid="{00000000-0005-0000-0000-000045740000}"/>
    <cellStyle name="Percent 4 10 32 2" xfId="29769" xr:uid="{00000000-0005-0000-0000-000046740000}"/>
    <cellStyle name="Percent 4 10 33" xfId="29770" xr:uid="{00000000-0005-0000-0000-000047740000}"/>
    <cellStyle name="Percent 4 10 33 2" xfId="29771" xr:uid="{00000000-0005-0000-0000-000048740000}"/>
    <cellStyle name="Percent 4 10 34" xfId="29772" xr:uid="{00000000-0005-0000-0000-000049740000}"/>
    <cellStyle name="Percent 4 10 34 2" xfId="29773" xr:uid="{00000000-0005-0000-0000-00004A740000}"/>
    <cellStyle name="Percent 4 10 35" xfId="29774" xr:uid="{00000000-0005-0000-0000-00004B740000}"/>
    <cellStyle name="Percent 4 10 35 2" xfId="29775" xr:uid="{00000000-0005-0000-0000-00004C740000}"/>
    <cellStyle name="Percent 4 10 36" xfId="29776" xr:uid="{00000000-0005-0000-0000-00004D740000}"/>
    <cellStyle name="Percent 4 10 36 2" xfId="29777" xr:uid="{00000000-0005-0000-0000-00004E740000}"/>
    <cellStyle name="Percent 4 10 37" xfId="29778" xr:uid="{00000000-0005-0000-0000-00004F740000}"/>
    <cellStyle name="Percent 4 10 37 2" xfId="29779" xr:uid="{00000000-0005-0000-0000-000050740000}"/>
    <cellStyle name="Percent 4 10 38" xfId="29780" xr:uid="{00000000-0005-0000-0000-000051740000}"/>
    <cellStyle name="Percent 4 10 38 2" xfId="29781" xr:uid="{00000000-0005-0000-0000-000052740000}"/>
    <cellStyle name="Percent 4 10 39" xfId="29782" xr:uid="{00000000-0005-0000-0000-000053740000}"/>
    <cellStyle name="Percent 4 10 4" xfId="29783" xr:uid="{00000000-0005-0000-0000-000054740000}"/>
    <cellStyle name="Percent 4 10 4 2" xfId="29784" xr:uid="{00000000-0005-0000-0000-000055740000}"/>
    <cellStyle name="Percent 4 10 5" xfId="29785" xr:uid="{00000000-0005-0000-0000-000056740000}"/>
    <cellStyle name="Percent 4 10 5 2" xfId="29786" xr:uid="{00000000-0005-0000-0000-000057740000}"/>
    <cellStyle name="Percent 4 10 6" xfId="29787" xr:uid="{00000000-0005-0000-0000-000058740000}"/>
    <cellStyle name="Percent 4 10 6 2" xfId="29788" xr:uid="{00000000-0005-0000-0000-000059740000}"/>
    <cellStyle name="Percent 4 10 7" xfId="29789" xr:uid="{00000000-0005-0000-0000-00005A740000}"/>
    <cellStyle name="Percent 4 10 7 2" xfId="29790" xr:uid="{00000000-0005-0000-0000-00005B740000}"/>
    <cellStyle name="Percent 4 10 8" xfId="29791" xr:uid="{00000000-0005-0000-0000-00005C740000}"/>
    <cellStyle name="Percent 4 10 8 2" xfId="29792" xr:uid="{00000000-0005-0000-0000-00005D740000}"/>
    <cellStyle name="Percent 4 10 9" xfId="29793" xr:uid="{00000000-0005-0000-0000-00005E740000}"/>
    <cellStyle name="Percent 4 10 9 2" xfId="29794" xr:uid="{00000000-0005-0000-0000-00005F740000}"/>
    <cellStyle name="Percent 4 11" xfId="29795" xr:uid="{00000000-0005-0000-0000-000060740000}"/>
    <cellStyle name="Percent 4 11 10" xfId="29796" xr:uid="{00000000-0005-0000-0000-000061740000}"/>
    <cellStyle name="Percent 4 11 10 2" xfId="29797" xr:uid="{00000000-0005-0000-0000-000062740000}"/>
    <cellStyle name="Percent 4 11 11" xfId="29798" xr:uid="{00000000-0005-0000-0000-000063740000}"/>
    <cellStyle name="Percent 4 11 11 2" xfId="29799" xr:uid="{00000000-0005-0000-0000-000064740000}"/>
    <cellStyle name="Percent 4 11 12" xfId="29800" xr:uid="{00000000-0005-0000-0000-000065740000}"/>
    <cellStyle name="Percent 4 11 12 2" xfId="29801" xr:uid="{00000000-0005-0000-0000-000066740000}"/>
    <cellStyle name="Percent 4 11 13" xfId="29802" xr:uid="{00000000-0005-0000-0000-000067740000}"/>
    <cellStyle name="Percent 4 11 13 2" xfId="29803" xr:uid="{00000000-0005-0000-0000-000068740000}"/>
    <cellStyle name="Percent 4 11 14" xfId="29804" xr:uid="{00000000-0005-0000-0000-000069740000}"/>
    <cellStyle name="Percent 4 11 14 2" xfId="29805" xr:uid="{00000000-0005-0000-0000-00006A740000}"/>
    <cellStyle name="Percent 4 11 15" xfId="29806" xr:uid="{00000000-0005-0000-0000-00006B740000}"/>
    <cellStyle name="Percent 4 11 15 2" xfId="29807" xr:uid="{00000000-0005-0000-0000-00006C740000}"/>
    <cellStyle name="Percent 4 11 16" xfId="29808" xr:uid="{00000000-0005-0000-0000-00006D740000}"/>
    <cellStyle name="Percent 4 11 16 2" xfId="29809" xr:uid="{00000000-0005-0000-0000-00006E740000}"/>
    <cellStyle name="Percent 4 11 17" xfId="29810" xr:uid="{00000000-0005-0000-0000-00006F740000}"/>
    <cellStyle name="Percent 4 11 17 2" xfId="29811" xr:uid="{00000000-0005-0000-0000-000070740000}"/>
    <cellStyle name="Percent 4 11 18" xfId="29812" xr:uid="{00000000-0005-0000-0000-000071740000}"/>
    <cellStyle name="Percent 4 11 18 2" xfId="29813" xr:uid="{00000000-0005-0000-0000-000072740000}"/>
    <cellStyle name="Percent 4 11 19" xfId="29814" xr:uid="{00000000-0005-0000-0000-000073740000}"/>
    <cellStyle name="Percent 4 11 19 2" xfId="29815" xr:uid="{00000000-0005-0000-0000-000074740000}"/>
    <cellStyle name="Percent 4 11 2" xfId="29816" xr:uid="{00000000-0005-0000-0000-000075740000}"/>
    <cellStyle name="Percent 4 11 2 2" xfId="29817" xr:uid="{00000000-0005-0000-0000-000076740000}"/>
    <cellStyle name="Percent 4 11 20" xfId="29818" xr:uid="{00000000-0005-0000-0000-000077740000}"/>
    <cellStyle name="Percent 4 11 20 2" xfId="29819" xr:uid="{00000000-0005-0000-0000-000078740000}"/>
    <cellStyle name="Percent 4 11 21" xfId="29820" xr:uid="{00000000-0005-0000-0000-000079740000}"/>
    <cellStyle name="Percent 4 11 21 2" xfId="29821" xr:uid="{00000000-0005-0000-0000-00007A740000}"/>
    <cellStyle name="Percent 4 11 22" xfId="29822" xr:uid="{00000000-0005-0000-0000-00007B740000}"/>
    <cellStyle name="Percent 4 11 22 2" xfId="29823" xr:uid="{00000000-0005-0000-0000-00007C740000}"/>
    <cellStyle name="Percent 4 11 23" xfId="29824" xr:uid="{00000000-0005-0000-0000-00007D740000}"/>
    <cellStyle name="Percent 4 11 23 2" xfId="29825" xr:uid="{00000000-0005-0000-0000-00007E740000}"/>
    <cellStyle name="Percent 4 11 24" xfId="29826" xr:uid="{00000000-0005-0000-0000-00007F740000}"/>
    <cellStyle name="Percent 4 11 24 2" xfId="29827" xr:uid="{00000000-0005-0000-0000-000080740000}"/>
    <cellStyle name="Percent 4 11 25" xfId="29828" xr:uid="{00000000-0005-0000-0000-000081740000}"/>
    <cellStyle name="Percent 4 11 25 2" xfId="29829" xr:uid="{00000000-0005-0000-0000-000082740000}"/>
    <cellStyle name="Percent 4 11 26" xfId="29830" xr:uid="{00000000-0005-0000-0000-000083740000}"/>
    <cellStyle name="Percent 4 11 26 2" xfId="29831" xr:uid="{00000000-0005-0000-0000-000084740000}"/>
    <cellStyle name="Percent 4 11 27" xfId="29832" xr:uid="{00000000-0005-0000-0000-000085740000}"/>
    <cellStyle name="Percent 4 11 27 2" xfId="29833" xr:uid="{00000000-0005-0000-0000-000086740000}"/>
    <cellStyle name="Percent 4 11 28" xfId="29834" xr:uid="{00000000-0005-0000-0000-000087740000}"/>
    <cellStyle name="Percent 4 11 28 2" xfId="29835" xr:uid="{00000000-0005-0000-0000-000088740000}"/>
    <cellStyle name="Percent 4 11 29" xfId="29836" xr:uid="{00000000-0005-0000-0000-000089740000}"/>
    <cellStyle name="Percent 4 11 29 2" xfId="29837" xr:uid="{00000000-0005-0000-0000-00008A740000}"/>
    <cellStyle name="Percent 4 11 3" xfId="29838" xr:uid="{00000000-0005-0000-0000-00008B740000}"/>
    <cellStyle name="Percent 4 11 3 2" xfId="29839" xr:uid="{00000000-0005-0000-0000-00008C740000}"/>
    <cellStyle name="Percent 4 11 30" xfId="29840" xr:uid="{00000000-0005-0000-0000-00008D740000}"/>
    <cellStyle name="Percent 4 11 30 2" xfId="29841" xr:uid="{00000000-0005-0000-0000-00008E740000}"/>
    <cellStyle name="Percent 4 11 31" xfId="29842" xr:uid="{00000000-0005-0000-0000-00008F740000}"/>
    <cellStyle name="Percent 4 11 31 2" xfId="29843" xr:uid="{00000000-0005-0000-0000-000090740000}"/>
    <cellStyle name="Percent 4 11 32" xfId="29844" xr:uid="{00000000-0005-0000-0000-000091740000}"/>
    <cellStyle name="Percent 4 11 32 2" xfId="29845" xr:uid="{00000000-0005-0000-0000-000092740000}"/>
    <cellStyle name="Percent 4 11 33" xfId="29846" xr:uid="{00000000-0005-0000-0000-000093740000}"/>
    <cellStyle name="Percent 4 11 33 2" xfId="29847" xr:uid="{00000000-0005-0000-0000-000094740000}"/>
    <cellStyle name="Percent 4 11 34" xfId="29848" xr:uid="{00000000-0005-0000-0000-000095740000}"/>
    <cellStyle name="Percent 4 11 34 2" xfId="29849" xr:uid="{00000000-0005-0000-0000-000096740000}"/>
    <cellStyle name="Percent 4 11 35" xfId="29850" xr:uid="{00000000-0005-0000-0000-000097740000}"/>
    <cellStyle name="Percent 4 11 35 2" xfId="29851" xr:uid="{00000000-0005-0000-0000-000098740000}"/>
    <cellStyle name="Percent 4 11 36" xfId="29852" xr:uid="{00000000-0005-0000-0000-000099740000}"/>
    <cellStyle name="Percent 4 11 36 2" xfId="29853" xr:uid="{00000000-0005-0000-0000-00009A740000}"/>
    <cellStyle name="Percent 4 11 37" xfId="29854" xr:uid="{00000000-0005-0000-0000-00009B740000}"/>
    <cellStyle name="Percent 4 11 37 2" xfId="29855" xr:uid="{00000000-0005-0000-0000-00009C740000}"/>
    <cellStyle name="Percent 4 11 38" xfId="29856" xr:uid="{00000000-0005-0000-0000-00009D740000}"/>
    <cellStyle name="Percent 4 11 38 2" xfId="29857" xr:uid="{00000000-0005-0000-0000-00009E740000}"/>
    <cellStyle name="Percent 4 11 39" xfId="29858" xr:uid="{00000000-0005-0000-0000-00009F740000}"/>
    <cellStyle name="Percent 4 11 4" xfId="29859" xr:uid="{00000000-0005-0000-0000-0000A0740000}"/>
    <cellStyle name="Percent 4 11 4 2" xfId="29860" xr:uid="{00000000-0005-0000-0000-0000A1740000}"/>
    <cellStyle name="Percent 4 11 5" xfId="29861" xr:uid="{00000000-0005-0000-0000-0000A2740000}"/>
    <cellStyle name="Percent 4 11 5 2" xfId="29862" xr:uid="{00000000-0005-0000-0000-0000A3740000}"/>
    <cellStyle name="Percent 4 11 6" xfId="29863" xr:uid="{00000000-0005-0000-0000-0000A4740000}"/>
    <cellStyle name="Percent 4 11 6 2" xfId="29864" xr:uid="{00000000-0005-0000-0000-0000A5740000}"/>
    <cellStyle name="Percent 4 11 7" xfId="29865" xr:uid="{00000000-0005-0000-0000-0000A6740000}"/>
    <cellStyle name="Percent 4 11 7 2" xfId="29866" xr:uid="{00000000-0005-0000-0000-0000A7740000}"/>
    <cellStyle name="Percent 4 11 8" xfId="29867" xr:uid="{00000000-0005-0000-0000-0000A8740000}"/>
    <cellStyle name="Percent 4 11 8 2" xfId="29868" xr:uid="{00000000-0005-0000-0000-0000A9740000}"/>
    <cellStyle name="Percent 4 11 9" xfId="29869" xr:uid="{00000000-0005-0000-0000-0000AA740000}"/>
    <cellStyle name="Percent 4 11 9 2" xfId="29870" xr:uid="{00000000-0005-0000-0000-0000AB740000}"/>
    <cellStyle name="Percent 4 12" xfId="29871" xr:uid="{00000000-0005-0000-0000-0000AC740000}"/>
    <cellStyle name="Percent 4 12 10" xfId="29872" xr:uid="{00000000-0005-0000-0000-0000AD740000}"/>
    <cellStyle name="Percent 4 12 10 2" xfId="29873" xr:uid="{00000000-0005-0000-0000-0000AE740000}"/>
    <cellStyle name="Percent 4 12 11" xfId="29874" xr:uid="{00000000-0005-0000-0000-0000AF740000}"/>
    <cellStyle name="Percent 4 12 11 2" xfId="29875" xr:uid="{00000000-0005-0000-0000-0000B0740000}"/>
    <cellStyle name="Percent 4 12 12" xfId="29876" xr:uid="{00000000-0005-0000-0000-0000B1740000}"/>
    <cellStyle name="Percent 4 12 12 2" xfId="29877" xr:uid="{00000000-0005-0000-0000-0000B2740000}"/>
    <cellStyle name="Percent 4 12 13" xfId="29878" xr:uid="{00000000-0005-0000-0000-0000B3740000}"/>
    <cellStyle name="Percent 4 12 13 2" xfId="29879" xr:uid="{00000000-0005-0000-0000-0000B4740000}"/>
    <cellStyle name="Percent 4 12 14" xfId="29880" xr:uid="{00000000-0005-0000-0000-0000B5740000}"/>
    <cellStyle name="Percent 4 12 14 2" xfId="29881" xr:uid="{00000000-0005-0000-0000-0000B6740000}"/>
    <cellStyle name="Percent 4 12 15" xfId="29882" xr:uid="{00000000-0005-0000-0000-0000B7740000}"/>
    <cellStyle name="Percent 4 12 15 2" xfId="29883" xr:uid="{00000000-0005-0000-0000-0000B8740000}"/>
    <cellStyle name="Percent 4 12 16" xfId="29884" xr:uid="{00000000-0005-0000-0000-0000B9740000}"/>
    <cellStyle name="Percent 4 12 16 2" xfId="29885" xr:uid="{00000000-0005-0000-0000-0000BA740000}"/>
    <cellStyle name="Percent 4 12 17" xfId="29886" xr:uid="{00000000-0005-0000-0000-0000BB740000}"/>
    <cellStyle name="Percent 4 12 17 2" xfId="29887" xr:uid="{00000000-0005-0000-0000-0000BC740000}"/>
    <cellStyle name="Percent 4 12 18" xfId="29888" xr:uid="{00000000-0005-0000-0000-0000BD740000}"/>
    <cellStyle name="Percent 4 12 18 2" xfId="29889" xr:uid="{00000000-0005-0000-0000-0000BE740000}"/>
    <cellStyle name="Percent 4 12 19" xfId="29890" xr:uid="{00000000-0005-0000-0000-0000BF740000}"/>
    <cellStyle name="Percent 4 12 19 2" xfId="29891" xr:uid="{00000000-0005-0000-0000-0000C0740000}"/>
    <cellStyle name="Percent 4 12 2" xfId="29892" xr:uid="{00000000-0005-0000-0000-0000C1740000}"/>
    <cellStyle name="Percent 4 12 2 2" xfId="29893" xr:uid="{00000000-0005-0000-0000-0000C2740000}"/>
    <cellStyle name="Percent 4 12 20" xfId="29894" xr:uid="{00000000-0005-0000-0000-0000C3740000}"/>
    <cellStyle name="Percent 4 12 20 2" xfId="29895" xr:uid="{00000000-0005-0000-0000-0000C4740000}"/>
    <cellStyle name="Percent 4 12 21" xfId="29896" xr:uid="{00000000-0005-0000-0000-0000C5740000}"/>
    <cellStyle name="Percent 4 12 21 2" xfId="29897" xr:uid="{00000000-0005-0000-0000-0000C6740000}"/>
    <cellStyle name="Percent 4 12 22" xfId="29898" xr:uid="{00000000-0005-0000-0000-0000C7740000}"/>
    <cellStyle name="Percent 4 12 22 2" xfId="29899" xr:uid="{00000000-0005-0000-0000-0000C8740000}"/>
    <cellStyle name="Percent 4 12 23" xfId="29900" xr:uid="{00000000-0005-0000-0000-0000C9740000}"/>
    <cellStyle name="Percent 4 12 23 2" xfId="29901" xr:uid="{00000000-0005-0000-0000-0000CA740000}"/>
    <cellStyle name="Percent 4 12 24" xfId="29902" xr:uid="{00000000-0005-0000-0000-0000CB740000}"/>
    <cellStyle name="Percent 4 12 24 2" xfId="29903" xr:uid="{00000000-0005-0000-0000-0000CC740000}"/>
    <cellStyle name="Percent 4 12 25" xfId="29904" xr:uid="{00000000-0005-0000-0000-0000CD740000}"/>
    <cellStyle name="Percent 4 12 25 2" xfId="29905" xr:uid="{00000000-0005-0000-0000-0000CE740000}"/>
    <cellStyle name="Percent 4 12 26" xfId="29906" xr:uid="{00000000-0005-0000-0000-0000CF740000}"/>
    <cellStyle name="Percent 4 12 26 2" xfId="29907" xr:uid="{00000000-0005-0000-0000-0000D0740000}"/>
    <cellStyle name="Percent 4 12 27" xfId="29908" xr:uid="{00000000-0005-0000-0000-0000D1740000}"/>
    <cellStyle name="Percent 4 12 27 2" xfId="29909" xr:uid="{00000000-0005-0000-0000-0000D2740000}"/>
    <cellStyle name="Percent 4 12 28" xfId="29910" xr:uid="{00000000-0005-0000-0000-0000D3740000}"/>
    <cellStyle name="Percent 4 12 28 2" xfId="29911" xr:uid="{00000000-0005-0000-0000-0000D4740000}"/>
    <cellStyle name="Percent 4 12 29" xfId="29912" xr:uid="{00000000-0005-0000-0000-0000D5740000}"/>
    <cellStyle name="Percent 4 12 29 2" xfId="29913" xr:uid="{00000000-0005-0000-0000-0000D6740000}"/>
    <cellStyle name="Percent 4 12 3" xfId="29914" xr:uid="{00000000-0005-0000-0000-0000D7740000}"/>
    <cellStyle name="Percent 4 12 3 2" xfId="29915" xr:uid="{00000000-0005-0000-0000-0000D8740000}"/>
    <cellStyle name="Percent 4 12 30" xfId="29916" xr:uid="{00000000-0005-0000-0000-0000D9740000}"/>
    <cellStyle name="Percent 4 12 30 2" xfId="29917" xr:uid="{00000000-0005-0000-0000-0000DA740000}"/>
    <cellStyle name="Percent 4 12 31" xfId="29918" xr:uid="{00000000-0005-0000-0000-0000DB740000}"/>
    <cellStyle name="Percent 4 12 31 2" xfId="29919" xr:uid="{00000000-0005-0000-0000-0000DC740000}"/>
    <cellStyle name="Percent 4 12 32" xfId="29920" xr:uid="{00000000-0005-0000-0000-0000DD740000}"/>
    <cellStyle name="Percent 4 12 32 2" xfId="29921" xr:uid="{00000000-0005-0000-0000-0000DE740000}"/>
    <cellStyle name="Percent 4 12 33" xfId="29922" xr:uid="{00000000-0005-0000-0000-0000DF740000}"/>
    <cellStyle name="Percent 4 12 33 2" xfId="29923" xr:uid="{00000000-0005-0000-0000-0000E0740000}"/>
    <cellStyle name="Percent 4 12 34" xfId="29924" xr:uid="{00000000-0005-0000-0000-0000E1740000}"/>
    <cellStyle name="Percent 4 12 34 2" xfId="29925" xr:uid="{00000000-0005-0000-0000-0000E2740000}"/>
    <cellStyle name="Percent 4 12 35" xfId="29926" xr:uid="{00000000-0005-0000-0000-0000E3740000}"/>
    <cellStyle name="Percent 4 12 35 2" xfId="29927" xr:uid="{00000000-0005-0000-0000-0000E4740000}"/>
    <cellStyle name="Percent 4 12 36" xfId="29928" xr:uid="{00000000-0005-0000-0000-0000E5740000}"/>
    <cellStyle name="Percent 4 12 36 2" xfId="29929" xr:uid="{00000000-0005-0000-0000-0000E6740000}"/>
    <cellStyle name="Percent 4 12 37" xfId="29930" xr:uid="{00000000-0005-0000-0000-0000E7740000}"/>
    <cellStyle name="Percent 4 12 37 2" xfId="29931" xr:uid="{00000000-0005-0000-0000-0000E8740000}"/>
    <cellStyle name="Percent 4 12 38" xfId="29932" xr:uid="{00000000-0005-0000-0000-0000E9740000}"/>
    <cellStyle name="Percent 4 12 38 2" xfId="29933" xr:uid="{00000000-0005-0000-0000-0000EA740000}"/>
    <cellStyle name="Percent 4 12 39" xfId="29934" xr:uid="{00000000-0005-0000-0000-0000EB740000}"/>
    <cellStyle name="Percent 4 12 4" xfId="29935" xr:uid="{00000000-0005-0000-0000-0000EC740000}"/>
    <cellStyle name="Percent 4 12 4 2" xfId="29936" xr:uid="{00000000-0005-0000-0000-0000ED740000}"/>
    <cellStyle name="Percent 4 12 5" xfId="29937" xr:uid="{00000000-0005-0000-0000-0000EE740000}"/>
    <cellStyle name="Percent 4 12 5 2" xfId="29938" xr:uid="{00000000-0005-0000-0000-0000EF740000}"/>
    <cellStyle name="Percent 4 12 6" xfId="29939" xr:uid="{00000000-0005-0000-0000-0000F0740000}"/>
    <cellStyle name="Percent 4 12 6 2" xfId="29940" xr:uid="{00000000-0005-0000-0000-0000F1740000}"/>
    <cellStyle name="Percent 4 12 7" xfId="29941" xr:uid="{00000000-0005-0000-0000-0000F2740000}"/>
    <cellStyle name="Percent 4 12 7 2" xfId="29942" xr:uid="{00000000-0005-0000-0000-0000F3740000}"/>
    <cellStyle name="Percent 4 12 8" xfId="29943" xr:uid="{00000000-0005-0000-0000-0000F4740000}"/>
    <cellStyle name="Percent 4 12 8 2" xfId="29944" xr:uid="{00000000-0005-0000-0000-0000F5740000}"/>
    <cellStyle name="Percent 4 12 9" xfId="29945" xr:uid="{00000000-0005-0000-0000-0000F6740000}"/>
    <cellStyle name="Percent 4 12 9 2" xfId="29946" xr:uid="{00000000-0005-0000-0000-0000F7740000}"/>
    <cellStyle name="Percent 4 13" xfId="29947" xr:uid="{00000000-0005-0000-0000-0000F8740000}"/>
    <cellStyle name="Percent 4 13 10" xfId="29948" xr:uid="{00000000-0005-0000-0000-0000F9740000}"/>
    <cellStyle name="Percent 4 13 10 2" xfId="29949" xr:uid="{00000000-0005-0000-0000-0000FA740000}"/>
    <cellStyle name="Percent 4 13 11" xfId="29950" xr:uid="{00000000-0005-0000-0000-0000FB740000}"/>
    <cellStyle name="Percent 4 13 11 2" xfId="29951" xr:uid="{00000000-0005-0000-0000-0000FC740000}"/>
    <cellStyle name="Percent 4 13 12" xfId="29952" xr:uid="{00000000-0005-0000-0000-0000FD740000}"/>
    <cellStyle name="Percent 4 13 12 2" xfId="29953" xr:uid="{00000000-0005-0000-0000-0000FE740000}"/>
    <cellStyle name="Percent 4 13 13" xfId="29954" xr:uid="{00000000-0005-0000-0000-0000FF740000}"/>
    <cellStyle name="Percent 4 13 13 2" xfId="29955" xr:uid="{00000000-0005-0000-0000-000000750000}"/>
    <cellStyle name="Percent 4 13 14" xfId="29956" xr:uid="{00000000-0005-0000-0000-000001750000}"/>
    <cellStyle name="Percent 4 13 14 2" xfId="29957" xr:uid="{00000000-0005-0000-0000-000002750000}"/>
    <cellStyle name="Percent 4 13 15" xfId="29958" xr:uid="{00000000-0005-0000-0000-000003750000}"/>
    <cellStyle name="Percent 4 13 15 2" xfId="29959" xr:uid="{00000000-0005-0000-0000-000004750000}"/>
    <cellStyle name="Percent 4 13 16" xfId="29960" xr:uid="{00000000-0005-0000-0000-000005750000}"/>
    <cellStyle name="Percent 4 13 16 2" xfId="29961" xr:uid="{00000000-0005-0000-0000-000006750000}"/>
    <cellStyle name="Percent 4 13 17" xfId="29962" xr:uid="{00000000-0005-0000-0000-000007750000}"/>
    <cellStyle name="Percent 4 13 17 2" xfId="29963" xr:uid="{00000000-0005-0000-0000-000008750000}"/>
    <cellStyle name="Percent 4 13 18" xfId="29964" xr:uid="{00000000-0005-0000-0000-000009750000}"/>
    <cellStyle name="Percent 4 13 18 2" xfId="29965" xr:uid="{00000000-0005-0000-0000-00000A750000}"/>
    <cellStyle name="Percent 4 13 19" xfId="29966" xr:uid="{00000000-0005-0000-0000-00000B750000}"/>
    <cellStyle name="Percent 4 13 19 2" xfId="29967" xr:uid="{00000000-0005-0000-0000-00000C750000}"/>
    <cellStyle name="Percent 4 13 2" xfId="29968" xr:uid="{00000000-0005-0000-0000-00000D750000}"/>
    <cellStyle name="Percent 4 13 2 2" xfId="29969" xr:uid="{00000000-0005-0000-0000-00000E750000}"/>
    <cellStyle name="Percent 4 13 20" xfId="29970" xr:uid="{00000000-0005-0000-0000-00000F750000}"/>
    <cellStyle name="Percent 4 13 20 2" xfId="29971" xr:uid="{00000000-0005-0000-0000-000010750000}"/>
    <cellStyle name="Percent 4 13 21" xfId="29972" xr:uid="{00000000-0005-0000-0000-000011750000}"/>
    <cellStyle name="Percent 4 13 21 2" xfId="29973" xr:uid="{00000000-0005-0000-0000-000012750000}"/>
    <cellStyle name="Percent 4 13 22" xfId="29974" xr:uid="{00000000-0005-0000-0000-000013750000}"/>
    <cellStyle name="Percent 4 13 22 2" xfId="29975" xr:uid="{00000000-0005-0000-0000-000014750000}"/>
    <cellStyle name="Percent 4 13 23" xfId="29976" xr:uid="{00000000-0005-0000-0000-000015750000}"/>
    <cellStyle name="Percent 4 13 23 2" xfId="29977" xr:uid="{00000000-0005-0000-0000-000016750000}"/>
    <cellStyle name="Percent 4 13 24" xfId="29978" xr:uid="{00000000-0005-0000-0000-000017750000}"/>
    <cellStyle name="Percent 4 13 24 2" xfId="29979" xr:uid="{00000000-0005-0000-0000-000018750000}"/>
    <cellStyle name="Percent 4 13 25" xfId="29980" xr:uid="{00000000-0005-0000-0000-000019750000}"/>
    <cellStyle name="Percent 4 13 25 2" xfId="29981" xr:uid="{00000000-0005-0000-0000-00001A750000}"/>
    <cellStyle name="Percent 4 13 26" xfId="29982" xr:uid="{00000000-0005-0000-0000-00001B750000}"/>
    <cellStyle name="Percent 4 13 26 2" xfId="29983" xr:uid="{00000000-0005-0000-0000-00001C750000}"/>
    <cellStyle name="Percent 4 13 27" xfId="29984" xr:uid="{00000000-0005-0000-0000-00001D750000}"/>
    <cellStyle name="Percent 4 13 27 2" xfId="29985" xr:uid="{00000000-0005-0000-0000-00001E750000}"/>
    <cellStyle name="Percent 4 13 28" xfId="29986" xr:uid="{00000000-0005-0000-0000-00001F750000}"/>
    <cellStyle name="Percent 4 13 28 2" xfId="29987" xr:uid="{00000000-0005-0000-0000-000020750000}"/>
    <cellStyle name="Percent 4 13 29" xfId="29988" xr:uid="{00000000-0005-0000-0000-000021750000}"/>
    <cellStyle name="Percent 4 13 29 2" xfId="29989" xr:uid="{00000000-0005-0000-0000-000022750000}"/>
    <cellStyle name="Percent 4 13 3" xfId="29990" xr:uid="{00000000-0005-0000-0000-000023750000}"/>
    <cellStyle name="Percent 4 13 3 2" xfId="29991" xr:uid="{00000000-0005-0000-0000-000024750000}"/>
    <cellStyle name="Percent 4 13 30" xfId="29992" xr:uid="{00000000-0005-0000-0000-000025750000}"/>
    <cellStyle name="Percent 4 13 30 2" xfId="29993" xr:uid="{00000000-0005-0000-0000-000026750000}"/>
    <cellStyle name="Percent 4 13 31" xfId="29994" xr:uid="{00000000-0005-0000-0000-000027750000}"/>
    <cellStyle name="Percent 4 13 31 2" xfId="29995" xr:uid="{00000000-0005-0000-0000-000028750000}"/>
    <cellStyle name="Percent 4 13 32" xfId="29996" xr:uid="{00000000-0005-0000-0000-000029750000}"/>
    <cellStyle name="Percent 4 13 32 2" xfId="29997" xr:uid="{00000000-0005-0000-0000-00002A750000}"/>
    <cellStyle name="Percent 4 13 33" xfId="29998" xr:uid="{00000000-0005-0000-0000-00002B750000}"/>
    <cellStyle name="Percent 4 13 33 2" xfId="29999" xr:uid="{00000000-0005-0000-0000-00002C750000}"/>
    <cellStyle name="Percent 4 13 34" xfId="30000" xr:uid="{00000000-0005-0000-0000-00002D750000}"/>
    <cellStyle name="Percent 4 13 34 2" xfId="30001" xr:uid="{00000000-0005-0000-0000-00002E750000}"/>
    <cellStyle name="Percent 4 13 35" xfId="30002" xr:uid="{00000000-0005-0000-0000-00002F750000}"/>
    <cellStyle name="Percent 4 13 35 2" xfId="30003" xr:uid="{00000000-0005-0000-0000-000030750000}"/>
    <cellStyle name="Percent 4 13 36" xfId="30004" xr:uid="{00000000-0005-0000-0000-000031750000}"/>
    <cellStyle name="Percent 4 13 36 2" xfId="30005" xr:uid="{00000000-0005-0000-0000-000032750000}"/>
    <cellStyle name="Percent 4 13 37" xfId="30006" xr:uid="{00000000-0005-0000-0000-000033750000}"/>
    <cellStyle name="Percent 4 13 37 2" xfId="30007" xr:uid="{00000000-0005-0000-0000-000034750000}"/>
    <cellStyle name="Percent 4 13 38" xfId="30008" xr:uid="{00000000-0005-0000-0000-000035750000}"/>
    <cellStyle name="Percent 4 13 38 2" xfId="30009" xr:uid="{00000000-0005-0000-0000-000036750000}"/>
    <cellStyle name="Percent 4 13 39" xfId="30010" xr:uid="{00000000-0005-0000-0000-000037750000}"/>
    <cellStyle name="Percent 4 13 4" xfId="30011" xr:uid="{00000000-0005-0000-0000-000038750000}"/>
    <cellStyle name="Percent 4 13 4 2" xfId="30012" xr:uid="{00000000-0005-0000-0000-000039750000}"/>
    <cellStyle name="Percent 4 13 5" xfId="30013" xr:uid="{00000000-0005-0000-0000-00003A750000}"/>
    <cellStyle name="Percent 4 13 5 2" xfId="30014" xr:uid="{00000000-0005-0000-0000-00003B750000}"/>
    <cellStyle name="Percent 4 13 6" xfId="30015" xr:uid="{00000000-0005-0000-0000-00003C750000}"/>
    <cellStyle name="Percent 4 13 6 2" xfId="30016" xr:uid="{00000000-0005-0000-0000-00003D750000}"/>
    <cellStyle name="Percent 4 13 7" xfId="30017" xr:uid="{00000000-0005-0000-0000-00003E750000}"/>
    <cellStyle name="Percent 4 13 7 2" xfId="30018" xr:uid="{00000000-0005-0000-0000-00003F750000}"/>
    <cellStyle name="Percent 4 13 8" xfId="30019" xr:uid="{00000000-0005-0000-0000-000040750000}"/>
    <cellStyle name="Percent 4 13 8 2" xfId="30020" xr:uid="{00000000-0005-0000-0000-000041750000}"/>
    <cellStyle name="Percent 4 13 9" xfId="30021" xr:uid="{00000000-0005-0000-0000-000042750000}"/>
    <cellStyle name="Percent 4 13 9 2" xfId="30022" xr:uid="{00000000-0005-0000-0000-000043750000}"/>
    <cellStyle name="Percent 4 14" xfId="30023" xr:uid="{00000000-0005-0000-0000-000044750000}"/>
    <cellStyle name="Percent 4 14 10" xfId="30024" xr:uid="{00000000-0005-0000-0000-000045750000}"/>
    <cellStyle name="Percent 4 14 10 2" xfId="30025" xr:uid="{00000000-0005-0000-0000-000046750000}"/>
    <cellStyle name="Percent 4 14 11" xfId="30026" xr:uid="{00000000-0005-0000-0000-000047750000}"/>
    <cellStyle name="Percent 4 14 11 2" xfId="30027" xr:uid="{00000000-0005-0000-0000-000048750000}"/>
    <cellStyle name="Percent 4 14 12" xfId="30028" xr:uid="{00000000-0005-0000-0000-000049750000}"/>
    <cellStyle name="Percent 4 14 12 2" xfId="30029" xr:uid="{00000000-0005-0000-0000-00004A750000}"/>
    <cellStyle name="Percent 4 14 13" xfId="30030" xr:uid="{00000000-0005-0000-0000-00004B750000}"/>
    <cellStyle name="Percent 4 14 13 2" xfId="30031" xr:uid="{00000000-0005-0000-0000-00004C750000}"/>
    <cellStyle name="Percent 4 14 14" xfId="30032" xr:uid="{00000000-0005-0000-0000-00004D750000}"/>
    <cellStyle name="Percent 4 14 14 2" xfId="30033" xr:uid="{00000000-0005-0000-0000-00004E750000}"/>
    <cellStyle name="Percent 4 14 15" xfId="30034" xr:uid="{00000000-0005-0000-0000-00004F750000}"/>
    <cellStyle name="Percent 4 14 15 2" xfId="30035" xr:uid="{00000000-0005-0000-0000-000050750000}"/>
    <cellStyle name="Percent 4 14 16" xfId="30036" xr:uid="{00000000-0005-0000-0000-000051750000}"/>
    <cellStyle name="Percent 4 14 16 2" xfId="30037" xr:uid="{00000000-0005-0000-0000-000052750000}"/>
    <cellStyle name="Percent 4 14 17" xfId="30038" xr:uid="{00000000-0005-0000-0000-000053750000}"/>
    <cellStyle name="Percent 4 14 17 2" xfId="30039" xr:uid="{00000000-0005-0000-0000-000054750000}"/>
    <cellStyle name="Percent 4 14 18" xfId="30040" xr:uid="{00000000-0005-0000-0000-000055750000}"/>
    <cellStyle name="Percent 4 14 18 2" xfId="30041" xr:uid="{00000000-0005-0000-0000-000056750000}"/>
    <cellStyle name="Percent 4 14 19" xfId="30042" xr:uid="{00000000-0005-0000-0000-000057750000}"/>
    <cellStyle name="Percent 4 14 19 2" xfId="30043" xr:uid="{00000000-0005-0000-0000-000058750000}"/>
    <cellStyle name="Percent 4 14 2" xfId="30044" xr:uid="{00000000-0005-0000-0000-000059750000}"/>
    <cellStyle name="Percent 4 14 2 2" xfId="30045" xr:uid="{00000000-0005-0000-0000-00005A750000}"/>
    <cellStyle name="Percent 4 14 20" xfId="30046" xr:uid="{00000000-0005-0000-0000-00005B750000}"/>
    <cellStyle name="Percent 4 14 20 2" xfId="30047" xr:uid="{00000000-0005-0000-0000-00005C750000}"/>
    <cellStyle name="Percent 4 14 21" xfId="30048" xr:uid="{00000000-0005-0000-0000-00005D750000}"/>
    <cellStyle name="Percent 4 14 21 2" xfId="30049" xr:uid="{00000000-0005-0000-0000-00005E750000}"/>
    <cellStyle name="Percent 4 14 22" xfId="30050" xr:uid="{00000000-0005-0000-0000-00005F750000}"/>
    <cellStyle name="Percent 4 14 22 2" xfId="30051" xr:uid="{00000000-0005-0000-0000-000060750000}"/>
    <cellStyle name="Percent 4 14 23" xfId="30052" xr:uid="{00000000-0005-0000-0000-000061750000}"/>
    <cellStyle name="Percent 4 14 23 2" xfId="30053" xr:uid="{00000000-0005-0000-0000-000062750000}"/>
    <cellStyle name="Percent 4 14 24" xfId="30054" xr:uid="{00000000-0005-0000-0000-000063750000}"/>
    <cellStyle name="Percent 4 14 24 2" xfId="30055" xr:uid="{00000000-0005-0000-0000-000064750000}"/>
    <cellStyle name="Percent 4 14 25" xfId="30056" xr:uid="{00000000-0005-0000-0000-000065750000}"/>
    <cellStyle name="Percent 4 14 25 2" xfId="30057" xr:uid="{00000000-0005-0000-0000-000066750000}"/>
    <cellStyle name="Percent 4 14 26" xfId="30058" xr:uid="{00000000-0005-0000-0000-000067750000}"/>
    <cellStyle name="Percent 4 14 26 2" xfId="30059" xr:uid="{00000000-0005-0000-0000-000068750000}"/>
    <cellStyle name="Percent 4 14 27" xfId="30060" xr:uid="{00000000-0005-0000-0000-000069750000}"/>
    <cellStyle name="Percent 4 14 27 2" xfId="30061" xr:uid="{00000000-0005-0000-0000-00006A750000}"/>
    <cellStyle name="Percent 4 14 28" xfId="30062" xr:uid="{00000000-0005-0000-0000-00006B750000}"/>
    <cellStyle name="Percent 4 14 28 2" xfId="30063" xr:uid="{00000000-0005-0000-0000-00006C750000}"/>
    <cellStyle name="Percent 4 14 29" xfId="30064" xr:uid="{00000000-0005-0000-0000-00006D750000}"/>
    <cellStyle name="Percent 4 14 29 2" xfId="30065" xr:uid="{00000000-0005-0000-0000-00006E750000}"/>
    <cellStyle name="Percent 4 14 3" xfId="30066" xr:uid="{00000000-0005-0000-0000-00006F750000}"/>
    <cellStyle name="Percent 4 14 3 2" xfId="30067" xr:uid="{00000000-0005-0000-0000-000070750000}"/>
    <cellStyle name="Percent 4 14 30" xfId="30068" xr:uid="{00000000-0005-0000-0000-000071750000}"/>
    <cellStyle name="Percent 4 14 30 2" xfId="30069" xr:uid="{00000000-0005-0000-0000-000072750000}"/>
    <cellStyle name="Percent 4 14 31" xfId="30070" xr:uid="{00000000-0005-0000-0000-000073750000}"/>
    <cellStyle name="Percent 4 14 31 2" xfId="30071" xr:uid="{00000000-0005-0000-0000-000074750000}"/>
    <cellStyle name="Percent 4 14 32" xfId="30072" xr:uid="{00000000-0005-0000-0000-000075750000}"/>
    <cellStyle name="Percent 4 14 32 2" xfId="30073" xr:uid="{00000000-0005-0000-0000-000076750000}"/>
    <cellStyle name="Percent 4 14 33" xfId="30074" xr:uid="{00000000-0005-0000-0000-000077750000}"/>
    <cellStyle name="Percent 4 14 33 2" xfId="30075" xr:uid="{00000000-0005-0000-0000-000078750000}"/>
    <cellStyle name="Percent 4 14 34" xfId="30076" xr:uid="{00000000-0005-0000-0000-000079750000}"/>
    <cellStyle name="Percent 4 14 34 2" xfId="30077" xr:uid="{00000000-0005-0000-0000-00007A750000}"/>
    <cellStyle name="Percent 4 14 35" xfId="30078" xr:uid="{00000000-0005-0000-0000-00007B750000}"/>
    <cellStyle name="Percent 4 14 35 2" xfId="30079" xr:uid="{00000000-0005-0000-0000-00007C750000}"/>
    <cellStyle name="Percent 4 14 36" xfId="30080" xr:uid="{00000000-0005-0000-0000-00007D750000}"/>
    <cellStyle name="Percent 4 14 36 2" xfId="30081" xr:uid="{00000000-0005-0000-0000-00007E750000}"/>
    <cellStyle name="Percent 4 14 37" xfId="30082" xr:uid="{00000000-0005-0000-0000-00007F750000}"/>
    <cellStyle name="Percent 4 14 37 2" xfId="30083" xr:uid="{00000000-0005-0000-0000-000080750000}"/>
    <cellStyle name="Percent 4 14 38" xfId="30084" xr:uid="{00000000-0005-0000-0000-000081750000}"/>
    <cellStyle name="Percent 4 14 38 2" xfId="30085" xr:uid="{00000000-0005-0000-0000-000082750000}"/>
    <cellStyle name="Percent 4 14 39" xfId="30086" xr:uid="{00000000-0005-0000-0000-000083750000}"/>
    <cellStyle name="Percent 4 14 4" xfId="30087" xr:uid="{00000000-0005-0000-0000-000084750000}"/>
    <cellStyle name="Percent 4 14 4 2" xfId="30088" xr:uid="{00000000-0005-0000-0000-000085750000}"/>
    <cellStyle name="Percent 4 14 5" xfId="30089" xr:uid="{00000000-0005-0000-0000-000086750000}"/>
    <cellStyle name="Percent 4 14 5 2" xfId="30090" xr:uid="{00000000-0005-0000-0000-000087750000}"/>
    <cellStyle name="Percent 4 14 6" xfId="30091" xr:uid="{00000000-0005-0000-0000-000088750000}"/>
    <cellStyle name="Percent 4 14 6 2" xfId="30092" xr:uid="{00000000-0005-0000-0000-000089750000}"/>
    <cellStyle name="Percent 4 14 7" xfId="30093" xr:uid="{00000000-0005-0000-0000-00008A750000}"/>
    <cellStyle name="Percent 4 14 7 2" xfId="30094" xr:uid="{00000000-0005-0000-0000-00008B750000}"/>
    <cellStyle name="Percent 4 14 8" xfId="30095" xr:uid="{00000000-0005-0000-0000-00008C750000}"/>
    <cellStyle name="Percent 4 14 8 2" xfId="30096" xr:uid="{00000000-0005-0000-0000-00008D750000}"/>
    <cellStyle name="Percent 4 14 9" xfId="30097" xr:uid="{00000000-0005-0000-0000-00008E750000}"/>
    <cellStyle name="Percent 4 14 9 2" xfId="30098" xr:uid="{00000000-0005-0000-0000-00008F750000}"/>
    <cellStyle name="Percent 4 15" xfId="30099" xr:uid="{00000000-0005-0000-0000-000090750000}"/>
    <cellStyle name="Percent 4 15 10" xfId="30100" xr:uid="{00000000-0005-0000-0000-000091750000}"/>
    <cellStyle name="Percent 4 15 10 2" xfId="30101" xr:uid="{00000000-0005-0000-0000-000092750000}"/>
    <cellStyle name="Percent 4 15 11" xfId="30102" xr:uid="{00000000-0005-0000-0000-000093750000}"/>
    <cellStyle name="Percent 4 15 11 2" xfId="30103" xr:uid="{00000000-0005-0000-0000-000094750000}"/>
    <cellStyle name="Percent 4 15 12" xfId="30104" xr:uid="{00000000-0005-0000-0000-000095750000}"/>
    <cellStyle name="Percent 4 15 12 2" xfId="30105" xr:uid="{00000000-0005-0000-0000-000096750000}"/>
    <cellStyle name="Percent 4 15 13" xfId="30106" xr:uid="{00000000-0005-0000-0000-000097750000}"/>
    <cellStyle name="Percent 4 15 13 2" xfId="30107" xr:uid="{00000000-0005-0000-0000-000098750000}"/>
    <cellStyle name="Percent 4 15 14" xfId="30108" xr:uid="{00000000-0005-0000-0000-000099750000}"/>
    <cellStyle name="Percent 4 15 14 2" xfId="30109" xr:uid="{00000000-0005-0000-0000-00009A750000}"/>
    <cellStyle name="Percent 4 15 15" xfId="30110" xr:uid="{00000000-0005-0000-0000-00009B750000}"/>
    <cellStyle name="Percent 4 15 15 2" xfId="30111" xr:uid="{00000000-0005-0000-0000-00009C750000}"/>
    <cellStyle name="Percent 4 15 16" xfId="30112" xr:uid="{00000000-0005-0000-0000-00009D750000}"/>
    <cellStyle name="Percent 4 15 16 2" xfId="30113" xr:uid="{00000000-0005-0000-0000-00009E750000}"/>
    <cellStyle name="Percent 4 15 17" xfId="30114" xr:uid="{00000000-0005-0000-0000-00009F750000}"/>
    <cellStyle name="Percent 4 15 17 2" xfId="30115" xr:uid="{00000000-0005-0000-0000-0000A0750000}"/>
    <cellStyle name="Percent 4 15 18" xfId="30116" xr:uid="{00000000-0005-0000-0000-0000A1750000}"/>
    <cellStyle name="Percent 4 15 18 2" xfId="30117" xr:uid="{00000000-0005-0000-0000-0000A2750000}"/>
    <cellStyle name="Percent 4 15 19" xfId="30118" xr:uid="{00000000-0005-0000-0000-0000A3750000}"/>
    <cellStyle name="Percent 4 15 19 2" xfId="30119" xr:uid="{00000000-0005-0000-0000-0000A4750000}"/>
    <cellStyle name="Percent 4 15 2" xfId="30120" xr:uid="{00000000-0005-0000-0000-0000A5750000}"/>
    <cellStyle name="Percent 4 15 2 2" xfId="30121" xr:uid="{00000000-0005-0000-0000-0000A6750000}"/>
    <cellStyle name="Percent 4 15 20" xfId="30122" xr:uid="{00000000-0005-0000-0000-0000A7750000}"/>
    <cellStyle name="Percent 4 15 20 2" xfId="30123" xr:uid="{00000000-0005-0000-0000-0000A8750000}"/>
    <cellStyle name="Percent 4 15 21" xfId="30124" xr:uid="{00000000-0005-0000-0000-0000A9750000}"/>
    <cellStyle name="Percent 4 15 21 2" xfId="30125" xr:uid="{00000000-0005-0000-0000-0000AA750000}"/>
    <cellStyle name="Percent 4 15 22" xfId="30126" xr:uid="{00000000-0005-0000-0000-0000AB750000}"/>
    <cellStyle name="Percent 4 15 22 2" xfId="30127" xr:uid="{00000000-0005-0000-0000-0000AC750000}"/>
    <cellStyle name="Percent 4 15 23" xfId="30128" xr:uid="{00000000-0005-0000-0000-0000AD750000}"/>
    <cellStyle name="Percent 4 15 23 2" xfId="30129" xr:uid="{00000000-0005-0000-0000-0000AE750000}"/>
    <cellStyle name="Percent 4 15 24" xfId="30130" xr:uid="{00000000-0005-0000-0000-0000AF750000}"/>
    <cellStyle name="Percent 4 15 24 2" xfId="30131" xr:uid="{00000000-0005-0000-0000-0000B0750000}"/>
    <cellStyle name="Percent 4 15 25" xfId="30132" xr:uid="{00000000-0005-0000-0000-0000B1750000}"/>
    <cellStyle name="Percent 4 15 25 2" xfId="30133" xr:uid="{00000000-0005-0000-0000-0000B2750000}"/>
    <cellStyle name="Percent 4 15 26" xfId="30134" xr:uid="{00000000-0005-0000-0000-0000B3750000}"/>
    <cellStyle name="Percent 4 15 26 2" xfId="30135" xr:uid="{00000000-0005-0000-0000-0000B4750000}"/>
    <cellStyle name="Percent 4 15 27" xfId="30136" xr:uid="{00000000-0005-0000-0000-0000B5750000}"/>
    <cellStyle name="Percent 4 15 27 2" xfId="30137" xr:uid="{00000000-0005-0000-0000-0000B6750000}"/>
    <cellStyle name="Percent 4 15 28" xfId="30138" xr:uid="{00000000-0005-0000-0000-0000B7750000}"/>
    <cellStyle name="Percent 4 15 28 2" xfId="30139" xr:uid="{00000000-0005-0000-0000-0000B8750000}"/>
    <cellStyle name="Percent 4 15 29" xfId="30140" xr:uid="{00000000-0005-0000-0000-0000B9750000}"/>
    <cellStyle name="Percent 4 15 29 2" xfId="30141" xr:uid="{00000000-0005-0000-0000-0000BA750000}"/>
    <cellStyle name="Percent 4 15 3" xfId="30142" xr:uid="{00000000-0005-0000-0000-0000BB750000}"/>
    <cellStyle name="Percent 4 15 3 2" xfId="30143" xr:uid="{00000000-0005-0000-0000-0000BC750000}"/>
    <cellStyle name="Percent 4 15 30" xfId="30144" xr:uid="{00000000-0005-0000-0000-0000BD750000}"/>
    <cellStyle name="Percent 4 15 30 2" xfId="30145" xr:uid="{00000000-0005-0000-0000-0000BE750000}"/>
    <cellStyle name="Percent 4 15 31" xfId="30146" xr:uid="{00000000-0005-0000-0000-0000BF750000}"/>
    <cellStyle name="Percent 4 15 31 2" xfId="30147" xr:uid="{00000000-0005-0000-0000-0000C0750000}"/>
    <cellStyle name="Percent 4 15 32" xfId="30148" xr:uid="{00000000-0005-0000-0000-0000C1750000}"/>
    <cellStyle name="Percent 4 15 32 2" xfId="30149" xr:uid="{00000000-0005-0000-0000-0000C2750000}"/>
    <cellStyle name="Percent 4 15 33" xfId="30150" xr:uid="{00000000-0005-0000-0000-0000C3750000}"/>
    <cellStyle name="Percent 4 15 33 2" xfId="30151" xr:uid="{00000000-0005-0000-0000-0000C4750000}"/>
    <cellStyle name="Percent 4 15 34" xfId="30152" xr:uid="{00000000-0005-0000-0000-0000C5750000}"/>
    <cellStyle name="Percent 4 15 34 2" xfId="30153" xr:uid="{00000000-0005-0000-0000-0000C6750000}"/>
    <cellStyle name="Percent 4 15 35" xfId="30154" xr:uid="{00000000-0005-0000-0000-0000C7750000}"/>
    <cellStyle name="Percent 4 15 35 2" xfId="30155" xr:uid="{00000000-0005-0000-0000-0000C8750000}"/>
    <cellStyle name="Percent 4 15 36" xfId="30156" xr:uid="{00000000-0005-0000-0000-0000C9750000}"/>
    <cellStyle name="Percent 4 15 36 2" xfId="30157" xr:uid="{00000000-0005-0000-0000-0000CA750000}"/>
    <cellStyle name="Percent 4 15 37" xfId="30158" xr:uid="{00000000-0005-0000-0000-0000CB750000}"/>
    <cellStyle name="Percent 4 15 37 2" xfId="30159" xr:uid="{00000000-0005-0000-0000-0000CC750000}"/>
    <cellStyle name="Percent 4 15 38" xfId="30160" xr:uid="{00000000-0005-0000-0000-0000CD750000}"/>
    <cellStyle name="Percent 4 15 38 2" xfId="30161" xr:uid="{00000000-0005-0000-0000-0000CE750000}"/>
    <cellStyle name="Percent 4 15 39" xfId="30162" xr:uid="{00000000-0005-0000-0000-0000CF750000}"/>
    <cellStyle name="Percent 4 15 4" xfId="30163" xr:uid="{00000000-0005-0000-0000-0000D0750000}"/>
    <cellStyle name="Percent 4 15 4 2" xfId="30164" xr:uid="{00000000-0005-0000-0000-0000D1750000}"/>
    <cellStyle name="Percent 4 15 5" xfId="30165" xr:uid="{00000000-0005-0000-0000-0000D2750000}"/>
    <cellStyle name="Percent 4 15 5 2" xfId="30166" xr:uid="{00000000-0005-0000-0000-0000D3750000}"/>
    <cellStyle name="Percent 4 15 6" xfId="30167" xr:uid="{00000000-0005-0000-0000-0000D4750000}"/>
    <cellStyle name="Percent 4 15 6 2" xfId="30168" xr:uid="{00000000-0005-0000-0000-0000D5750000}"/>
    <cellStyle name="Percent 4 15 7" xfId="30169" xr:uid="{00000000-0005-0000-0000-0000D6750000}"/>
    <cellStyle name="Percent 4 15 7 2" xfId="30170" xr:uid="{00000000-0005-0000-0000-0000D7750000}"/>
    <cellStyle name="Percent 4 15 8" xfId="30171" xr:uid="{00000000-0005-0000-0000-0000D8750000}"/>
    <cellStyle name="Percent 4 15 8 2" xfId="30172" xr:uid="{00000000-0005-0000-0000-0000D9750000}"/>
    <cellStyle name="Percent 4 15 9" xfId="30173" xr:uid="{00000000-0005-0000-0000-0000DA750000}"/>
    <cellStyle name="Percent 4 15 9 2" xfId="30174" xr:uid="{00000000-0005-0000-0000-0000DB750000}"/>
    <cellStyle name="Percent 4 16" xfId="30175" xr:uid="{00000000-0005-0000-0000-0000DC750000}"/>
    <cellStyle name="Percent 4 16 10" xfId="30176" xr:uid="{00000000-0005-0000-0000-0000DD750000}"/>
    <cellStyle name="Percent 4 16 10 2" xfId="30177" xr:uid="{00000000-0005-0000-0000-0000DE750000}"/>
    <cellStyle name="Percent 4 16 11" xfId="30178" xr:uid="{00000000-0005-0000-0000-0000DF750000}"/>
    <cellStyle name="Percent 4 16 11 2" xfId="30179" xr:uid="{00000000-0005-0000-0000-0000E0750000}"/>
    <cellStyle name="Percent 4 16 12" xfId="30180" xr:uid="{00000000-0005-0000-0000-0000E1750000}"/>
    <cellStyle name="Percent 4 16 12 2" xfId="30181" xr:uid="{00000000-0005-0000-0000-0000E2750000}"/>
    <cellStyle name="Percent 4 16 13" xfId="30182" xr:uid="{00000000-0005-0000-0000-0000E3750000}"/>
    <cellStyle name="Percent 4 16 13 2" xfId="30183" xr:uid="{00000000-0005-0000-0000-0000E4750000}"/>
    <cellStyle name="Percent 4 16 14" xfId="30184" xr:uid="{00000000-0005-0000-0000-0000E5750000}"/>
    <cellStyle name="Percent 4 16 14 2" xfId="30185" xr:uid="{00000000-0005-0000-0000-0000E6750000}"/>
    <cellStyle name="Percent 4 16 15" xfId="30186" xr:uid="{00000000-0005-0000-0000-0000E7750000}"/>
    <cellStyle name="Percent 4 16 15 2" xfId="30187" xr:uid="{00000000-0005-0000-0000-0000E8750000}"/>
    <cellStyle name="Percent 4 16 16" xfId="30188" xr:uid="{00000000-0005-0000-0000-0000E9750000}"/>
    <cellStyle name="Percent 4 16 16 2" xfId="30189" xr:uid="{00000000-0005-0000-0000-0000EA750000}"/>
    <cellStyle name="Percent 4 16 17" xfId="30190" xr:uid="{00000000-0005-0000-0000-0000EB750000}"/>
    <cellStyle name="Percent 4 16 17 2" xfId="30191" xr:uid="{00000000-0005-0000-0000-0000EC750000}"/>
    <cellStyle name="Percent 4 16 18" xfId="30192" xr:uid="{00000000-0005-0000-0000-0000ED750000}"/>
    <cellStyle name="Percent 4 16 18 2" xfId="30193" xr:uid="{00000000-0005-0000-0000-0000EE750000}"/>
    <cellStyle name="Percent 4 16 19" xfId="30194" xr:uid="{00000000-0005-0000-0000-0000EF750000}"/>
    <cellStyle name="Percent 4 16 19 2" xfId="30195" xr:uid="{00000000-0005-0000-0000-0000F0750000}"/>
    <cellStyle name="Percent 4 16 2" xfId="30196" xr:uid="{00000000-0005-0000-0000-0000F1750000}"/>
    <cellStyle name="Percent 4 16 2 2" xfId="30197" xr:uid="{00000000-0005-0000-0000-0000F2750000}"/>
    <cellStyle name="Percent 4 16 20" xfId="30198" xr:uid="{00000000-0005-0000-0000-0000F3750000}"/>
    <cellStyle name="Percent 4 16 20 2" xfId="30199" xr:uid="{00000000-0005-0000-0000-0000F4750000}"/>
    <cellStyle name="Percent 4 16 21" xfId="30200" xr:uid="{00000000-0005-0000-0000-0000F5750000}"/>
    <cellStyle name="Percent 4 16 21 2" xfId="30201" xr:uid="{00000000-0005-0000-0000-0000F6750000}"/>
    <cellStyle name="Percent 4 16 22" xfId="30202" xr:uid="{00000000-0005-0000-0000-0000F7750000}"/>
    <cellStyle name="Percent 4 16 22 2" xfId="30203" xr:uid="{00000000-0005-0000-0000-0000F8750000}"/>
    <cellStyle name="Percent 4 16 23" xfId="30204" xr:uid="{00000000-0005-0000-0000-0000F9750000}"/>
    <cellStyle name="Percent 4 16 23 2" xfId="30205" xr:uid="{00000000-0005-0000-0000-0000FA750000}"/>
    <cellStyle name="Percent 4 16 24" xfId="30206" xr:uid="{00000000-0005-0000-0000-0000FB750000}"/>
    <cellStyle name="Percent 4 16 24 2" xfId="30207" xr:uid="{00000000-0005-0000-0000-0000FC750000}"/>
    <cellStyle name="Percent 4 16 25" xfId="30208" xr:uid="{00000000-0005-0000-0000-0000FD750000}"/>
    <cellStyle name="Percent 4 16 25 2" xfId="30209" xr:uid="{00000000-0005-0000-0000-0000FE750000}"/>
    <cellStyle name="Percent 4 16 26" xfId="30210" xr:uid="{00000000-0005-0000-0000-0000FF750000}"/>
    <cellStyle name="Percent 4 16 26 2" xfId="30211" xr:uid="{00000000-0005-0000-0000-000000760000}"/>
    <cellStyle name="Percent 4 16 27" xfId="30212" xr:uid="{00000000-0005-0000-0000-000001760000}"/>
    <cellStyle name="Percent 4 16 27 2" xfId="30213" xr:uid="{00000000-0005-0000-0000-000002760000}"/>
    <cellStyle name="Percent 4 16 28" xfId="30214" xr:uid="{00000000-0005-0000-0000-000003760000}"/>
    <cellStyle name="Percent 4 16 28 2" xfId="30215" xr:uid="{00000000-0005-0000-0000-000004760000}"/>
    <cellStyle name="Percent 4 16 29" xfId="30216" xr:uid="{00000000-0005-0000-0000-000005760000}"/>
    <cellStyle name="Percent 4 16 29 2" xfId="30217" xr:uid="{00000000-0005-0000-0000-000006760000}"/>
    <cellStyle name="Percent 4 16 3" xfId="30218" xr:uid="{00000000-0005-0000-0000-000007760000}"/>
    <cellStyle name="Percent 4 16 3 2" xfId="30219" xr:uid="{00000000-0005-0000-0000-000008760000}"/>
    <cellStyle name="Percent 4 16 30" xfId="30220" xr:uid="{00000000-0005-0000-0000-000009760000}"/>
    <cellStyle name="Percent 4 16 30 2" xfId="30221" xr:uid="{00000000-0005-0000-0000-00000A760000}"/>
    <cellStyle name="Percent 4 16 31" xfId="30222" xr:uid="{00000000-0005-0000-0000-00000B760000}"/>
    <cellStyle name="Percent 4 16 31 2" xfId="30223" xr:uid="{00000000-0005-0000-0000-00000C760000}"/>
    <cellStyle name="Percent 4 16 32" xfId="30224" xr:uid="{00000000-0005-0000-0000-00000D760000}"/>
    <cellStyle name="Percent 4 16 32 2" xfId="30225" xr:uid="{00000000-0005-0000-0000-00000E760000}"/>
    <cellStyle name="Percent 4 16 33" xfId="30226" xr:uid="{00000000-0005-0000-0000-00000F760000}"/>
    <cellStyle name="Percent 4 16 33 2" xfId="30227" xr:uid="{00000000-0005-0000-0000-000010760000}"/>
    <cellStyle name="Percent 4 16 34" xfId="30228" xr:uid="{00000000-0005-0000-0000-000011760000}"/>
    <cellStyle name="Percent 4 16 34 2" xfId="30229" xr:uid="{00000000-0005-0000-0000-000012760000}"/>
    <cellStyle name="Percent 4 16 35" xfId="30230" xr:uid="{00000000-0005-0000-0000-000013760000}"/>
    <cellStyle name="Percent 4 16 35 2" xfId="30231" xr:uid="{00000000-0005-0000-0000-000014760000}"/>
    <cellStyle name="Percent 4 16 36" xfId="30232" xr:uid="{00000000-0005-0000-0000-000015760000}"/>
    <cellStyle name="Percent 4 16 36 2" xfId="30233" xr:uid="{00000000-0005-0000-0000-000016760000}"/>
    <cellStyle name="Percent 4 16 37" xfId="30234" xr:uid="{00000000-0005-0000-0000-000017760000}"/>
    <cellStyle name="Percent 4 16 37 2" xfId="30235" xr:uid="{00000000-0005-0000-0000-000018760000}"/>
    <cellStyle name="Percent 4 16 38" xfId="30236" xr:uid="{00000000-0005-0000-0000-000019760000}"/>
    <cellStyle name="Percent 4 16 38 2" xfId="30237" xr:uid="{00000000-0005-0000-0000-00001A760000}"/>
    <cellStyle name="Percent 4 16 39" xfId="30238" xr:uid="{00000000-0005-0000-0000-00001B760000}"/>
    <cellStyle name="Percent 4 16 4" xfId="30239" xr:uid="{00000000-0005-0000-0000-00001C760000}"/>
    <cellStyle name="Percent 4 16 4 2" xfId="30240" xr:uid="{00000000-0005-0000-0000-00001D760000}"/>
    <cellStyle name="Percent 4 16 5" xfId="30241" xr:uid="{00000000-0005-0000-0000-00001E760000}"/>
    <cellStyle name="Percent 4 16 5 2" xfId="30242" xr:uid="{00000000-0005-0000-0000-00001F760000}"/>
    <cellStyle name="Percent 4 16 6" xfId="30243" xr:uid="{00000000-0005-0000-0000-000020760000}"/>
    <cellStyle name="Percent 4 16 6 2" xfId="30244" xr:uid="{00000000-0005-0000-0000-000021760000}"/>
    <cellStyle name="Percent 4 16 7" xfId="30245" xr:uid="{00000000-0005-0000-0000-000022760000}"/>
    <cellStyle name="Percent 4 16 7 2" xfId="30246" xr:uid="{00000000-0005-0000-0000-000023760000}"/>
    <cellStyle name="Percent 4 16 8" xfId="30247" xr:uid="{00000000-0005-0000-0000-000024760000}"/>
    <cellStyle name="Percent 4 16 8 2" xfId="30248" xr:uid="{00000000-0005-0000-0000-000025760000}"/>
    <cellStyle name="Percent 4 16 9" xfId="30249" xr:uid="{00000000-0005-0000-0000-000026760000}"/>
    <cellStyle name="Percent 4 16 9 2" xfId="30250" xr:uid="{00000000-0005-0000-0000-000027760000}"/>
    <cellStyle name="Percent 4 17" xfId="30251" xr:uid="{00000000-0005-0000-0000-000028760000}"/>
    <cellStyle name="Percent 4 17 10" xfId="30252" xr:uid="{00000000-0005-0000-0000-000029760000}"/>
    <cellStyle name="Percent 4 17 10 2" xfId="30253" xr:uid="{00000000-0005-0000-0000-00002A760000}"/>
    <cellStyle name="Percent 4 17 11" xfId="30254" xr:uid="{00000000-0005-0000-0000-00002B760000}"/>
    <cellStyle name="Percent 4 17 11 2" xfId="30255" xr:uid="{00000000-0005-0000-0000-00002C760000}"/>
    <cellStyle name="Percent 4 17 12" xfId="30256" xr:uid="{00000000-0005-0000-0000-00002D760000}"/>
    <cellStyle name="Percent 4 17 12 2" xfId="30257" xr:uid="{00000000-0005-0000-0000-00002E760000}"/>
    <cellStyle name="Percent 4 17 13" xfId="30258" xr:uid="{00000000-0005-0000-0000-00002F760000}"/>
    <cellStyle name="Percent 4 17 13 2" xfId="30259" xr:uid="{00000000-0005-0000-0000-000030760000}"/>
    <cellStyle name="Percent 4 17 14" xfId="30260" xr:uid="{00000000-0005-0000-0000-000031760000}"/>
    <cellStyle name="Percent 4 17 14 2" xfId="30261" xr:uid="{00000000-0005-0000-0000-000032760000}"/>
    <cellStyle name="Percent 4 17 15" xfId="30262" xr:uid="{00000000-0005-0000-0000-000033760000}"/>
    <cellStyle name="Percent 4 17 15 2" xfId="30263" xr:uid="{00000000-0005-0000-0000-000034760000}"/>
    <cellStyle name="Percent 4 17 16" xfId="30264" xr:uid="{00000000-0005-0000-0000-000035760000}"/>
    <cellStyle name="Percent 4 17 16 2" xfId="30265" xr:uid="{00000000-0005-0000-0000-000036760000}"/>
    <cellStyle name="Percent 4 17 17" xfId="30266" xr:uid="{00000000-0005-0000-0000-000037760000}"/>
    <cellStyle name="Percent 4 17 17 2" xfId="30267" xr:uid="{00000000-0005-0000-0000-000038760000}"/>
    <cellStyle name="Percent 4 17 18" xfId="30268" xr:uid="{00000000-0005-0000-0000-000039760000}"/>
    <cellStyle name="Percent 4 17 18 2" xfId="30269" xr:uid="{00000000-0005-0000-0000-00003A760000}"/>
    <cellStyle name="Percent 4 17 19" xfId="30270" xr:uid="{00000000-0005-0000-0000-00003B760000}"/>
    <cellStyle name="Percent 4 17 19 2" xfId="30271" xr:uid="{00000000-0005-0000-0000-00003C760000}"/>
    <cellStyle name="Percent 4 17 2" xfId="30272" xr:uid="{00000000-0005-0000-0000-00003D760000}"/>
    <cellStyle name="Percent 4 17 2 2" xfId="30273" xr:uid="{00000000-0005-0000-0000-00003E760000}"/>
    <cellStyle name="Percent 4 17 20" xfId="30274" xr:uid="{00000000-0005-0000-0000-00003F760000}"/>
    <cellStyle name="Percent 4 17 20 2" xfId="30275" xr:uid="{00000000-0005-0000-0000-000040760000}"/>
    <cellStyle name="Percent 4 17 21" xfId="30276" xr:uid="{00000000-0005-0000-0000-000041760000}"/>
    <cellStyle name="Percent 4 17 21 2" xfId="30277" xr:uid="{00000000-0005-0000-0000-000042760000}"/>
    <cellStyle name="Percent 4 17 22" xfId="30278" xr:uid="{00000000-0005-0000-0000-000043760000}"/>
    <cellStyle name="Percent 4 17 22 2" xfId="30279" xr:uid="{00000000-0005-0000-0000-000044760000}"/>
    <cellStyle name="Percent 4 17 23" xfId="30280" xr:uid="{00000000-0005-0000-0000-000045760000}"/>
    <cellStyle name="Percent 4 17 23 2" xfId="30281" xr:uid="{00000000-0005-0000-0000-000046760000}"/>
    <cellStyle name="Percent 4 17 24" xfId="30282" xr:uid="{00000000-0005-0000-0000-000047760000}"/>
    <cellStyle name="Percent 4 17 24 2" xfId="30283" xr:uid="{00000000-0005-0000-0000-000048760000}"/>
    <cellStyle name="Percent 4 17 25" xfId="30284" xr:uid="{00000000-0005-0000-0000-000049760000}"/>
    <cellStyle name="Percent 4 17 25 2" xfId="30285" xr:uid="{00000000-0005-0000-0000-00004A760000}"/>
    <cellStyle name="Percent 4 17 26" xfId="30286" xr:uid="{00000000-0005-0000-0000-00004B760000}"/>
    <cellStyle name="Percent 4 17 26 2" xfId="30287" xr:uid="{00000000-0005-0000-0000-00004C760000}"/>
    <cellStyle name="Percent 4 17 27" xfId="30288" xr:uid="{00000000-0005-0000-0000-00004D760000}"/>
    <cellStyle name="Percent 4 17 27 2" xfId="30289" xr:uid="{00000000-0005-0000-0000-00004E760000}"/>
    <cellStyle name="Percent 4 17 28" xfId="30290" xr:uid="{00000000-0005-0000-0000-00004F760000}"/>
    <cellStyle name="Percent 4 17 28 2" xfId="30291" xr:uid="{00000000-0005-0000-0000-000050760000}"/>
    <cellStyle name="Percent 4 17 29" xfId="30292" xr:uid="{00000000-0005-0000-0000-000051760000}"/>
    <cellStyle name="Percent 4 17 29 2" xfId="30293" xr:uid="{00000000-0005-0000-0000-000052760000}"/>
    <cellStyle name="Percent 4 17 3" xfId="30294" xr:uid="{00000000-0005-0000-0000-000053760000}"/>
    <cellStyle name="Percent 4 17 3 2" xfId="30295" xr:uid="{00000000-0005-0000-0000-000054760000}"/>
    <cellStyle name="Percent 4 17 30" xfId="30296" xr:uid="{00000000-0005-0000-0000-000055760000}"/>
    <cellStyle name="Percent 4 17 30 2" xfId="30297" xr:uid="{00000000-0005-0000-0000-000056760000}"/>
    <cellStyle name="Percent 4 17 31" xfId="30298" xr:uid="{00000000-0005-0000-0000-000057760000}"/>
    <cellStyle name="Percent 4 17 31 2" xfId="30299" xr:uid="{00000000-0005-0000-0000-000058760000}"/>
    <cellStyle name="Percent 4 17 32" xfId="30300" xr:uid="{00000000-0005-0000-0000-000059760000}"/>
    <cellStyle name="Percent 4 17 32 2" xfId="30301" xr:uid="{00000000-0005-0000-0000-00005A760000}"/>
    <cellStyle name="Percent 4 17 33" xfId="30302" xr:uid="{00000000-0005-0000-0000-00005B760000}"/>
    <cellStyle name="Percent 4 17 33 2" xfId="30303" xr:uid="{00000000-0005-0000-0000-00005C760000}"/>
    <cellStyle name="Percent 4 17 34" xfId="30304" xr:uid="{00000000-0005-0000-0000-00005D760000}"/>
    <cellStyle name="Percent 4 17 34 2" xfId="30305" xr:uid="{00000000-0005-0000-0000-00005E760000}"/>
    <cellStyle name="Percent 4 17 35" xfId="30306" xr:uid="{00000000-0005-0000-0000-00005F760000}"/>
    <cellStyle name="Percent 4 17 35 2" xfId="30307" xr:uid="{00000000-0005-0000-0000-000060760000}"/>
    <cellStyle name="Percent 4 17 36" xfId="30308" xr:uid="{00000000-0005-0000-0000-000061760000}"/>
    <cellStyle name="Percent 4 17 36 2" xfId="30309" xr:uid="{00000000-0005-0000-0000-000062760000}"/>
    <cellStyle name="Percent 4 17 37" xfId="30310" xr:uid="{00000000-0005-0000-0000-000063760000}"/>
    <cellStyle name="Percent 4 17 37 2" xfId="30311" xr:uid="{00000000-0005-0000-0000-000064760000}"/>
    <cellStyle name="Percent 4 17 38" xfId="30312" xr:uid="{00000000-0005-0000-0000-000065760000}"/>
    <cellStyle name="Percent 4 17 38 2" xfId="30313" xr:uid="{00000000-0005-0000-0000-000066760000}"/>
    <cellStyle name="Percent 4 17 39" xfId="30314" xr:uid="{00000000-0005-0000-0000-000067760000}"/>
    <cellStyle name="Percent 4 17 4" xfId="30315" xr:uid="{00000000-0005-0000-0000-000068760000}"/>
    <cellStyle name="Percent 4 17 4 2" xfId="30316" xr:uid="{00000000-0005-0000-0000-000069760000}"/>
    <cellStyle name="Percent 4 17 5" xfId="30317" xr:uid="{00000000-0005-0000-0000-00006A760000}"/>
    <cellStyle name="Percent 4 17 5 2" xfId="30318" xr:uid="{00000000-0005-0000-0000-00006B760000}"/>
    <cellStyle name="Percent 4 17 6" xfId="30319" xr:uid="{00000000-0005-0000-0000-00006C760000}"/>
    <cellStyle name="Percent 4 17 6 2" xfId="30320" xr:uid="{00000000-0005-0000-0000-00006D760000}"/>
    <cellStyle name="Percent 4 17 7" xfId="30321" xr:uid="{00000000-0005-0000-0000-00006E760000}"/>
    <cellStyle name="Percent 4 17 7 2" xfId="30322" xr:uid="{00000000-0005-0000-0000-00006F760000}"/>
    <cellStyle name="Percent 4 17 8" xfId="30323" xr:uid="{00000000-0005-0000-0000-000070760000}"/>
    <cellStyle name="Percent 4 17 8 2" xfId="30324" xr:uid="{00000000-0005-0000-0000-000071760000}"/>
    <cellStyle name="Percent 4 17 9" xfId="30325" xr:uid="{00000000-0005-0000-0000-000072760000}"/>
    <cellStyle name="Percent 4 17 9 2" xfId="30326" xr:uid="{00000000-0005-0000-0000-000073760000}"/>
    <cellStyle name="Percent 4 18" xfId="30327" xr:uid="{00000000-0005-0000-0000-000074760000}"/>
    <cellStyle name="Percent 4 18 10" xfId="30328" xr:uid="{00000000-0005-0000-0000-000075760000}"/>
    <cellStyle name="Percent 4 18 10 2" xfId="30329" xr:uid="{00000000-0005-0000-0000-000076760000}"/>
    <cellStyle name="Percent 4 18 11" xfId="30330" xr:uid="{00000000-0005-0000-0000-000077760000}"/>
    <cellStyle name="Percent 4 18 11 2" xfId="30331" xr:uid="{00000000-0005-0000-0000-000078760000}"/>
    <cellStyle name="Percent 4 18 12" xfId="30332" xr:uid="{00000000-0005-0000-0000-000079760000}"/>
    <cellStyle name="Percent 4 18 12 2" xfId="30333" xr:uid="{00000000-0005-0000-0000-00007A760000}"/>
    <cellStyle name="Percent 4 18 13" xfId="30334" xr:uid="{00000000-0005-0000-0000-00007B760000}"/>
    <cellStyle name="Percent 4 18 13 2" xfId="30335" xr:uid="{00000000-0005-0000-0000-00007C760000}"/>
    <cellStyle name="Percent 4 18 14" xfId="30336" xr:uid="{00000000-0005-0000-0000-00007D760000}"/>
    <cellStyle name="Percent 4 18 14 2" xfId="30337" xr:uid="{00000000-0005-0000-0000-00007E760000}"/>
    <cellStyle name="Percent 4 18 15" xfId="30338" xr:uid="{00000000-0005-0000-0000-00007F760000}"/>
    <cellStyle name="Percent 4 18 15 2" xfId="30339" xr:uid="{00000000-0005-0000-0000-000080760000}"/>
    <cellStyle name="Percent 4 18 16" xfId="30340" xr:uid="{00000000-0005-0000-0000-000081760000}"/>
    <cellStyle name="Percent 4 18 16 2" xfId="30341" xr:uid="{00000000-0005-0000-0000-000082760000}"/>
    <cellStyle name="Percent 4 18 17" xfId="30342" xr:uid="{00000000-0005-0000-0000-000083760000}"/>
    <cellStyle name="Percent 4 18 17 2" xfId="30343" xr:uid="{00000000-0005-0000-0000-000084760000}"/>
    <cellStyle name="Percent 4 18 18" xfId="30344" xr:uid="{00000000-0005-0000-0000-000085760000}"/>
    <cellStyle name="Percent 4 18 18 2" xfId="30345" xr:uid="{00000000-0005-0000-0000-000086760000}"/>
    <cellStyle name="Percent 4 18 19" xfId="30346" xr:uid="{00000000-0005-0000-0000-000087760000}"/>
    <cellStyle name="Percent 4 18 19 2" xfId="30347" xr:uid="{00000000-0005-0000-0000-000088760000}"/>
    <cellStyle name="Percent 4 18 2" xfId="30348" xr:uid="{00000000-0005-0000-0000-000089760000}"/>
    <cellStyle name="Percent 4 18 2 2" xfId="30349" xr:uid="{00000000-0005-0000-0000-00008A760000}"/>
    <cellStyle name="Percent 4 18 20" xfId="30350" xr:uid="{00000000-0005-0000-0000-00008B760000}"/>
    <cellStyle name="Percent 4 18 20 2" xfId="30351" xr:uid="{00000000-0005-0000-0000-00008C760000}"/>
    <cellStyle name="Percent 4 18 21" xfId="30352" xr:uid="{00000000-0005-0000-0000-00008D760000}"/>
    <cellStyle name="Percent 4 18 21 2" xfId="30353" xr:uid="{00000000-0005-0000-0000-00008E760000}"/>
    <cellStyle name="Percent 4 18 22" xfId="30354" xr:uid="{00000000-0005-0000-0000-00008F760000}"/>
    <cellStyle name="Percent 4 18 22 2" xfId="30355" xr:uid="{00000000-0005-0000-0000-000090760000}"/>
    <cellStyle name="Percent 4 18 23" xfId="30356" xr:uid="{00000000-0005-0000-0000-000091760000}"/>
    <cellStyle name="Percent 4 18 23 2" xfId="30357" xr:uid="{00000000-0005-0000-0000-000092760000}"/>
    <cellStyle name="Percent 4 18 24" xfId="30358" xr:uid="{00000000-0005-0000-0000-000093760000}"/>
    <cellStyle name="Percent 4 18 24 2" xfId="30359" xr:uid="{00000000-0005-0000-0000-000094760000}"/>
    <cellStyle name="Percent 4 18 25" xfId="30360" xr:uid="{00000000-0005-0000-0000-000095760000}"/>
    <cellStyle name="Percent 4 18 25 2" xfId="30361" xr:uid="{00000000-0005-0000-0000-000096760000}"/>
    <cellStyle name="Percent 4 18 26" xfId="30362" xr:uid="{00000000-0005-0000-0000-000097760000}"/>
    <cellStyle name="Percent 4 18 26 2" xfId="30363" xr:uid="{00000000-0005-0000-0000-000098760000}"/>
    <cellStyle name="Percent 4 18 27" xfId="30364" xr:uid="{00000000-0005-0000-0000-000099760000}"/>
    <cellStyle name="Percent 4 18 27 2" xfId="30365" xr:uid="{00000000-0005-0000-0000-00009A760000}"/>
    <cellStyle name="Percent 4 18 28" xfId="30366" xr:uid="{00000000-0005-0000-0000-00009B760000}"/>
    <cellStyle name="Percent 4 18 28 2" xfId="30367" xr:uid="{00000000-0005-0000-0000-00009C760000}"/>
    <cellStyle name="Percent 4 18 29" xfId="30368" xr:uid="{00000000-0005-0000-0000-00009D760000}"/>
    <cellStyle name="Percent 4 18 29 2" xfId="30369" xr:uid="{00000000-0005-0000-0000-00009E760000}"/>
    <cellStyle name="Percent 4 18 3" xfId="30370" xr:uid="{00000000-0005-0000-0000-00009F760000}"/>
    <cellStyle name="Percent 4 18 3 2" xfId="30371" xr:uid="{00000000-0005-0000-0000-0000A0760000}"/>
    <cellStyle name="Percent 4 18 30" xfId="30372" xr:uid="{00000000-0005-0000-0000-0000A1760000}"/>
    <cellStyle name="Percent 4 18 30 2" xfId="30373" xr:uid="{00000000-0005-0000-0000-0000A2760000}"/>
    <cellStyle name="Percent 4 18 31" xfId="30374" xr:uid="{00000000-0005-0000-0000-0000A3760000}"/>
    <cellStyle name="Percent 4 18 31 2" xfId="30375" xr:uid="{00000000-0005-0000-0000-0000A4760000}"/>
    <cellStyle name="Percent 4 18 32" xfId="30376" xr:uid="{00000000-0005-0000-0000-0000A5760000}"/>
    <cellStyle name="Percent 4 18 32 2" xfId="30377" xr:uid="{00000000-0005-0000-0000-0000A6760000}"/>
    <cellStyle name="Percent 4 18 33" xfId="30378" xr:uid="{00000000-0005-0000-0000-0000A7760000}"/>
    <cellStyle name="Percent 4 18 33 2" xfId="30379" xr:uid="{00000000-0005-0000-0000-0000A8760000}"/>
    <cellStyle name="Percent 4 18 34" xfId="30380" xr:uid="{00000000-0005-0000-0000-0000A9760000}"/>
    <cellStyle name="Percent 4 18 34 2" xfId="30381" xr:uid="{00000000-0005-0000-0000-0000AA760000}"/>
    <cellStyle name="Percent 4 18 35" xfId="30382" xr:uid="{00000000-0005-0000-0000-0000AB760000}"/>
    <cellStyle name="Percent 4 18 35 2" xfId="30383" xr:uid="{00000000-0005-0000-0000-0000AC760000}"/>
    <cellStyle name="Percent 4 18 36" xfId="30384" xr:uid="{00000000-0005-0000-0000-0000AD760000}"/>
    <cellStyle name="Percent 4 18 36 2" xfId="30385" xr:uid="{00000000-0005-0000-0000-0000AE760000}"/>
    <cellStyle name="Percent 4 18 37" xfId="30386" xr:uid="{00000000-0005-0000-0000-0000AF760000}"/>
    <cellStyle name="Percent 4 18 37 2" xfId="30387" xr:uid="{00000000-0005-0000-0000-0000B0760000}"/>
    <cellStyle name="Percent 4 18 38" xfId="30388" xr:uid="{00000000-0005-0000-0000-0000B1760000}"/>
    <cellStyle name="Percent 4 18 38 2" xfId="30389" xr:uid="{00000000-0005-0000-0000-0000B2760000}"/>
    <cellStyle name="Percent 4 18 39" xfId="30390" xr:uid="{00000000-0005-0000-0000-0000B3760000}"/>
    <cellStyle name="Percent 4 18 4" xfId="30391" xr:uid="{00000000-0005-0000-0000-0000B4760000}"/>
    <cellStyle name="Percent 4 18 4 2" xfId="30392" xr:uid="{00000000-0005-0000-0000-0000B5760000}"/>
    <cellStyle name="Percent 4 18 5" xfId="30393" xr:uid="{00000000-0005-0000-0000-0000B6760000}"/>
    <cellStyle name="Percent 4 18 5 2" xfId="30394" xr:uid="{00000000-0005-0000-0000-0000B7760000}"/>
    <cellStyle name="Percent 4 18 6" xfId="30395" xr:uid="{00000000-0005-0000-0000-0000B8760000}"/>
    <cellStyle name="Percent 4 18 6 2" xfId="30396" xr:uid="{00000000-0005-0000-0000-0000B9760000}"/>
    <cellStyle name="Percent 4 18 7" xfId="30397" xr:uid="{00000000-0005-0000-0000-0000BA760000}"/>
    <cellStyle name="Percent 4 18 7 2" xfId="30398" xr:uid="{00000000-0005-0000-0000-0000BB760000}"/>
    <cellStyle name="Percent 4 18 8" xfId="30399" xr:uid="{00000000-0005-0000-0000-0000BC760000}"/>
    <cellStyle name="Percent 4 18 8 2" xfId="30400" xr:uid="{00000000-0005-0000-0000-0000BD760000}"/>
    <cellStyle name="Percent 4 18 9" xfId="30401" xr:uid="{00000000-0005-0000-0000-0000BE760000}"/>
    <cellStyle name="Percent 4 18 9 2" xfId="30402" xr:uid="{00000000-0005-0000-0000-0000BF760000}"/>
    <cellStyle name="Percent 4 19" xfId="30403" xr:uid="{00000000-0005-0000-0000-0000C0760000}"/>
    <cellStyle name="Percent 4 19 10" xfId="30404" xr:uid="{00000000-0005-0000-0000-0000C1760000}"/>
    <cellStyle name="Percent 4 19 10 2" xfId="30405" xr:uid="{00000000-0005-0000-0000-0000C2760000}"/>
    <cellStyle name="Percent 4 19 11" xfId="30406" xr:uid="{00000000-0005-0000-0000-0000C3760000}"/>
    <cellStyle name="Percent 4 19 11 2" xfId="30407" xr:uid="{00000000-0005-0000-0000-0000C4760000}"/>
    <cellStyle name="Percent 4 19 12" xfId="30408" xr:uid="{00000000-0005-0000-0000-0000C5760000}"/>
    <cellStyle name="Percent 4 19 12 2" xfId="30409" xr:uid="{00000000-0005-0000-0000-0000C6760000}"/>
    <cellStyle name="Percent 4 19 13" xfId="30410" xr:uid="{00000000-0005-0000-0000-0000C7760000}"/>
    <cellStyle name="Percent 4 19 13 2" xfId="30411" xr:uid="{00000000-0005-0000-0000-0000C8760000}"/>
    <cellStyle name="Percent 4 19 14" xfId="30412" xr:uid="{00000000-0005-0000-0000-0000C9760000}"/>
    <cellStyle name="Percent 4 19 14 2" xfId="30413" xr:uid="{00000000-0005-0000-0000-0000CA760000}"/>
    <cellStyle name="Percent 4 19 15" xfId="30414" xr:uid="{00000000-0005-0000-0000-0000CB760000}"/>
    <cellStyle name="Percent 4 19 15 2" xfId="30415" xr:uid="{00000000-0005-0000-0000-0000CC760000}"/>
    <cellStyle name="Percent 4 19 16" xfId="30416" xr:uid="{00000000-0005-0000-0000-0000CD760000}"/>
    <cellStyle name="Percent 4 19 16 2" xfId="30417" xr:uid="{00000000-0005-0000-0000-0000CE760000}"/>
    <cellStyle name="Percent 4 19 17" xfId="30418" xr:uid="{00000000-0005-0000-0000-0000CF760000}"/>
    <cellStyle name="Percent 4 19 17 2" xfId="30419" xr:uid="{00000000-0005-0000-0000-0000D0760000}"/>
    <cellStyle name="Percent 4 19 18" xfId="30420" xr:uid="{00000000-0005-0000-0000-0000D1760000}"/>
    <cellStyle name="Percent 4 19 18 2" xfId="30421" xr:uid="{00000000-0005-0000-0000-0000D2760000}"/>
    <cellStyle name="Percent 4 19 19" xfId="30422" xr:uid="{00000000-0005-0000-0000-0000D3760000}"/>
    <cellStyle name="Percent 4 19 19 2" xfId="30423" xr:uid="{00000000-0005-0000-0000-0000D4760000}"/>
    <cellStyle name="Percent 4 19 2" xfId="30424" xr:uid="{00000000-0005-0000-0000-0000D5760000}"/>
    <cellStyle name="Percent 4 19 2 2" xfId="30425" xr:uid="{00000000-0005-0000-0000-0000D6760000}"/>
    <cellStyle name="Percent 4 19 20" xfId="30426" xr:uid="{00000000-0005-0000-0000-0000D7760000}"/>
    <cellStyle name="Percent 4 19 20 2" xfId="30427" xr:uid="{00000000-0005-0000-0000-0000D8760000}"/>
    <cellStyle name="Percent 4 19 21" xfId="30428" xr:uid="{00000000-0005-0000-0000-0000D9760000}"/>
    <cellStyle name="Percent 4 19 21 2" xfId="30429" xr:uid="{00000000-0005-0000-0000-0000DA760000}"/>
    <cellStyle name="Percent 4 19 22" xfId="30430" xr:uid="{00000000-0005-0000-0000-0000DB760000}"/>
    <cellStyle name="Percent 4 19 22 2" xfId="30431" xr:uid="{00000000-0005-0000-0000-0000DC760000}"/>
    <cellStyle name="Percent 4 19 23" xfId="30432" xr:uid="{00000000-0005-0000-0000-0000DD760000}"/>
    <cellStyle name="Percent 4 19 23 2" xfId="30433" xr:uid="{00000000-0005-0000-0000-0000DE760000}"/>
    <cellStyle name="Percent 4 19 24" xfId="30434" xr:uid="{00000000-0005-0000-0000-0000DF760000}"/>
    <cellStyle name="Percent 4 19 24 2" xfId="30435" xr:uid="{00000000-0005-0000-0000-0000E0760000}"/>
    <cellStyle name="Percent 4 19 25" xfId="30436" xr:uid="{00000000-0005-0000-0000-0000E1760000}"/>
    <cellStyle name="Percent 4 19 25 2" xfId="30437" xr:uid="{00000000-0005-0000-0000-0000E2760000}"/>
    <cellStyle name="Percent 4 19 26" xfId="30438" xr:uid="{00000000-0005-0000-0000-0000E3760000}"/>
    <cellStyle name="Percent 4 19 26 2" xfId="30439" xr:uid="{00000000-0005-0000-0000-0000E4760000}"/>
    <cellStyle name="Percent 4 19 27" xfId="30440" xr:uid="{00000000-0005-0000-0000-0000E5760000}"/>
    <cellStyle name="Percent 4 19 27 2" xfId="30441" xr:uid="{00000000-0005-0000-0000-0000E6760000}"/>
    <cellStyle name="Percent 4 19 28" xfId="30442" xr:uid="{00000000-0005-0000-0000-0000E7760000}"/>
    <cellStyle name="Percent 4 19 28 2" xfId="30443" xr:uid="{00000000-0005-0000-0000-0000E8760000}"/>
    <cellStyle name="Percent 4 19 29" xfId="30444" xr:uid="{00000000-0005-0000-0000-0000E9760000}"/>
    <cellStyle name="Percent 4 19 29 2" xfId="30445" xr:uid="{00000000-0005-0000-0000-0000EA760000}"/>
    <cellStyle name="Percent 4 19 3" xfId="30446" xr:uid="{00000000-0005-0000-0000-0000EB760000}"/>
    <cellStyle name="Percent 4 19 3 2" xfId="30447" xr:uid="{00000000-0005-0000-0000-0000EC760000}"/>
    <cellStyle name="Percent 4 19 30" xfId="30448" xr:uid="{00000000-0005-0000-0000-0000ED760000}"/>
    <cellStyle name="Percent 4 19 30 2" xfId="30449" xr:uid="{00000000-0005-0000-0000-0000EE760000}"/>
    <cellStyle name="Percent 4 19 31" xfId="30450" xr:uid="{00000000-0005-0000-0000-0000EF760000}"/>
    <cellStyle name="Percent 4 19 31 2" xfId="30451" xr:uid="{00000000-0005-0000-0000-0000F0760000}"/>
    <cellStyle name="Percent 4 19 32" xfId="30452" xr:uid="{00000000-0005-0000-0000-0000F1760000}"/>
    <cellStyle name="Percent 4 19 32 2" xfId="30453" xr:uid="{00000000-0005-0000-0000-0000F2760000}"/>
    <cellStyle name="Percent 4 19 33" xfId="30454" xr:uid="{00000000-0005-0000-0000-0000F3760000}"/>
    <cellStyle name="Percent 4 19 33 2" xfId="30455" xr:uid="{00000000-0005-0000-0000-0000F4760000}"/>
    <cellStyle name="Percent 4 19 34" xfId="30456" xr:uid="{00000000-0005-0000-0000-0000F5760000}"/>
    <cellStyle name="Percent 4 19 34 2" xfId="30457" xr:uid="{00000000-0005-0000-0000-0000F6760000}"/>
    <cellStyle name="Percent 4 19 35" xfId="30458" xr:uid="{00000000-0005-0000-0000-0000F7760000}"/>
    <cellStyle name="Percent 4 19 35 2" xfId="30459" xr:uid="{00000000-0005-0000-0000-0000F8760000}"/>
    <cellStyle name="Percent 4 19 36" xfId="30460" xr:uid="{00000000-0005-0000-0000-0000F9760000}"/>
    <cellStyle name="Percent 4 19 36 2" xfId="30461" xr:uid="{00000000-0005-0000-0000-0000FA760000}"/>
    <cellStyle name="Percent 4 19 37" xfId="30462" xr:uid="{00000000-0005-0000-0000-0000FB760000}"/>
    <cellStyle name="Percent 4 19 37 2" xfId="30463" xr:uid="{00000000-0005-0000-0000-0000FC760000}"/>
    <cellStyle name="Percent 4 19 38" xfId="30464" xr:uid="{00000000-0005-0000-0000-0000FD760000}"/>
    <cellStyle name="Percent 4 19 38 2" xfId="30465" xr:uid="{00000000-0005-0000-0000-0000FE760000}"/>
    <cellStyle name="Percent 4 19 39" xfId="30466" xr:uid="{00000000-0005-0000-0000-0000FF760000}"/>
    <cellStyle name="Percent 4 19 4" xfId="30467" xr:uid="{00000000-0005-0000-0000-000000770000}"/>
    <cellStyle name="Percent 4 19 4 2" xfId="30468" xr:uid="{00000000-0005-0000-0000-000001770000}"/>
    <cellStyle name="Percent 4 19 5" xfId="30469" xr:uid="{00000000-0005-0000-0000-000002770000}"/>
    <cellStyle name="Percent 4 19 5 2" xfId="30470" xr:uid="{00000000-0005-0000-0000-000003770000}"/>
    <cellStyle name="Percent 4 19 6" xfId="30471" xr:uid="{00000000-0005-0000-0000-000004770000}"/>
    <cellStyle name="Percent 4 19 6 2" xfId="30472" xr:uid="{00000000-0005-0000-0000-000005770000}"/>
    <cellStyle name="Percent 4 19 7" xfId="30473" xr:uid="{00000000-0005-0000-0000-000006770000}"/>
    <cellStyle name="Percent 4 19 7 2" xfId="30474" xr:uid="{00000000-0005-0000-0000-000007770000}"/>
    <cellStyle name="Percent 4 19 8" xfId="30475" xr:uid="{00000000-0005-0000-0000-000008770000}"/>
    <cellStyle name="Percent 4 19 8 2" xfId="30476" xr:uid="{00000000-0005-0000-0000-000009770000}"/>
    <cellStyle name="Percent 4 19 9" xfId="30477" xr:uid="{00000000-0005-0000-0000-00000A770000}"/>
    <cellStyle name="Percent 4 19 9 2" xfId="30478" xr:uid="{00000000-0005-0000-0000-00000B770000}"/>
    <cellStyle name="Percent 4 2" xfId="30479" xr:uid="{00000000-0005-0000-0000-00000C770000}"/>
    <cellStyle name="Percent 4 2 10" xfId="30480" xr:uid="{00000000-0005-0000-0000-00000D770000}"/>
    <cellStyle name="Percent 4 2 10 2" xfId="30481" xr:uid="{00000000-0005-0000-0000-00000E770000}"/>
    <cellStyle name="Percent 4 2 11" xfId="30482" xr:uid="{00000000-0005-0000-0000-00000F770000}"/>
    <cellStyle name="Percent 4 2 11 2" xfId="30483" xr:uid="{00000000-0005-0000-0000-000010770000}"/>
    <cellStyle name="Percent 4 2 12" xfId="30484" xr:uid="{00000000-0005-0000-0000-000011770000}"/>
    <cellStyle name="Percent 4 2 12 2" xfId="30485" xr:uid="{00000000-0005-0000-0000-000012770000}"/>
    <cellStyle name="Percent 4 2 13" xfId="30486" xr:uid="{00000000-0005-0000-0000-000013770000}"/>
    <cellStyle name="Percent 4 2 13 2" xfId="30487" xr:uid="{00000000-0005-0000-0000-000014770000}"/>
    <cellStyle name="Percent 4 2 14" xfId="30488" xr:uid="{00000000-0005-0000-0000-000015770000}"/>
    <cellStyle name="Percent 4 2 14 2" xfId="30489" xr:uid="{00000000-0005-0000-0000-000016770000}"/>
    <cellStyle name="Percent 4 2 15" xfId="30490" xr:uid="{00000000-0005-0000-0000-000017770000}"/>
    <cellStyle name="Percent 4 2 15 2" xfId="30491" xr:uid="{00000000-0005-0000-0000-000018770000}"/>
    <cellStyle name="Percent 4 2 16" xfId="30492" xr:uid="{00000000-0005-0000-0000-000019770000}"/>
    <cellStyle name="Percent 4 2 16 2" xfId="30493" xr:uid="{00000000-0005-0000-0000-00001A770000}"/>
    <cellStyle name="Percent 4 2 17" xfId="30494" xr:uid="{00000000-0005-0000-0000-00001B770000}"/>
    <cellStyle name="Percent 4 2 17 2" xfId="30495" xr:uid="{00000000-0005-0000-0000-00001C770000}"/>
    <cellStyle name="Percent 4 2 18" xfId="30496" xr:uid="{00000000-0005-0000-0000-00001D770000}"/>
    <cellStyle name="Percent 4 2 18 2" xfId="30497" xr:uid="{00000000-0005-0000-0000-00001E770000}"/>
    <cellStyle name="Percent 4 2 19" xfId="30498" xr:uid="{00000000-0005-0000-0000-00001F770000}"/>
    <cellStyle name="Percent 4 2 19 2" xfId="30499" xr:uid="{00000000-0005-0000-0000-000020770000}"/>
    <cellStyle name="Percent 4 2 2" xfId="30500" xr:uid="{00000000-0005-0000-0000-000021770000}"/>
    <cellStyle name="Percent 4 2 2 2" xfId="30501" xr:uid="{00000000-0005-0000-0000-000022770000}"/>
    <cellStyle name="Percent 4 2 20" xfId="30502" xr:uid="{00000000-0005-0000-0000-000023770000}"/>
    <cellStyle name="Percent 4 2 20 2" xfId="30503" xr:uid="{00000000-0005-0000-0000-000024770000}"/>
    <cellStyle name="Percent 4 2 21" xfId="30504" xr:uid="{00000000-0005-0000-0000-000025770000}"/>
    <cellStyle name="Percent 4 2 21 2" xfId="30505" xr:uid="{00000000-0005-0000-0000-000026770000}"/>
    <cellStyle name="Percent 4 2 22" xfId="30506" xr:uid="{00000000-0005-0000-0000-000027770000}"/>
    <cellStyle name="Percent 4 2 22 2" xfId="30507" xr:uid="{00000000-0005-0000-0000-000028770000}"/>
    <cellStyle name="Percent 4 2 23" xfId="30508" xr:uid="{00000000-0005-0000-0000-000029770000}"/>
    <cellStyle name="Percent 4 2 23 2" xfId="30509" xr:uid="{00000000-0005-0000-0000-00002A770000}"/>
    <cellStyle name="Percent 4 2 24" xfId="30510" xr:uid="{00000000-0005-0000-0000-00002B770000}"/>
    <cellStyle name="Percent 4 2 24 2" xfId="30511" xr:uid="{00000000-0005-0000-0000-00002C770000}"/>
    <cellStyle name="Percent 4 2 25" xfId="30512" xr:uid="{00000000-0005-0000-0000-00002D770000}"/>
    <cellStyle name="Percent 4 2 25 2" xfId="30513" xr:uid="{00000000-0005-0000-0000-00002E770000}"/>
    <cellStyle name="Percent 4 2 26" xfId="30514" xr:uid="{00000000-0005-0000-0000-00002F770000}"/>
    <cellStyle name="Percent 4 2 26 2" xfId="30515" xr:uid="{00000000-0005-0000-0000-000030770000}"/>
    <cellStyle name="Percent 4 2 27" xfId="30516" xr:uid="{00000000-0005-0000-0000-000031770000}"/>
    <cellStyle name="Percent 4 2 27 2" xfId="30517" xr:uid="{00000000-0005-0000-0000-000032770000}"/>
    <cellStyle name="Percent 4 2 28" xfId="30518" xr:uid="{00000000-0005-0000-0000-000033770000}"/>
    <cellStyle name="Percent 4 2 28 2" xfId="30519" xr:uid="{00000000-0005-0000-0000-000034770000}"/>
    <cellStyle name="Percent 4 2 29" xfId="30520" xr:uid="{00000000-0005-0000-0000-000035770000}"/>
    <cellStyle name="Percent 4 2 29 2" xfId="30521" xr:uid="{00000000-0005-0000-0000-000036770000}"/>
    <cellStyle name="Percent 4 2 3" xfId="30522" xr:uid="{00000000-0005-0000-0000-000037770000}"/>
    <cellStyle name="Percent 4 2 3 2" xfId="30523" xr:uid="{00000000-0005-0000-0000-000038770000}"/>
    <cellStyle name="Percent 4 2 30" xfId="30524" xr:uid="{00000000-0005-0000-0000-000039770000}"/>
    <cellStyle name="Percent 4 2 30 2" xfId="30525" xr:uid="{00000000-0005-0000-0000-00003A770000}"/>
    <cellStyle name="Percent 4 2 31" xfId="30526" xr:uid="{00000000-0005-0000-0000-00003B770000}"/>
    <cellStyle name="Percent 4 2 31 2" xfId="30527" xr:uid="{00000000-0005-0000-0000-00003C770000}"/>
    <cellStyle name="Percent 4 2 32" xfId="30528" xr:uid="{00000000-0005-0000-0000-00003D770000}"/>
    <cellStyle name="Percent 4 2 32 2" xfId="30529" xr:uid="{00000000-0005-0000-0000-00003E770000}"/>
    <cellStyle name="Percent 4 2 33" xfId="30530" xr:uid="{00000000-0005-0000-0000-00003F770000}"/>
    <cellStyle name="Percent 4 2 33 2" xfId="30531" xr:uid="{00000000-0005-0000-0000-000040770000}"/>
    <cellStyle name="Percent 4 2 34" xfId="30532" xr:uid="{00000000-0005-0000-0000-000041770000}"/>
    <cellStyle name="Percent 4 2 34 2" xfId="30533" xr:uid="{00000000-0005-0000-0000-000042770000}"/>
    <cellStyle name="Percent 4 2 35" xfId="30534" xr:uid="{00000000-0005-0000-0000-000043770000}"/>
    <cellStyle name="Percent 4 2 35 2" xfId="30535" xr:uid="{00000000-0005-0000-0000-000044770000}"/>
    <cellStyle name="Percent 4 2 36" xfId="30536" xr:uid="{00000000-0005-0000-0000-000045770000}"/>
    <cellStyle name="Percent 4 2 36 2" xfId="30537" xr:uid="{00000000-0005-0000-0000-000046770000}"/>
    <cellStyle name="Percent 4 2 37" xfId="30538" xr:uid="{00000000-0005-0000-0000-000047770000}"/>
    <cellStyle name="Percent 4 2 37 2" xfId="30539" xr:uid="{00000000-0005-0000-0000-000048770000}"/>
    <cellStyle name="Percent 4 2 38" xfId="30540" xr:uid="{00000000-0005-0000-0000-000049770000}"/>
    <cellStyle name="Percent 4 2 38 2" xfId="30541" xr:uid="{00000000-0005-0000-0000-00004A770000}"/>
    <cellStyle name="Percent 4 2 39" xfId="30542" xr:uid="{00000000-0005-0000-0000-00004B770000}"/>
    <cellStyle name="Percent 4 2 4" xfId="30543" xr:uid="{00000000-0005-0000-0000-00004C770000}"/>
    <cellStyle name="Percent 4 2 4 2" xfId="30544" xr:uid="{00000000-0005-0000-0000-00004D770000}"/>
    <cellStyle name="Percent 4 2 5" xfId="30545" xr:uid="{00000000-0005-0000-0000-00004E770000}"/>
    <cellStyle name="Percent 4 2 5 2" xfId="30546" xr:uid="{00000000-0005-0000-0000-00004F770000}"/>
    <cellStyle name="Percent 4 2 6" xfId="30547" xr:uid="{00000000-0005-0000-0000-000050770000}"/>
    <cellStyle name="Percent 4 2 6 2" xfId="30548" xr:uid="{00000000-0005-0000-0000-000051770000}"/>
    <cellStyle name="Percent 4 2 7" xfId="30549" xr:uid="{00000000-0005-0000-0000-000052770000}"/>
    <cellStyle name="Percent 4 2 7 2" xfId="30550" xr:uid="{00000000-0005-0000-0000-000053770000}"/>
    <cellStyle name="Percent 4 2 8" xfId="30551" xr:uid="{00000000-0005-0000-0000-000054770000}"/>
    <cellStyle name="Percent 4 2 8 2" xfId="30552" xr:uid="{00000000-0005-0000-0000-000055770000}"/>
    <cellStyle name="Percent 4 2 9" xfId="30553" xr:uid="{00000000-0005-0000-0000-000056770000}"/>
    <cellStyle name="Percent 4 2 9 2" xfId="30554" xr:uid="{00000000-0005-0000-0000-000057770000}"/>
    <cellStyle name="Percent 4 20" xfId="30555" xr:uid="{00000000-0005-0000-0000-000058770000}"/>
    <cellStyle name="Percent 4 20 10" xfId="30556" xr:uid="{00000000-0005-0000-0000-000059770000}"/>
    <cellStyle name="Percent 4 20 10 2" xfId="30557" xr:uid="{00000000-0005-0000-0000-00005A770000}"/>
    <cellStyle name="Percent 4 20 11" xfId="30558" xr:uid="{00000000-0005-0000-0000-00005B770000}"/>
    <cellStyle name="Percent 4 20 11 2" xfId="30559" xr:uid="{00000000-0005-0000-0000-00005C770000}"/>
    <cellStyle name="Percent 4 20 12" xfId="30560" xr:uid="{00000000-0005-0000-0000-00005D770000}"/>
    <cellStyle name="Percent 4 20 12 2" xfId="30561" xr:uid="{00000000-0005-0000-0000-00005E770000}"/>
    <cellStyle name="Percent 4 20 13" xfId="30562" xr:uid="{00000000-0005-0000-0000-00005F770000}"/>
    <cellStyle name="Percent 4 20 13 2" xfId="30563" xr:uid="{00000000-0005-0000-0000-000060770000}"/>
    <cellStyle name="Percent 4 20 14" xfId="30564" xr:uid="{00000000-0005-0000-0000-000061770000}"/>
    <cellStyle name="Percent 4 20 14 2" xfId="30565" xr:uid="{00000000-0005-0000-0000-000062770000}"/>
    <cellStyle name="Percent 4 20 15" xfId="30566" xr:uid="{00000000-0005-0000-0000-000063770000}"/>
    <cellStyle name="Percent 4 20 15 2" xfId="30567" xr:uid="{00000000-0005-0000-0000-000064770000}"/>
    <cellStyle name="Percent 4 20 16" xfId="30568" xr:uid="{00000000-0005-0000-0000-000065770000}"/>
    <cellStyle name="Percent 4 20 16 2" xfId="30569" xr:uid="{00000000-0005-0000-0000-000066770000}"/>
    <cellStyle name="Percent 4 20 17" xfId="30570" xr:uid="{00000000-0005-0000-0000-000067770000}"/>
    <cellStyle name="Percent 4 20 17 2" xfId="30571" xr:uid="{00000000-0005-0000-0000-000068770000}"/>
    <cellStyle name="Percent 4 20 18" xfId="30572" xr:uid="{00000000-0005-0000-0000-000069770000}"/>
    <cellStyle name="Percent 4 20 18 2" xfId="30573" xr:uid="{00000000-0005-0000-0000-00006A770000}"/>
    <cellStyle name="Percent 4 20 19" xfId="30574" xr:uid="{00000000-0005-0000-0000-00006B770000}"/>
    <cellStyle name="Percent 4 20 19 2" xfId="30575" xr:uid="{00000000-0005-0000-0000-00006C770000}"/>
    <cellStyle name="Percent 4 20 2" xfId="30576" xr:uid="{00000000-0005-0000-0000-00006D770000}"/>
    <cellStyle name="Percent 4 20 2 2" xfId="30577" xr:uid="{00000000-0005-0000-0000-00006E770000}"/>
    <cellStyle name="Percent 4 20 20" xfId="30578" xr:uid="{00000000-0005-0000-0000-00006F770000}"/>
    <cellStyle name="Percent 4 20 20 2" xfId="30579" xr:uid="{00000000-0005-0000-0000-000070770000}"/>
    <cellStyle name="Percent 4 20 21" xfId="30580" xr:uid="{00000000-0005-0000-0000-000071770000}"/>
    <cellStyle name="Percent 4 20 21 2" xfId="30581" xr:uid="{00000000-0005-0000-0000-000072770000}"/>
    <cellStyle name="Percent 4 20 22" xfId="30582" xr:uid="{00000000-0005-0000-0000-000073770000}"/>
    <cellStyle name="Percent 4 20 22 2" xfId="30583" xr:uid="{00000000-0005-0000-0000-000074770000}"/>
    <cellStyle name="Percent 4 20 23" xfId="30584" xr:uid="{00000000-0005-0000-0000-000075770000}"/>
    <cellStyle name="Percent 4 20 23 2" xfId="30585" xr:uid="{00000000-0005-0000-0000-000076770000}"/>
    <cellStyle name="Percent 4 20 24" xfId="30586" xr:uid="{00000000-0005-0000-0000-000077770000}"/>
    <cellStyle name="Percent 4 20 24 2" xfId="30587" xr:uid="{00000000-0005-0000-0000-000078770000}"/>
    <cellStyle name="Percent 4 20 25" xfId="30588" xr:uid="{00000000-0005-0000-0000-000079770000}"/>
    <cellStyle name="Percent 4 20 25 2" xfId="30589" xr:uid="{00000000-0005-0000-0000-00007A770000}"/>
    <cellStyle name="Percent 4 20 26" xfId="30590" xr:uid="{00000000-0005-0000-0000-00007B770000}"/>
    <cellStyle name="Percent 4 20 26 2" xfId="30591" xr:uid="{00000000-0005-0000-0000-00007C770000}"/>
    <cellStyle name="Percent 4 20 27" xfId="30592" xr:uid="{00000000-0005-0000-0000-00007D770000}"/>
    <cellStyle name="Percent 4 20 27 2" xfId="30593" xr:uid="{00000000-0005-0000-0000-00007E770000}"/>
    <cellStyle name="Percent 4 20 28" xfId="30594" xr:uid="{00000000-0005-0000-0000-00007F770000}"/>
    <cellStyle name="Percent 4 20 28 2" xfId="30595" xr:uid="{00000000-0005-0000-0000-000080770000}"/>
    <cellStyle name="Percent 4 20 29" xfId="30596" xr:uid="{00000000-0005-0000-0000-000081770000}"/>
    <cellStyle name="Percent 4 20 29 2" xfId="30597" xr:uid="{00000000-0005-0000-0000-000082770000}"/>
    <cellStyle name="Percent 4 20 3" xfId="30598" xr:uid="{00000000-0005-0000-0000-000083770000}"/>
    <cellStyle name="Percent 4 20 3 2" xfId="30599" xr:uid="{00000000-0005-0000-0000-000084770000}"/>
    <cellStyle name="Percent 4 20 30" xfId="30600" xr:uid="{00000000-0005-0000-0000-000085770000}"/>
    <cellStyle name="Percent 4 20 30 2" xfId="30601" xr:uid="{00000000-0005-0000-0000-000086770000}"/>
    <cellStyle name="Percent 4 20 31" xfId="30602" xr:uid="{00000000-0005-0000-0000-000087770000}"/>
    <cellStyle name="Percent 4 20 31 2" xfId="30603" xr:uid="{00000000-0005-0000-0000-000088770000}"/>
    <cellStyle name="Percent 4 20 32" xfId="30604" xr:uid="{00000000-0005-0000-0000-000089770000}"/>
    <cellStyle name="Percent 4 20 32 2" xfId="30605" xr:uid="{00000000-0005-0000-0000-00008A770000}"/>
    <cellStyle name="Percent 4 20 33" xfId="30606" xr:uid="{00000000-0005-0000-0000-00008B770000}"/>
    <cellStyle name="Percent 4 20 33 2" xfId="30607" xr:uid="{00000000-0005-0000-0000-00008C770000}"/>
    <cellStyle name="Percent 4 20 34" xfId="30608" xr:uid="{00000000-0005-0000-0000-00008D770000}"/>
    <cellStyle name="Percent 4 20 34 2" xfId="30609" xr:uid="{00000000-0005-0000-0000-00008E770000}"/>
    <cellStyle name="Percent 4 20 35" xfId="30610" xr:uid="{00000000-0005-0000-0000-00008F770000}"/>
    <cellStyle name="Percent 4 20 35 2" xfId="30611" xr:uid="{00000000-0005-0000-0000-000090770000}"/>
    <cellStyle name="Percent 4 20 36" xfId="30612" xr:uid="{00000000-0005-0000-0000-000091770000}"/>
    <cellStyle name="Percent 4 20 36 2" xfId="30613" xr:uid="{00000000-0005-0000-0000-000092770000}"/>
    <cellStyle name="Percent 4 20 37" xfId="30614" xr:uid="{00000000-0005-0000-0000-000093770000}"/>
    <cellStyle name="Percent 4 20 37 2" xfId="30615" xr:uid="{00000000-0005-0000-0000-000094770000}"/>
    <cellStyle name="Percent 4 20 38" xfId="30616" xr:uid="{00000000-0005-0000-0000-000095770000}"/>
    <cellStyle name="Percent 4 20 38 2" xfId="30617" xr:uid="{00000000-0005-0000-0000-000096770000}"/>
    <cellStyle name="Percent 4 20 39" xfId="30618" xr:uid="{00000000-0005-0000-0000-000097770000}"/>
    <cellStyle name="Percent 4 20 4" xfId="30619" xr:uid="{00000000-0005-0000-0000-000098770000}"/>
    <cellStyle name="Percent 4 20 4 2" xfId="30620" xr:uid="{00000000-0005-0000-0000-000099770000}"/>
    <cellStyle name="Percent 4 20 5" xfId="30621" xr:uid="{00000000-0005-0000-0000-00009A770000}"/>
    <cellStyle name="Percent 4 20 5 2" xfId="30622" xr:uid="{00000000-0005-0000-0000-00009B770000}"/>
    <cellStyle name="Percent 4 20 6" xfId="30623" xr:uid="{00000000-0005-0000-0000-00009C770000}"/>
    <cellStyle name="Percent 4 20 6 2" xfId="30624" xr:uid="{00000000-0005-0000-0000-00009D770000}"/>
    <cellStyle name="Percent 4 20 7" xfId="30625" xr:uid="{00000000-0005-0000-0000-00009E770000}"/>
    <cellStyle name="Percent 4 20 7 2" xfId="30626" xr:uid="{00000000-0005-0000-0000-00009F770000}"/>
    <cellStyle name="Percent 4 20 8" xfId="30627" xr:uid="{00000000-0005-0000-0000-0000A0770000}"/>
    <cellStyle name="Percent 4 20 8 2" xfId="30628" xr:uid="{00000000-0005-0000-0000-0000A1770000}"/>
    <cellStyle name="Percent 4 20 9" xfId="30629" xr:uid="{00000000-0005-0000-0000-0000A2770000}"/>
    <cellStyle name="Percent 4 20 9 2" xfId="30630" xr:uid="{00000000-0005-0000-0000-0000A3770000}"/>
    <cellStyle name="Percent 4 21" xfId="30631" xr:uid="{00000000-0005-0000-0000-0000A4770000}"/>
    <cellStyle name="Percent 4 21 10" xfId="30632" xr:uid="{00000000-0005-0000-0000-0000A5770000}"/>
    <cellStyle name="Percent 4 21 10 2" xfId="30633" xr:uid="{00000000-0005-0000-0000-0000A6770000}"/>
    <cellStyle name="Percent 4 21 11" xfId="30634" xr:uid="{00000000-0005-0000-0000-0000A7770000}"/>
    <cellStyle name="Percent 4 21 11 2" xfId="30635" xr:uid="{00000000-0005-0000-0000-0000A8770000}"/>
    <cellStyle name="Percent 4 21 12" xfId="30636" xr:uid="{00000000-0005-0000-0000-0000A9770000}"/>
    <cellStyle name="Percent 4 21 12 2" xfId="30637" xr:uid="{00000000-0005-0000-0000-0000AA770000}"/>
    <cellStyle name="Percent 4 21 13" xfId="30638" xr:uid="{00000000-0005-0000-0000-0000AB770000}"/>
    <cellStyle name="Percent 4 21 13 2" xfId="30639" xr:uid="{00000000-0005-0000-0000-0000AC770000}"/>
    <cellStyle name="Percent 4 21 14" xfId="30640" xr:uid="{00000000-0005-0000-0000-0000AD770000}"/>
    <cellStyle name="Percent 4 21 14 2" xfId="30641" xr:uid="{00000000-0005-0000-0000-0000AE770000}"/>
    <cellStyle name="Percent 4 21 15" xfId="30642" xr:uid="{00000000-0005-0000-0000-0000AF770000}"/>
    <cellStyle name="Percent 4 21 15 2" xfId="30643" xr:uid="{00000000-0005-0000-0000-0000B0770000}"/>
    <cellStyle name="Percent 4 21 16" xfId="30644" xr:uid="{00000000-0005-0000-0000-0000B1770000}"/>
    <cellStyle name="Percent 4 21 16 2" xfId="30645" xr:uid="{00000000-0005-0000-0000-0000B2770000}"/>
    <cellStyle name="Percent 4 21 17" xfId="30646" xr:uid="{00000000-0005-0000-0000-0000B3770000}"/>
    <cellStyle name="Percent 4 21 17 2" xfId="30647" xr:uid="{00000000-0005-0000-0000-0000B4770000}"/>
    <cellStyle name="Percent 4 21 18" xfId="30648" xr:uid="{00000000-0005-0000-0000-0000B5770000}"/>
    <cellStyle name="Percent 4 21 18 2" xfId="30649" xr:uid="{00000000-0005-0000-0000-0000B6770000}"/>
    <cellStyle name="Percent 4 21 19" xfId="30650" xr:uid="{00000000-0005-0000-0000-0000B7770000}"/>
    <cellStyle name="Percent 4 21 19 2" xfId="30651" xr:uid="{00000000-0005-0000-0000-0000B8770000}"/>
    <cellStyle name="Percent 4 21 2" xfId="30652" xr:uid="{00000000-0005-0000-0000-0000B9770000}"/>
    <cellStyle name="Percent 4 21 2 2" xfId="30653" xr:uid="{00000000-0005-0000-0000-0000BA770000}"/>
    <cellStyle name="Percent 4 21 20" xfId="30654" xr:uid="{00000000-0005-0000-0000-0000BB770000}"/>
    <cellStyle name="Percent 4 21 20 2" xfId="30655" xr:uid="{00000000-0005-0000-0000-0000BC770000}"/>
    <cellStyle name="Percent 4 21 21" xfId="30656" xr:uid="{00000000-0005-0000-0000-0000BD770000}"/>
    <cellStyle name="Percent 4 21 21 2" xfId="30657" xr:uid="{00000000-0005-0000-0000-0000BE770000}"/>
    <cellStyle name="Percent 4 21 22" xfId="30658" xr:uid="{00000000-0005-0000-0000-0000BF770000}"/>
    <cellStyle name="Percent 4 21 22 2" xfId="30659" xr:uid="{00000000-0005-0000-0000-0000C0770000}"/>
    <cellStyle name="Percent 4 21 23" xfId="30660" xr:uid="{00000000-0005-0000-0000-0000C1770000}"/>
    <cellStyle name="Percent 4 21 23 2" xfId="30661" xr:uid="{00000000-0005-0000-0000-0000C2770000}"/>
    <cellStyle name="Percent 4 21 24" xfId="30662" xr:uid="{00000000-0005-0000-0000-0000C3770000}"/>
    <cellStyle name="Percent 4 21 24 2" xfId="30663" xr:uid="{00000000-0005-0000-0000-0000C4770000}"/>
    <cellStyle name="Percent 4 21 25" xfId="30664" xr:uid="{00000000-0005-0000-0000-0000C5770000}"/>
    <cellStyle name="Percent 4 21 25 2" xfId="30665" xr:uid="{00000000-0005-0000-0000-0000C6770000}"/>
    <cellStyle name="Percent 4 21 26" xfId="30666" xr:uid="{00000000-0005-0000-0000-0000C7770000}"/>
    <cellStyle name="Percent 4 21 26 2" xfId="30667" xr:uid="{00000000-0005-0000-0000-0000C8770000}"/>
    <cellStyle name="Percent 4 21 27" xfId="30668" xr:uid="{00000000-0005-0000-0000-0000C9770000}"/>
    <cellStyle name="Percent 4 21 27 2" xfId="30669" xr:uid="{00000000-0005-0000-0000-0000CA770000}"/>
    <cellStyle name="Percent 4 21 28" xfId="30670" xr:uid="{00000000-0005-0000-0000-0000CB770000}"/>
    <cellStyle name="Percent 4 21 28 2" xfId="30671" xr:uid="{00000000-0005-0000-0000-0000CC770000}"/>
    <cellStyle name="Percent 4 21 29" xfId="30672" xr:uid="{00000000-0005-0000-0000-0000CD770000}"/>
    <cellStyle name="Percent 4 21 29 2" xfId="30673" xr:uid="{00000000-0005-0000-0000-0000CE770000}"/>
    <cellStyle name="Percent 4 21 3" xfId="30674" xr:uid="{00000000-0005-0000-0000-0000CF770000}"/>
    <cellStyle name="Percent 4 21 3 2" xfId="30675" xr:uid="{00000000-0005-0000-0000-0000D0770000}"/>
    <cellStyle name="Percent 4 21 30" xfId="30676" xr:uid="{00000000-0005-0000-0000-0000D1770000}"/>
    <cellStyle name="Percent 4 21 30 2" xfId="30677" xr:uid="{00000000-0005-0000-0000-0000D2770000}"/>
    <cellStyle name="Percent 4 21 31" xfId="30678" xr:uid="{00000000-0005-0000-0000-0000D3770000}"/>
    <cellStyle name="Percent 4 21 31 2" xfId="30679" xr:uid="{00000000-0005-0000-0000-0000D4770000}"/>
    <cellStyle name="Percent 4 21 32" xfId="30680" xr:uid="{00000000-0005-0000-0000-0000D5770000}"/>
    <cellStyle name="Percent 4 21 32 2" xfId="30681" xr:uid="{00000000-0005-0000-0000-0000D6770000}"/>
    <cellStyle name="Percent 4 21 33" xfId="30682" xr:uid="{00000000-0005-0000-0000-0000D7770000}"/>
    <cellStyle name="Percent 4 21 33 2" xfId="30683" xr:uid="{00000000-0005-0000-0000-0000D8770000}"/>
    <cellStyle name="Percent 4 21 34" xfId="30684" xr:uid="{00000000-0005-0000-0000-0000D9770000}"/>
    <cellStyle name="Percent 4 21 34 2" xfId="30685" xr:uid="{00000000-0005-0000-0000-0000DA770000}"/>
    <cellStyle name="Percent 4 21 35" xfId="30686" xr:uid="{00000000-0005-0000-0000-0000DB770000}"/>
    <cellStyle name="Percent 4 21 35 2" xfId="30687" xr:uid="{00000000-0005-0000-0000-0000DC770000}"/>
    <cellStyle name="Percent 4 21 36" xfId="30688" xr:uid="{00000000-0005-0000-0000-0000DD770000}"/>
    <cellStyle name="Percent 4 21 36 2" xfId="30689" xr:uid="{00000000-0005-0000-0000-0000DE770000}"/>
    <cellStyle name="Percent 4 21 37" xfId="30690" xr:uid="{00000000-0005-0000-0000-0000DF770000}"/>
    <cellStyle name="Percent 4 21 37 2" xfId="30691" xr:uid="{00000000-0005-0000-0000-0000E0770000}"/>
    <cellStyle name="Percent 4 21 38" xfId="30692" xr:uid="{00000000-0005-0000-0000-0000E1770000}"/>
    <cellStyle name="Percent 4 21 38 2" xfId="30693" xr:uid="{00000000-0005-0000-0000-0000E2770000}"/>
    <cellStyle name="Percent 4 21 39" xfId="30694" xr:uid="{00000000-0005-0000-0000-0000E3770000}"/>
    <cellStyle name="Percent 4 21 4" xfId="30695" xr:uid="{00000000-0005-0000-0000-0000E4770000}"/>
    <cellStyle name="Percent 4 21 4 2" xfId="30696" xr:uid="{00000000-0005-0000-0000-0000E5770000}"/>
    <cellStyle name="Percent 4 21 5" xfId="30697" xr:uid="{00000000-0005-0000-0000-0000E6770000}"/>
    <cellStyle name="Percent 4 21 5 2" xfId="30698" xr:uid="{00000000-0005-0000-0000-0000E7770000}"/>
    <cellStyle name="Percent 4 21 6" xfId="30699" xr:uid="{00000000-0005-0000-0000-0000E8770000}"/>
    <cellStyle name="Percent 4 21 6 2" xfId="30700" xr:uid="{00000000-0005-0000-0000-0000E9770000}"/>
    <cellStyle name="Percent 4 21 7" xfId="30701" xr:uid="{00000000-0005-0000-0000-0000EA770000}"/>
    <cellStyle name="Percent 4 21 7 2" xfId="30702" xr:uid="{00000000-0005-0000-0000-0000EB770000}"/>
    <cellStyle name="Percent 4 21 8" xfId="30703" xr:uid="{00000000-0005-0000-0000-0000EC770000}"/>
    <cellStyle name="Percent 4 21 8 2" xfId="30704" xr:uid="{00000000-0005-0000-0000-0000ED770000}"/>
    <cellStyle name="Percent 4 21 9" xfId="30705" xr:uid="{00000000-0005-0000-0000-0000EE770000}"/>
    <cellStyle name="Percent 4 21 9 2" xfId="30706" xr:uid="{00000000-0005-0000-0000-0000EF770000}"/>
    <cellStyle name="Percent 4 22" xfId="30707" xr:uid="{00000000-0005-0000-0000-0000F0770000}"/>
    <cellStyle name="Percent 4 22 10" xfId="30708" xr:uid="{00000000-0005-0000-0000-0000F1770000}"/>
    <cellStyle name="Percent 4 22 10 2" xfId="30709" xr:uid="{00000000-0005-0000-0000-0000F2770000}"/>
    <cellStyle name="Percent 4 22 11" xfId="30710" xr:uid="{00000000-0005-0000-0000-0000F3770000}"/>
    <cellStyle name="Percent 4 22 11 2" xfId="30711" xr:uid="{00000000-0005-0000-0000-0000F4770000}"/>
    <cellStyle name="Percent 4 22 12" xfId="30712" xr:uid="{00000000-0005-0000-0000-0000F5770000}"/>
    <cellStyle name="Percent 4 22 12 2" xfId="30713" xr:uid="{00000000-0005-0000-0000-0000F6770000}"/>
    <cellStyle name="Percent 4 22 13" xfId="30714" xr:uid="{00000000-0005-0000-0000-0000F7770000}"/>
    <cellStyle name="Percent 4 22 13 2" xfId="30715" xr:uid="{00000000-0005-0000-0000-0000F8770000}"/>
    <cellStyle name="Percent 4 22 14" xfId="30716" xr:uid="{00000000-0005-0000-0000-0000F9770000}"/>
    <cellStyle name="Percent 4 22 14 2" xfId="30717" xr:uid="{00000000-0005-0000-0000-0000FA770000}"/>
    <cellStyle name="Percent 4 22 15" xfId="30718" xr:uid="{00000000-0005-0000-0000-0000FB770000}"/>
    <cellStyle name="Percent 4 22 15 2" xfId="30719" xr:uid="{00000000-0005-0000-0000-0000FC770000}"/>
    <cellStyle name="Percent 4 22 16" xfId="30720" xr:uid="{00000000-0005-0000-0000-0000FD770000}"/>
    <cellStyle name="Percent 4 22 16 2" xfId="30721" xr:uid="{00000000-0005-0000-0000-0000FE770000}"/>
    <cellStyle name="Percent 4 22 17" xfId="30722" xr:uid="{00000000-0005-0000-0000-0000FF770000}"/>
    <cellStyle name="Percent 4 22 17 2" xfId="30723" xr:uid="{00000000-0005-0000-0000-000000780000}"/>
    <cellStyle name="Percent 4 22 18" xfId="30724" xr:uid="{00000000-0005-0000-0000-000001780000}"/>
    <cellStyle name="Percent 4 22 18 2" xfId="30725" xr:uid="{00000000-0005-0000-0000-000002780000}"/>
    <cellStyle name="Percent 4 22 19" xfId="30726" xr:uid="{00000000-0005-0000-0000-000003780000}"/>
    <cellStyle name="Percent 4 22 19 2" xfId="30727" xr:uid="{00000000-0005-0000-0000-000004780000}"/>
    <cellStyle name="Percent 4 22 2" xfId="30728" xr:uid="{00000000-0005-0000-0000-000005780000}"/>
    <cellStyle name="Percent 4 22 2 2" xfId="30729" xr:uid="{00000000-0005-0000-0000-000006780000}"/>
    <cellStyle name="Percent 4 22 20" xfId="30730" xr:uid="{00000000-0005-0000-0000-000007780000}"/>
    <cellStyle name="Percent 4 22 20 2" xfId="30731" xr:uid="{00000000-0005-0000-0000-000008780000}"/>
    <cellStyle name="Percent 4 22 21" xfId="30732" xr:uid="{00000000-0005-0000-0000-000009780000}"/>
    <cellStyle name="Percent 4 22 21 2" xfId="30733" xr:uid="{00000000-0005-0000-0000-00000A780000}"/>
    <cellStyle name="Percent 4 22 22" xfId="30734" xr:uid="{00000000-0005-0000-0000-00000B780000}"/>
    <cellStyle name="Percent 4 22 22 2" xfId="30735" xr:uid="{00000000-0005-0000-0000-00000C780000}"/>
    <cellStyle name="Percent 4 22 23" xfId="30736" xr:uid="{00000000-0005-0000-0000-00000D780000}"/>
    <cellStyle name="Percent 4 22 23 2" xfId="30737" xr:uid="{00000000-0005-0000-0000-00000E780000}"/>
    <cellStyle name="Percent 4 22 24" xfId="30738" xr:uid="{00000000-0005-0000-0000-00000F780000}"/>
    <cellStyle name="Percent 4 22 24 2" xfId="30739" xr:uid="{00000000-0005-0000-0000-000010780000}"/>
    <cellStyle name="Percent 4 22 25" xfId="30740" xr:uid="{00000000-0005-0000-0000-000011780000}"/>
    <cellStyle name="Percent 4 22 25 2" xfId="30741" xr:uid="{00000000-0005-0000-0000-000012780000}"/>
    <cellStyle name="Percent 4 22 26" xfId="30742" xr:uid="{00000000-0005-0000-0000-000013780000}"/>
    <cellStyle name="Percent 4 22 26 2" xfId="30743" xr:uid="{00000000-0005-0000-0000-000014780000}"/>
    <cellStyle name="Percent 4 22 27" xfId="30744" xr:uid="{00000000-0005-0000-0000-000015780000}"/>
    <cellStyle name="Percent 4 22 27 2" xfId="30745" xr:uid="{00000000-0005-0000-0000-000016780000}"/>
    <cellStyle name="Percent 4 22 28" xfId="30746" xr:uid="{00000000-0005-0000-0000-000017780000}"/>
    <cellStyle name="Percent 4 22 28 2" xfId="30747" xr:uid="{00000000-0005-0000-0000-000018780000}"/>
    <cellStyle name="Percent 4 22 29" xfId="30748" xr:uid="{00000000-0005-0000-0000-000019780000}"/>
    <cellStyle name="Percent 4 22 29 2" xfId="30749" xr:uid="{00000000-0005-0000-0000-00001A780000}"/>
    <cellStyle name="Percent 4 22 3" xfId="30750" xr:uid="{00000000-0005-0000-0000-00001B780000}"/>
    <cellStyle name="Percent 4 22 3 2" xfId="30751" xr:uid="{00000000-0005-0000-0000-00001C780000}"/>
    <cellStyle name="Percent 4 22 30" xfId="30752" xr:uid="{00000000-0005-0000-0000-00001D780000}"/>
    <cellStyle name="Percent 4 22 30 2" xfId="30753" xr:uid="{00000000-0005-0000-0000-00001E780000}"/>
    <cellStyle name="Percent 4 22 31" xfId="30754" xr:uid="{00000000-0005-0000-0000-00001F780000}"/>
    <cellStyle name="Percent 4 22 31 2" xfId="30755" xr:uid="{00000000-0005-0000-0000-000020780000}"/>
    <cellStyle name="Percent 4 22 32" xfId="30756" xr:uid="{00000000-0005-0000-0000-000021780000}"/>
    <cellStyle name="Percent 4 22 32 2" xfId="30757" xr:uid="{00000000-0005-0000-0000-000022780000}"/>
    <cellStyle name="Percent 4 22 33" xfId="30758" xr:uid="{00000000-0005-0000-0000-000023780000}"/>
    <cellStyle name="Percent 4 22 33 2" xfId="30759" xr:uid="{00000000-0005-0000-0000-000024780000}"/>
    <cellStyle name="Percent 4 22 34" xfId="30760" xr:uid="{00000000-0005-0000-0000-000025780000}"/>
    <cellStyle name="Percent 4 22 34 2" xfId="30761" xr:uid="{00000000-0005-0000-0000-000026780000}"/>
    <cellStyle name="Percent 4 22 35" xfId="30762" xr:uid="{00000000-0005-0000-0000-000027780000}"/>
    <cellStyle name="Percent 4 22 35 2" xfId="30763" xr:uid="{00000000-0005-0000-0000-000028780000}"/>
    <cellStyle name="Percent 4 22 36" xfId="30764" xr:uid="{00000000-0005-0000-0000-000029780000}"/>
    <cellStyle name="Percent 4 22 36 2" xfId="30765" xr:uid="{00000000-0005-0000-0000-00002A780000}"/>
    <cellStyle name="Percent 4 22 37" xfId="30766" xr:uid="{00000000-0005-0000-0000-00002B780000}"/>
    <cellStyle name="Percent 4 22 37 2" xfId="30767" xr:uid="{00000000-0005-0000-0000-00002C780000}"/>
    <cellStyle name="Percent 4 22 38" xfId="30768" xr:uid="{00000000-0005-0000-0000-00002D780000}"/>
    <cellStyle name="Percent 4 22 38 2" xfId="30769" xr:uid="{00000000-0005-0000-0000-00002E780000}"/>
    <cellStyle name="Percent 4 22 39" xfId="30770" xr:uid="{00000000-0005-0000-0000-00002F780000}"/>
    <cellStyle name="Percent 4 22 4" xfId="30771" xr:uid="{00000000-0005-0000-0000-000030780000}"/>
    <cellStyle name="Percent 4 22 4 2" xfId="30772" xr:uid="{00000000-0005-0000-0000-000031780000}"/>
    <cellStyle name="Percent 4 22 5" xfId="30773" xr:uid="{00000000-0005-0000-0000-000032780000}"/>
    <cellStyle name="Percent 4 22 5 2" xfId="30774" xr:uid="{00000000-0005-0000-0000-000033780000}"/>
    <cellStyle name="Percent 4 22 6" xfId="30775" xr:uid="{00000000-0005-0000-0000-000034780000}"/>
    <cellStyle name="Percent 4 22 6 2" xfId="30776" xr:uid="{00000000-0005-0000-0000-000035780000}"/>
    <cellStyle name="Percent 4 22 7" xfId="30777" xr:uid="{00000000-0005-0000-0000-000036780000}"/>
    <cellStyle name="Percent 4 22 7 2" xfId="30778" xr:uid="{00000000-0005-0000-0000-000037780000}"/>
    <cellStyle name="Percent 4 22 8" xfId="30779" xr:uid="{00000000-0005-0000-0000-000038780000}"/>
    <cellStyle name="Percent 4 22 8 2" xfId="30780" xr:uid="{00000000-0005-0000-0000-000039780000}"/>
    <cellStyle name="Percent 4 22 9" xfId="30781" xr:uid="{00000000-0005-0000-0000-00003A780000}"/>
    <cellStyle name="Percent 4 22 9 2" xfId="30782" xr:uid="{00000000-0005-0000-0000-00003B780000}"/>
    <cellStyle name="Percent 4 23" xfId="30783" xr:uid="{00000000-0005-0000-0000-00003C780000}"/>
    <cellStyle name="Percent 4 23 10" xfId="30784" xr:uid="{00000000-0005-0000-0000-00003D780000}"/>
    <cellStyle name="Percent 4 23 10 2" xfId="30785" xr:uid="{00000000-0005-0000-0000-00003E780000}"/>
    <cellStyle name="Percent 4 23 11" xfId="30786" xr:uid="{00000000-0005-0000-0000-00003F780000}"/>
    <cellStyle name="Percent 4 23 11 2" xfId="30787" xr:uid="{00000000-0005-0000-0000-000040780000}"/>
    <cellStyle name="Percent 4 23 12" xfId="30788" xr:uid="{00000000-0005-0000-0000-000041780000}"/>
    <cellStyle name="Percent 4 23 12 2" xfId="30789" xr:uid="{00000000-0005-0000-0000-000042780000}"/>
    <cellStyle name="Percent 4 23 13" xfId="30790" xr:uid="{00000000-0005-0000-0000-000043780000}"/>
    <cellStyle name="Percent 4 23 13 2" xfId="30791" xr:uid="{00000000-0005-0000-0000-000044780000}"/>
    <cellStyle name="Percent 4 23 14" xfId="30792" xr:uid="{00000000-0005-0000-0000-000045780000}"/>
    <cellStyle name="Percent 4 23 14 2" xfId="30793" xr:uid="{00000000-0005-0000-0000-000046780000}"/>
    <cellStyle name="Percent 4 23 15" xfId="30794" xr:uid="{00000000-0005-0000-0000-000047780000}"/>
    <cellStyle name="Percent 4 23 15 2" xfId="30795" xr:uid="{00000000-0005-0000-0000-000048780000}"/>
    <cellStyle name="Percent 4 23 16" xfId="30796" xr:uid="{00000000-0005-0000-0000-000049780000}"/>
    <cellStyle name="Percent 4 23 16 2" xfId="30797" xr:uid="{00000000-0005-0000-0000-00004A780000}"/>
    <cellStyle name="Percent 4 23 17" xfId="30798" xr:uid="{00000000-0005-0000-0000-00004B780000}"/>
    <cellStyle name="Percent 4 23 17 2" xfId="30799" xr:uid="{00000000-0005-0000-0000-00004C780000}"/>
    <cellStyle name="Percent 4 23 18" xfId="30800" xr:uid="{00000000-0005-0000-0000-00004D780000}"/>
    <cellStyle name="Percent 4 23 18 2" xfId="30801" xr:uid="{00000000-0005-0000-0000-00004E780000}"/>
    <cellStyle name="Percent 4 23 19" xfId="30802" xr:uid="{00000000-0005-0000-0000-00004F780000}"/>
    <cellStyle name="Percent 4 23 19 2" xfId="30803" xr:uid="{00000000-0005-0000-0000-000050780000}"/>
    <cellStyle name="Percent 4 23 2" xfId="30804" xr:uid="{00000000-0005-0000-0000-000051780000}"/>
    <cellStyle name="Percent 4 23 2 2" xfId="30805" xr:uid="{00000000-0005-0000-0000-000052780000}"/>
    <cellStyle name="Percent 4 23 20" xfId="30806" xr:uid="{00000000-0005-0000-0000-000053780000}"/>
    <cellStyle name="Percent 4 23 20 2" xfId="30807" xr:uid="{00000000-0005-0000-0000-000054780000}"/>
    <cellStyle name="Percent 4 23 21" xfId="30808" xr:uid="{00000000-0005-0000-0000-000055780000}"/>
    <cellStyle name="Percent 4 23 21 2" xfId="30809" xr:uid="{00000000-0005-0000-0000-000056780000}"/>
    <cellStyle name="Percent 4 23 22" xfId="30810" xr:uid="{00000000-0005-0000-0000-000057780000}"/>
    <cellStyle name="Percent 4 23 22 2" xfId="30811" xr:uid="{00000000-0005-0000-0000-000058780000}"/>
    <cellStyle name="Percent 4 23 23" xfId="30812" xr:uid="{00000000-0005-0000-0000-000059780000}"/>
    <cellStyle name="Percent 4 23 23 2" xfId="30813" xr:uid="{00000000-0005-0000-0000-00005A780000}"/>
    <cellStyle name="Percent 4 23 24" xfId="30814" xr:uid="{00000000-0005-0000-0000-00005B780000}"/>
    <cellStyle name="Percent 4 23 24 2" xfId="30815" xr:uid="{00000000-0005-0000-0000-00005C780000}"/>
    <cellStyle name="Percent 4 23 25" xfId="30816" xr:uid="{00000000-0005-0000-0000-00005D780000}"/>
    <cellStyle name="Percent 4 23 25 2" xfId="30817" xr:uid="{00000000-0005-0000-0000-00005E780000}"/>
    <cellStyle name="Percent 4 23 26" xfId="30818" xr:uid="{00000000-0005-0000-0000-00005F780000}"/>
    <cellStyle name="Percent 4 23 26 2" xfId="30819" xr:uid="{00000000-0005-0000-0000-000060780000}"/>
    <cellStyle name="Percent 4 23 27" xfId="30820" xr:uid="{00000000-0005-0000-0000-000061780000}"/>
    <cellStyle name="Percent 4 23 27 2" xfId="30821" xr:uid="{00000000-0005-0000-0000-000062780000}"/>
    <cellStyle name="Percent 4 23 28" xfId="30822" xr:uid="{00000000-0005-0000-0000-000063780000}"/>
    <cellStyle name="Percent 4 23 28 2" xfId="30823" xr:uid="{00000000-0005-0000-0000-000064780000}"/>
    <cellStyle name="Percent 4 23 29" xfId="30824" xr:uid="{00000000-0005-0000-0000-000065780000}"/>
    <cellStyle name="Percent 4 23 29 2" xfId="30825" xr:uid="{00000000-0005-0000-0000-000066780000}"/>
    <cellStyle name="Percent 4 23 3" xfId="30826" xr:uid="{00000000-0005-0000-0000-000067780000}"/>
    <cellStyle name="Percent 4 23 3 2" xfId="30827" xr:uid="{00000000-0005-0000-0000-000068780000}"/>
    <cellStyle name="Percent 4 23 30" xfId="30828" xr:uid="{00000000-0005-0000-0000-000069780000}"/>
    <cellStyle name="Percent 4 23 30 2" xfId="30829" xr:uid="{00000000-0005-0000-0000-00006A780000}"/>
    <cellStyle name="Percent 4 23 31" xfId="30830" xr:uid="{00000000-0005-0000-0000-00006B780000}"/>
    <cellStyle name="Percent 4 23 31 2" xfId="30831" xr:uid="{00000000-0005-0000-0000-00006C780000}"/>
    <cellStyle name="Percent 4 23 32" xfId="30832" xr:uid="{00000000-0005-0000-0000-00006D780000}"/>
    <cellStyle name="Percent 4 23 32 2" xfId="30833" xr:uid="{00000000-0005-0000-0000-00006E780000}"/>
    <cellStyle name="Percent 4 23 33" xfId="30834" xr:uid="{00000000-0005-0000-0000-00006F780000}"/>
    <cellStyle name="Percent 4 23 33 2" xfId="30835" xr:uid="{00000000-0005-0000-0000-000070780000}"/>
    <cellStyle name="Percent 4 23 34" xfId="30836" xr:uid="{00000000-0005-0000-0000-000071780000}"/>
    <cellStyle name="Percent 4 23 34 2" xfId="30837" xr:uid="{00000000-0005-0000-0000-000072780000}"/>
    <cellStyle name="Percent 4 23 35" xfId="30838" xr:uid="{00000000-0005-0000-0000-000073780000}"/>
    <cellStyle name="Percent 4 23 35 2" xfId="30839" xr:uid="{00000000-0005-0000-0000-000074780000}"/>
    <cellStyle name="Percent 4 23 36" xfId="30840" xr:uid="{00000000-0005-0000-0000-000075780000}"/>
    <cellStyle name="Percent 4 23 36 2" xfId="30841" xr:uid="{00000000-0005-0000-0000-000076780000}"/>
    <cellStyle name="Percent 4 23 37" xfId="30842" xr:uid="{00000000-0005-0000-0000-000077780000}"/>
    <cellStyle name="Percent 4 23 37 2" xfId="30843" xr:uid="{00000000-0005-0000-0000-000078780000}"/>
    <cellStyle name="Percent 4 23 38" xfId="30844" xr:uid="{00000000-0005-0000-0000-000079780000}"/>
    <cellStyle name="Percent 4 23 38 2" xfId="30845" xr:uid="{00000000-0005-0000-0000-00007A780000}"/>
    <cellStyle name="Percent 4 23 39" xfId="30846" xr:uid="{00000000-0005-0000-0000-00007B780000}"/>
    <cellStyle name="Percent 4 23 4" xfId="30847" xr:uid="{00000000-0005-0000-0000-00007C780000}"/>
    <cellStyle name="Percent 4 23 4 2" xfId="30848" xr:uid="{00000000-0005-0000-0000-00007D780000}"/>
    <cellStyle name="Percent 4 23 5" xfId="30849" xr:uid="{00000000-0005-0000-0000-00007E780000}"/>
    <cellStyle name="Percent 4 23 5 2" xfId="30850" xr:uid="{00000000-0005-0000-0000-00007F780000}"/>
    <cellStyle name="Percent 4 23 6" xfId="30851" xr:uid="{00000000-0005-0000-0000-000080780000}"/>
    <cellStyle name="Percent 4 23 6 2" xfId="30852" xr:uid="{00000000-0005-0000-0000-000081780000}"/>
    <cellStyle name="Percent 4 23 7" xfId="30853" xr:uid="{00000000-0005-0000-0000-000082780000}"/>
    <cellStyle name="Percent 4 23 7 2" xfId="30854" xr:uid="{00000000-0005-0000-0000-000083780000}"/>
    <cellStyle name="Percent 4 23 8" xfId="30855" xr:uid="{00000000-0005-0000-0000-000084780000}"/>
    <cellStyle name="Percent 4 23 8 2" xfId="30856" xr:uid="{00000000-0005-0000-0000-000085780000}"/>
    <cellStyle name="Percent 4 23 9" xfId="30857" xr:uid="{00000000-0005-0000-0000-000086780000}"/>
    <cellStyle name="Percent 4 23 9 2" xfId="30858" xr:uid="{00000000-0005-0000-0000-000087780000}"/>
    <cellStyle name="Percent 4 24" xfId="30859" xr:uid="{00000000-0005-0000-0000-000088780000}"/>
    <cellStyle name="Percent 4 24 10" xfId="30860" xr:uid="{00000000-0005-0000-0000-000089780000}"/>
    <cellStyle name="Percent 4 24 10 2" xfId="30861" xr:uid="{00000000-0005-0000-0000-00008A780000}"/>
    <cellStyle name="Percent 4 24 11" xfId="30862" xr:uid="{00000000-0005-0000-0000-00008B780000}"/>
    <cellStyle name="Percent 4 24 11 2" xfId="30863" xr:uid="{00000000-0005-0000-0000-00008C780000}"/>
    <cellStyle name="Percent 4 24 12" xfId="30864" xr:uid="{00000000-0005-0000-0000-00008D780000}"/>
    <cellStyle name="Percent 4 24 12 2" xfId="30865" xr:uid="{00000000-0005-0000-0000-00008E780000}"/>
    <cellStyle name="Percent 4 24 13" xfId="30866" xr:uid="{00000000-0005-0000-0000-00008F780000}"/>
    <cellStyle name="Percent 4 24 13 2" xfId="30867" xr:uid="{00000000-0005-0000-0000-000090780000}"/>
    <cellStyle name="Percent 4 24 14" xfId="30868" xr:uid="{00000000-0005-0000-0000-000091780000}"/>
    <cellStyle name="Percent 4 24 14 2" xfId="30869" xr:uid="{00000000-0005-0000-0000-000092780000}"/>
    <cellStyle name="Percent 4 24 15" xfId="30870" xr:uid="{00000000-0005-0000-0000-000093780000}"/>
    <cellStyle name="Percent 4 24 15 2" xfId="30871" xr:uid="{00000000-0005-0000-0000-000094780000}"/>
    <cellStyle name="Percent 4 24 16" xfId="30872" xr:uid="{00000000-0005-0000-0000-000095780000}"/>
    <cellStyle name="Percent 4 24 16 2" xfId="30873" xr:uid="{00000000-0005-0000-0000-000096780000}"/>
    <cellStyle name="Percent 4 24 17" xfId="30874" xr:uid="{00000000-0005-0000-0000-000097780000}"/>
    <cellStyle name="Percent 4 24 17 2" xfId="30875" xr:uid="{00000000-0005-0000-0000-000098780000}"/>
    <cellStyle name="Percent 4 24 18" xfId="30876" xr:uid="{00000000-0005-0000-0000-000099780000}"/>
    <cellStyle name="Percent 4 24 18 2" xfId="30877" xr:uid="{00000000-0005-0000-0000-00009A780000}"/>
    <cellStyle name="Percent 4 24 19" xfId="30878" xr:uid="{00000000-0005-0000-0000-00009B780000}"/>
    <cellStyle name="Percent 4 24 19 2" xfId="30879" xr:uid="{00000000-0005-0000-0000-00009C780000}"/>
    <cellStyle name="Percent 4 24 2" xfId="30880" xr:uid="{00000000-0005-0000-0000-00009D780000}"/>
    <cellStyle name="Percent 4 24 2 2" xfId="30881" xr:uid="{00000000-0005-0000-0000-00009E780000}"/>
    <cellStyle name="Percent 4 24 20" xfId="30882" xr:uid="{00000000-0005-0000-0000-00009F780000}"/>
    <cellStyle name="Percent 4 24 20 2" xfId="30883" xr:uid="{00000000-0005-0000-0000-0000A0780000}"/>
    <cellStyle name="Percent 4 24 21" xfId="30884" xr:uid="{00000000-0005-0000-0000-0000A1780000}"/>
    <cellStyle name="Percent 4 24 21 2" xfId="30885" xr:uid="{00000000-0005-0000-0000-0000A2780000}"/>
    <cellStyle name="Percent 4 24 22" xfId="30886" xr:uid="{00000000-0005-0000-0000-0000A3780000}"/>
    <cellStyle name="Percent 4 24 22 2" xfId="30887" xr:uid="{00000000-0005-0000-0000-0000A4780000}"/>
    <cellStyle name="Percent 4 24 23" xfId="30888" xr:uid="{00000000-0005-0000-0000-0000A5780000}"/>
    <cellStyle name="Percent 4 24 23 2" xfId="30889" xr:uid="{00000000-0005-0000-0000-0000A6780000}"/>
    <cellStyle name="Percent 4 24 24" xfId="30890" xr:uid="{00000000-0005-0000-0000-0000A7780000}"/>
    <cellStyle name="Percent 4 24 24 2" xfId="30891" xr:uid="{00000000-0005-0000-0000-0000A8780000}"/>
    <cellStyle name="Percent 4 24 25" xfId="30892" xr:uid="{00000000-0005-0000-0000-0000A9780000}"/>
    <cellStyle name="Percent 4 24 25 2" xfId="30893" xr:uid="{00000000-0005-0000-0000-0000AA780000}"/>
    <cellStyle name="Percent 4 24 26" xfId="30894" xr:uid="{00000000-0005-0000-0000-0000AB780000}"/>
    <cellStyle name="Percent 4 24 26 2" xfId="30895" xr:uid="{00000000-0005-0000-0000-0000AC780000}"/>
    <cellStyle name="Percent 4 24 27" xfId="30896" xr:uid="{00000000-0005-0000-0000-0000AD780000}"/>
    <cellStyle name="Percent 4 24 27 2" xfId="30897" xr:uid="{00000000-0005-0000-0000-0000AE780000}"/>
    <cellStyle name="Percent 4 24 28" xfId="30898" xr:uid="{00000000-0005-0000-0000-0000AF780000}"/>
    <cellStyle name="Percent 4 24 28 2" xfId="30899" xr:uid="{00000000-0005-0000-0000-0000B0780000}"/>
    <cellStyle name="Percent 4 24 29" xfId="30900" xr:uid="{00000000-0005-0000-0000-0000B1780000}"/>
    <cellStyle name="Percent 4 24 29 2" xfId="30901" xr:uid="{00000000-0005-0000-0000-0000B2780000}"/>
    <cellStyle name="Percent 4 24 3" xfId="30902" xr:uid="{00000000-0005-0000-0000-0000B3780000}"/>
    <cellStyle name="Percent 4 24 3 2" xfId="30903" xr:uid="{00000000-0005-0000-0000-0000B4780000}"/>
    <cellStyle name="Percent 4 24 30" xfId="30904" xr:uid="{00000000-0005-0000-0000-0000B5780000}"/>
    <cellStyle name="Percent 4 24 30 2" xfId="30905" xr:uid="{00000000-0005-0000-0000-0000B6780000}"/>
    <cellStyle name="Percent 4 24 31" xfId="30906" xr:uid="{00000000-0005-0000-0000-0000B7780000}"/>
    <cellStyle name="Percent 4 24 31 2" xfId="30907" xr:uid="{00000000-0005-0000-0000-0000B8780000}"/>
    <cellStyle name="Percent 4 24 32" xfId="30908" xr:uid="{00000000-0005-0000-0000-0000B9780000}"/>
    <cellStyle name="Percent 4 24 32 2" xfId="30909" xr:uid="{00000000-0005-0000-0000-0000BA780000}"/>
    <cellStyle name="Percent 4 24 33" xfId="30910" xr:uid="{00000000-0005-0000-0000-0000BB780000}"/>
    <cellStyle name="Percent 4 24 33 2" xfId="30911" xr:uid="{00000000-0005-0000-0000-0000BC780000}"/>
    <cellStyle name="Percent 4 24 34" xfId="30912" xr:uid="{00000000-0005-0000-0000-0000BD780000}"/>
    <cellStyle name="Percent 4 24 34 2" xfId="30913" xr:uid="{00000000-0005-0000-0000-0000BE780000}"/>
    <cellStyle name="Percent 4 24 35" xfId="30914" xr:uid="{00000000-0005-0000-0000-0000BF780000}"/>
    <cellStyle name="Percent 4 24 35 2" xfId="30915" xr:uid="{00000000-0005-0000-0000-0000C0780000}"/>
    <cellStyle name="Percent 4 24 36" xfId="30916" xr:uid="{00000000-0005-0000-0000-0000C1780000}"/>
    <cellStyle name="Percent 4 24 36 2" xfId="30917" xr:uid="{00000000-0005-0000-0000-0000C2780000}"/>
    <cellStyle name="Percent 4 24 37" xfId="30918" xr:uid="{00000000-0005-0000-0000-0000C3780000}"/>
    <cellStyle name="Percent 4 24 37 2" xfId="30919" xr:uid="{00000000-0005-0000-0000-0000C4780000}"/>
    <cellStyle name="Percent 4 24 38" xfId="30920" xr:uid="{00000000-0005-0000-0000-0000C5780000}"/>
    <cellStyle name="Percent 4 24 38 2" xfId="30921" xr:uid="{00000000-0005-0000-0000-0000C6780000}"/>
    <cellStyle name="Percent 4 24 39" xfId="30922" xr:uid="{00000000-0005-0000-0000-0000C7780000}"/>
    <cellStyle name="Percent 4 24 4" xfId="30923" xr:uid="{00000000-0005-0000-0000-0000C8780000}"/>
    <cellStyle name="Percent 4 24 4 2" xfId="30924" xr:uid="{00000000-0005-0000-0000-0000C9780000}"/>
    <cellStyle name="Percent 4 24 5" xfId="30925" xr:uid="{00000000-0005-0000-0000-0000CA780000}"/>
    <cellStyle name="Percent 4 24 5 2" xfId="30926" xr:uid="{00000000-0005-0000-0000-0000CB780000}"/>
    <cellStyle name="Percent 4 24 6" xfId="30927" xr:uid="{00000000-0005-0000-0000-0000CC780000}"/>
    <cellStyle name="Percent 4 24 6 2" xfId="30928" xr:uid="{00000000-0005-0000-0000-0000CD780000}"/>
    <cellStyle name="Percent 4 24 7" xfId="30929" xr:uid="{00000000-0005-0000-0000-0000CE780000}"/>
    <cellStyle name="Percent 4 24 7 2" xfId="30930" xr:uid="{00000000-0005-0000-0000-0000CF780000}"/>
    <cellStyle name="Percent 4 24 8" xfId="30931" xr:uid="{00000000-0005-0000-0000-0000D0780000}"/>
    <cellStyle name="Percent 4 24 8 2" xfId="30932" xr:uid="{00000000-0005-0000-0000-0000D1780000}"/>
    <cellStyle name="Percent 4 24 9" xfId="30933" xr:uid="{00000000-0005-0000-0000-0000D2780000}"/>
    <cellStyle name="Percent 4 24 9 2" xfId="30934" xr:uid="{00000000-0005-0000-0000-0000D3780000}"/>
    <cellStyle name="Percent 4 25" xfId="30935" xr:uid="{00000000-0005-0000-0000-0000D4780000}"/>
    <cellStyle name="Percent 4 25 10" xfId="30936" xr:uid="{00000000-0005-0000-0000-0000D5780000}"/>
    <cellStyle name="Percent 4 25 10 2" xfId="30937" xr:uid="{00000000-0005-0000-0000-0000D6780000}"/>
    <cellStyle name="Percent 4 25 11" xfId="30938" xr:uid="{00000000-0005-0000-0000-0000D7780000}"/>
    <cellStyle name="Percent 4 25 11 2" xfId="30939" xr:uid="{00000000-0005-0000-0000-0000D8780000}"/>
    <cellStyle name="Percent 4 25 12" xfId="30940" xr:uid="{00000000-0005-0000-0000-0000D9780000}"/>
    <cellStyle name="Percent 4 25 12 2" xfId="30941" xr:uid="{00000000-0005-0000-0000-0000DA780000}"/>
    <cellStyle name="Percent 4 25 13" xfId="30942" xr:uid="{00000000-0005-0000-0000-0000DB780000}"/>
    <cellStyle name="Percent 4 25 13 2" xfId="30943" xr:uid="{00000000-0005-0000-0000-0000DC780000}"/>
    <cellStyle name="Percent 4 25 14" xfId="30944" xr:uid="{00000000-0005-0000-0000-0000DD780000}"/>
    <cellStyle name="Percent 4 25 14 2" xfId="30945" xr:uid="{00000000-0005-0000-0000-0000DE780000}"/>
    <cellStyle name="Percent 4 25 15" xfId="30946" xr:uid="{00000000-0005-0000-0000-0000DF780000}"/>
    <cellStyle name="Percent 4 25 15 2" xfId="30947" xr:uid="{00000000-0005-0000-0000-0000E0780000}"/>
    <cellStyle name="Percent 4 25 16" xfId="30948" xr:uid="{00000000-0005-0000-0000-0000E1780000}"/>
    <cellStyle name="Percent 4 25 16 2" xfId="30949" xr:uid="{00000000-0005-0000-0000-0000E2780000}"/>
    <cellStyle name="Percent 4 25 17" xfId="30950" xr:uid="{00000000-0005-0000-0000-0000E3780000}"/>
    <cellStyle name="Percent 4 25 17 2" xfId="30951" xr:uid="{00000000-0005-0000-0000-0000E4780000}"/>
    <cellStyle name="Percent 4 25 18" xfId="30952" xr:uid="{00000000-0005-0000-0000-0000E5780000}"/>
    <cellStyle name="Percent 4 25 18 2" xfId="30953" xr:uid="{00000000-0005-0000-0000-0000E6780000}"/>
    <cellStyle name="Percent 4 25 19" xfId="30954" xr:uid="{00000000-0005-0000-0000-0000E7780000}"/>
    <cellStyle name="Percent 4 25 19 2" xfId="30955" xr:uid="{00000000-0005-0000-0000-0000E8780000}"/>
    <cellStyle name="Percent 4 25 2" xfId="30956" xr:uid="{00000000-0005-0000-0000-0000E9780000}"/>
    <cellStyle name="Percent 4 25 2 2" xfId="30957" xr:uid="{00000000-0005-0000-0000-0000EA780000}"/>
    <cellStyle name="Percent 4 25 20" xfId="30958" xr:uid="{00000000-0005-0000-0000-0000EB780000}"/>
    <cellStyle name="Percent 4 25 20 2" xfId="30959" xr:uid="{00000000-0005-0000-0000-0000EC780000}"/>
    <cellStyle name="Percent 4 25 21" xfId="30960" xr:uid="{00000000-0005-0000-0000-0000ED780000}"/>
    <cellStyle name="Percent 4 25 21 2" xfId="30961" xr:uid="{00000000-0005-0000-0000-0000EE780000}"/>
    <cellStyle name="Percent 4 25 22" xfId="30962" xr:uid="{00000000-0005-0000-0000-0000EF780000}"/>
    <cellStyle name="Percent 4 25 22 2" xfId="30963" xr:uid="{00000000-0005-0000-0000-0000F0780000}"/>
    <cellStyle name="Percent 4 25 23" xfId="30964" xr:uid="{00000000-0005-0000-0000-0000F1780000}"/>
    <cellStyle name="Percent 4 25 23 2" xfId="30965" xr:uid="{00000000-0005-0000-0000-0000F2780000}"/>
    <cellStyle name="Percent 4 25 24" xfId="30966" xr:uid="{00000000-0005-0000-0000-0000F3780000}"/>
    <cellStyle name="Percent 4 25 24 2" xfId="30967" xr:uid="{00000000-0005-0000-0000-0000F4780000}"/>
    <cellStyle name="Percent 4 25 25" xfId="30968" xr:uid="{00000000-0005-0000-0000-0000F5780000}"/>
    <cellStyle name="Percent 4 25 25 2" xfId="30969" xr:uid="{00000000-0005-0000-0000-0000F6780000}"/>
    <cellStyle name="Percent 4 25 26" xfId="30970" xr:uid="{00000000-0005-0000-0000-0000F7780000}"/>
    <cellStyle name="Percent 4 25 26 2" xfId="30971" xr:uid="{00000000-0005-0000-0000-0000F8780000}"/>
    <cellStyle name="Percent 4 25 27" xfId="30972" xr:uid="{00000000-0005-0000-0000-0000F9780000}"/>
    <cellStyle name="Percent 4 25 27 2" xfId="30973" xr:uid="{00000000-0005-0000-0000-0000FA780000}"/>
    <cellStyle name="Percent 4 25 28" xfId="30974" xr:uid="{00000000-0005-0000-0000-0000FB780000}"/>
    <cellStyle name="Percent 4 25 28 2" xfId="30975" xr:uid="{00000000-0005-0000-0000-0000FC780000}"/>
    <cellStyle name="Percent 4 25 29" xfId="30976" xr:uid="{00000000-0005-0000-0000-0000FD780000}"/>
    <cellStyle name="Percent 4 25 29 2" xfId="30977" xr:uid="{00000000-0005-0000-0000-0000FE780000}"/>
    <cellStyle name="Percent 4 25 3" xfId="30978" xr:uid="{00000000-0005-0000-0000-0000FF780000}"/>
    <cellStyle name="Percent 4 25 3 2" xfId="30979" xr:uid="{00000000-0005-0000-0000-000000790000}"/>
    <cellStyle name="Percent 4 25 30" xfId="30980" xr:uid="{00000000-0005-0000-0000-000001790000}"/>
    <cellStyle name="Percent 4 25 30 2" xfId="30981" xr:uid="{00000000-0005-0000-0000-000002790000}"/>
    <cellStyle name="Percent 4 25 31" xfId="30982" xr:uid="{00000000-0005-0000-0000-000003790000}"/>
    <cellStyle name="Percent 4 25 31 2" xfId="30983" xr:uid="{00000000-0005-0000-0000-000004790000}"/>
    <cellStyle name="Percent 4 25 32" xfId="30984" xr:uid="{00000000-0005-0000-0000-000005790000}"/>
    <cellStyle name="Percent 4 25 32 2" xfId="30985" xr:uid="{00000000-0005-0000-0000-000006790000}"/>
    <cellStyle name="Percent 4 25 33" xfId="30986" xr:uid="{00000000-0005-0000-0000-000007790000}"/>
    <cellStyle name="Percent 4 25 33 2" xfId="30987" xr:uid="{00000000-0005-0000-0000-000008790000}"/>
    <cellStyle name="Percent 4 25 34" xfId="30988" xr:uid="{00000000-0005-0000-0000-000009790000}"/>
    <cellStyle name="Percent 4 25 34 2" xfId="30989" xr:uid="{00000000-0005-0000-0000-00000A790000}"/>
    <cellStyle name="Percent 4 25 35" xfId="30990" xr:uid="{00000000-0005-0000-0000-00000B790000}"/>
    <cellStyle name="Percent 4 25 35 2" xfId="30991" xr:uid="{00000000-0005-0000-0000-00000C790000}"/>
    <cellStyle name="Percent 4 25 36" xfId="30992" xr:uid="{00000000-0005-0000-0000-00000D790000}"/>
    <cellStyle name="Percent 4 25 36 2" xfId="30993" xr:uid="{00000000-0005-0000-0000-00000E790000}"/>
    <cellStyle name="Percent 4 25 37" xfId="30994" xr:uid="{00000000-0005-0000-0000-00000F790000}"/>
    <cellStyle name="Percent 4 25 37 2" xfId="30995" xr:uid="{00000000-0005-0000-0000-000010790000}"/>
    <cellStyle name="Percent 4 25 38" xfId="30996" xr:uid="{00000000-0005-0000-0000-000011790000}"/>
    <cellStyle name="Percent 4 25 38 2" xfId="30997" xr:uid="{00000000-0005-0000-0000-000012790000}"/>
    <cellStyle name="Percent 4 25 39" xfId="30998" xr:uid="{00000000-0005-0000-0000-000013790000}"/>
    <cellStyle name="Percent 4 25 4" xfId="30999" xr:uid="{00000000-0005-0000-0000-000014790000}"/>
    <cellStyle name="Percent 4 25 4 2" xfId="31000" xr:uid="{00000000-0005-0000-0000-000015790000}"/>
    <cellStyle name="Percent 4 25 5" xfId="31001" xr:uid="{00000000-0005-0000-0000-000016790000}"/>
    <cellStyle name="Percent 4 25 5 2" xfId="31002" xr:uid="{00000000-0005-0000-0000-000017790000}"/>
    <cellStyle name="Percent 4 25 6" xfId="31003" xr:uid="{00000000-0005-0000-0000-000018790000}"/>
    <cellStyle name="Percent 4 25 6 2" xfId="31004" xr:uid="{00000000-0005-0000-0000-000019790000}"/>
    <cellStyle name="Percent 4 25 7" xfId="31005" xr:uid="{00000000-0005-0000-0000-00001A790000}"/>
    <cellStyle name="Percent 4 25 7 2" xfId="31006" xr:uid="{00000000-0005-0000-0000-00001B790000}"/>
    <cellStyle name="Percent 4 25 8" xfId="31007" xr:uid="{00000000-0005-0000-0000-00001C790000}"/>
    <cellStyle name="Percent 4 25 8 2" xfId="31008" xr:uid="{00000000-0005-0000-0000-00001D790000}"/>
    <cellStyle name="Percent 4 25 9" xfId="31009" xr:uid="{00000000-0005-0000-0000-00001E790000}"/>
    <cellStyle name="Percent 4 25 9 2" xfId="31010" xr:uid="{00000000-0005-0000-0000-00001F790000}"/>
    <cellStyle name="Percent 4 26" xfId="31011" xr:uid="{00000000-0005-0000-0000-000020790000}"/>
    <cellStyle name="Percent 4 26 2" xfId="31012" xr:uid="{00000000-0005-0000-0000-000021790000}"/>
    <cellStyle name="Percent 4 27" xfId="29718" xr:uid="{00000000-0005-0000-0000-000022790000}"/>
    <cellStyle name="Percent 4 3" xfId="31013" xr:uid="{00000000-0005-0000-0000-000023790000}"/>
    <cellStyle name="Percent 4 3 10" xfId="31014" xr:uid="{00000000-0005-0000-0000-000024790000}"/>
    <cellStyle name="Percent 4 3 10 2" xfId="31015" xr:uid="{00000000-0005-0000-0000-000025790000}"/>
    <cellStyle name="Percent 4 3 11" xfId="31016" xr:uid="{00000000-0005-0000-0000-000026790000}"/>
    <cellStyle name="Percent 4 3 11 2" xfId="31017" xr:uid="{00000000-0005-0000-0000-000027790000}"/>
    <cellStyle name="Percent 4 3 12" xfId="31018" xr:uid="{00000000-0005-0000-0000-000028790000}"/>
    <cellStyle name="Percent 4 3 12 2" xfId="31019" xr:uid="{00000000-0005-0000-0000-000029790000}"/>
    <cellStyle name="Percent 4 3 13" xfId="31020" xr:uid="{00000000-0005-0000-0000-00002A790000}"/>
    <cellStyle name="Percent 4 3 13 2" xfId="31021" xr:uid="{00000000-0005-0000-0000-00002B790000}"/>
    <cellStyle name="Percent 4 3 14" xfId="31022" xr:uid="{00000000-0005-0000-0000-00002C790000}"/>
    <cellStyle name="Percent 4 3 14 2" xfId="31023" xr:uid="{00000000-0005-0000-0000-00002D790000}"/>
    <cellStyle name="Percent 4 3 15" xfId="31024" xr:uid="{00000000-0005-0000-0000-00002E790000}"/>
    <cellStyle name="Percent 4 3 15 2" xfId="31025" xr:uid="{00000000-0005-0000-0000-00002F790000}"/>
    <cellStyle name="Percent 4 3 16" xfId="31026" xr:uid="{00000000-0005-0000-0000-000030790000}"/>
    <cellStyle name="Percent 4 3 16 2" xfId="31027" xr:uid="{00000000-0005-0000-0000-000031790000}"/>
    <cellStyle name="Percent 4 3 17" xfId="31028" xr:uid="{00000000-0005-0000-0000-000032790000}"/>
    <cellStyle name="Percent 4 3 17 2" xfId="31029" xr:uid="{00000000-0005-0000-0000-000033790000}"/>
    <cellStyle name="Percent 4 3 18" xfId="31030" xr:uid="{00000000-0005-0000-0000-000034790000}"/>
    <cellStyle name="Percent 4 3 18 2" xfId="31031" xr:uid="{00000000-0005-0000-0000-000035790000}"/>
    <cellStyle name="Percent 4 3 19" xfId="31032" xr:uid="{00000000-0005-0000-0000-000036790000}"/>
    <cellStyle name="Percent 4 3 19 2" xfId="31033" xr:uid="{00000000-0005-0000-0000-000037790000}"/>
    <cellStyle name="Percent 4 3 2" xfId="31034" xr:uid="{00000000-0005-0000-0000-000038790000}"/>
    <cellStyle name="Percent 4 3 2 2" xfId="31035" xr:uid="{00000000-0005-0000-0000-000039790000}"/>
    <cellStyle name="Percent 4 3 20" xfId="31036" xr:uid="{00000000-0005-0000-0000-00003A790000}"/>
    <cellStyle name="Percent 4 3 20 2" xfId="31037" xr:uid="{00000000-0005-0000-0000-00003B790000}"/>
    <cellStyle name="Percent 4 3 21" xfId="31038" xr:uid="{00000000-0005-0000-0000-00003C790000}"/>
    <cellStyle name="Percent 4 3 21 2" xfId="31039" xr:uid="{00000000-0005-0000-0000-00003D790000}"/>
    <cellStyle name="Percent 4 3 22" xfId="31040" xr:uid="{00000000-0005-0000-0000-00003E790000}"/>
    <cellStyle name="Percent 4 3 22 2" xfId="31041" xr:uid="{00000000-0005-0000-0000-00003F790000}"/>
    <cellStyle name="Percent 4 3 23" xfId="31042" xr:uid="{00000000-0005-0000-0000-000040790000}"/>
    <cellStyle name="Percent 4 3 23 2" xfId="31043" xr:uid="{00000000-0005-0000-0000-000041790000}"/>
    <cellStyle name="Percent 4 3 24" xfId="31044" xr:uid="{00000000-0005-0000-0000-000042790000}"/>
    <cellStyle name="Percent 4 3 24 2" xfId="31045" xr:uid="{00000000-0005-0000-0000-000043790000}"/>
    <cellStyle name="Percent 4 3 25" xfId="31046" xr:uid="{00000000-0005-0000-0000-000044790000}"/>
    <cellStyle name="Percent 4 3 25 2" xfId="31047" xr:uid="{00000000-0005-0000-0000-000045790000}"/>
    <cellStyle name="Percent 4 3 26" xfId="31048" xr:uid="{00000000-0005-0000-0000-000046790000}"/>
    <cellStyle name="Percent 4 3 26 2" xfId="31049" xr:uid="{00000000-0005-0000-0000-000047790000}"/>
    <cellStyle name="Percent 4 3 27" xfId="31050" xr:uid="{00000000-0005-0000-0000-000048790000}"/>
    <cellStyle name="Percent 4 3 27 2" xfId="31051" xr:uid="{00000000-0005-0000-0000-000049790000}"/>
    <cellStyle name="Percent 4 3 28" xfId="31052" xr:uid="{00000000-0005-0000-0000-00004A790000}"/>
    <cellStyle name="Percent 4 3 28 2" xfId="31053" xr:uid="{00000000-0005-0000-0000-00004B790000}"/>
    <cellStyle name="Percent 4 3 29" xfId="31054" xr:uid="{00000000-0005-0000-0000-00004C790000}"/>
    <cellStyle name="Percent 4 3 29 2" xfId="31055" xr:uid="{00000000-0005-0000-0000-00004D790000}"/>
    <cellStyle name="Percent 4 3 3" xfId="31056" xr:uid="{00000000-0005-0000-0000-00004E790000}"/>
    <cellStyle name="Percent 4 3 3 2" xfId="31057" xr:uid="{00000000-0005-0000-0000-00004F790000}"/>
    <cellStyle name="Percent 4 3 30" xfId="31058" xr:uid="{00000000-0005-0000-0000-000050790000}"/>
    <cellStyle name="Percent 4 3 30 2" xfId="31059" xr:uid="{00000000-0005-0000-0000-000051790000}"/>
    <cellStyle name="Percent 4 3 31" xfId="31060" xr:uid="{00000000-0005-0000-0000-000052790000}"/>
    <cellStyle name="Percent 4 3 31 2" xfId="31061" xr:uid="{00000000-0005-0000-0000-000053790000}"/>
    <cellStyle name="Percent 4 3 32" xfId="31062" xr:uid="{00000000-0005-0000-0000-000054790000}"/>
    <cellStyle name="Percent 4 3 32 2" xfId="31063" xr:uid="{00000000-0005-0000-0000-000055790000}"/>
    <cellStyle name="Percent 4 3 33" xfId="31064" xr:uid="{00000000-0005-0000-0000-000056790000}"/>
    <cellStyle name="Percent 4 3 33 2" xfId="31065" xr:uid="{00000000-0005-0000-0000-000057790000}"/>
    <cellStyle name="Percent 4 3 34" xfId="31066" xr:uid="{00000000-0005-0000-0000-000058790000}"/>
    <cellStyle name="Percent 4 3 34 2" xfId="31067" xr:uid="{00000000-0005-0000-0000-000059790000}"/>
    <cellStyle name="Percent 4 3 35" xfId="31068" xr:uid="{00000000-0005-0000-0000-00005A790000}"/>
    <cellStyle name="Percent 4 3 35 2" xfId="31069" xr:uid="{00000000-0005-0000-0000-00005B790000}"/>
    <cellStyle name="Percent 4 3 36" xfId="31070" xr:uid="{00000000-0005-0000-0000-00005C790000}"/>
    <cellStyle name="Percent 4 3 36 2" xfId="31071" xr:uid="{00000000-0005-0000-0000-00005D790000}"/>
    <cellStyle name="Percent 4 3 37" xfId="31072" xr:uid="{00000000-0005-0000-0000-00005E790000}"/>
    <cellStyle name="Percent 4 3 37 2" xfId="31073" xr:uid="{00000000-0005-0000-0000-00005F790000}"/>
    <cellStyle name="Percent 4 3 38" xfId="31074" xr:uid="{00000000-0005-0000-0000-000060790000}"/>
    <cellStyle name="Percent 4 3 38 2" xfId="31075" xr:uid="{00000000-0005-0000-0000-000061790000}"/>
    <cellStyle name="Percent 4 3 39" xfId="31076" xr:uid="{00000000-0005-0000-0000-000062790000}"/>
    <cellStyle name="Percent 4 3 4" xfId="31077" xr:uid="{00000000-0005-0000-0000-000063790000}"/>
    <cellStyle name="Percent 4 3 4 2" xfId="31078" xr:uid="{00000000-0005-0000-0000-000064790000}"/>
    <cellStyle name="Percent 4 3 5" xfId="31079" xr:uid="{00000000-0005-0000-0000-000065790000}"/>
    <cellStyle name="Percent 4 3 5 2" xfId="31080" xr:uid="{00000000-0005-0000-0000-000066790000}"/>
    <cellStyle name="Percent 4 3 6" xfId="31081" xr:uid="{00000000-0005-0000-0000-000067790000}"/>
    <cellStyle name="Percent 4 3 6 2" xfId="31082" xr:uid="{00000000-0005-0000-0000-000068790000}"/>
    <cellStyle name="Percent 4 3 7" xfId="31083" xr:uid="{00000000-0005-0000-0000-000069790000}"/>
    <cellStyle name="Percent 4 3 7 2" xfId="31084" xr:uid="{00000000-0005-0000-0000-00006A790000}"/>
    <cellStyle name="Percent 4 3 8" xfId="31085" xr:uid="{00000000-0005-0000-0000-00006B790000}"/>
    <cellStyle name="Percent 4 3 8 2" xfId="31086" xr:uid="{00000000-0005-0000-0000-00006C790000}"/>
    <cellStyle name="Percent 4 3 9" xfId="31087" xr:uid="{00000000-0005-0000-0000-00006D790000}"/>
    <cellStyle name="Percent 4 3 9 2" xfId="31088" xr:uid="{00000000-0005-0000-0000-00006E790000}"/>
    <cellStyle name="Percent 4 4" xfId="31089" xr:uid="{00000000-0005-0000-0000-00006F790000}"/>
    <cellStyle name="Percent 4 4 10" xfId="31090" xr:uid="{00000000-0005-0000-0000-000070790000}"/>
    <cellStyle name="Percent 4 4 10 2" xfId="31091" xr:uid="{00000000-0005-0000-0000-000071790000}"/>
    <cellStyle name="Percent 4 4 11" xfId="31092" xr:uid="{00000000-0005-0000-0000-000072790000}"/>
    <cellStyle name="Percent 4 4 11 2" xfId="31093" xr:uid="{00000000-0005-0000-0000-000073790000}"/>
    <cellStyle name="Percent 4 4 12" xfId="31094" xr:uid="{00000000-0005-0000-0000-000074790000}"/>
    <cellStyle name="Percent 4 4 12 2" xfId="31095" xr:uid="{00000000-0005-0000-0000-000075790000}"/>
    <cellStyle name="Percent 4 4 13" xfId="31096" xr:uid="{00000000-0005-0000-0000-000076790000}"/>
    <cellStyle name="Percent 4 4 13 2" xfId="31097" xr:uid="{00000000-0005-0000-0000-000077790000}"/>
    <cellStyle name="Percent 4 4 14" xfId="31098" xr:uid="{00000000-0005-0000-0000-000078790000}"/>
    <cellStyle name="Percent 4 4 14 2" xfId="31099" xr:uid="{00000000-0005-0000-0000-000079790000}"/>
    <cellStyle name="Percent 4 4 15" xfId="31100" xr:uid="{00000000-0005-0000-0000-00007A790000}"/>
    <cellStyle name="Percent 4 4 15 2" xfId="31101" xr:uid="{00000000-0005-0000-0000-00007B790000}"/>
    <cellStyle name="Percent 4 4 16" xfId="31102" xr:uid="{00000000-0005-0000-0000-00007C790000}"/>
    <cellStyle name="Percent 4 4 16 2" xfId="31103" xr:uid="{00000000-0005-0000-0000-00007D790000}"/>
    <cellStyle name="Percent 4 4 17" xfId="31104" xr:uid="{00000000-0005-0000-0000-00007E790000}"/>
    <cellStyle name="Percent 4 4 17 2" xfId="31105" xr:uid="{00000000-0005-0000-0000-00007F790000}"/>
    <cellStyle name="Percent 4 4 18" xfId="31106" xr:uid="{00000000-0005-0000-0000-000080790000}"/>
    <cellStyle name="Percent 4 4 18 2" xfId="31107" xr:uid="{00000000-0005-0000-0000-000081790000}"/>
    <cellStyle name="Percent 4 4 19" xfId="31108" xr:uid="{00000000-0005-0000-0000-000082790000}"/>
    <cellStyle name="Percent 4 4 19 2" xfId="31109" xr:uid="{00000000-0005-0000-0000-000083790000}"/>
    <cellStyle name="Percent 4 4 2" xfId="31110" xr:uid="{00000000-0005-0000-0000-000084790000}"/>
    <cellStyle name="Percent 4 4 2 2" xfId="31111" xr:uid="{00000000-0005-0000-0000-000085790000}"/>
    <cellStyle name="Percent 4 4 20" xfId="31112" xr:uid="{00000000-0005-0000-0000-000086790000}"/>
    <cellStyle name="Percent 4 4 20 2" xfId="31113" xr:uid="{00000000-0005-0000-0000-000087790000}"/>
    <cellStyle name="Percent 4 4 21" xfId="31114" xr:uid="{00000000-0005-0000-0000-000088790000}"/>
    <cellStyle name="Percent 4 4 21 2" xfId="31115" xr:uid="{00000000-0005-0000-0000-000089790000}"/>
    <cellStyle name="Percent 4 4 22" xfId="31116" xr:uid="{00000000-0005-0000-0000-00008A790000}"/>
    <cellStyle name="Percent 4 4 22 2" xfId="31117" xr:uid="{00000000-0005-0000-0000-00008B790000}"/>
    <cellStyle name="Percent 4 4 23" xfId="31118" xr:uid="{00000000-0005-0000-0000-00008C790000}"/>
    <cellStyle name="Percent 4 4 23 2" xfId="31119" xr:uid="{00000000-0005-0000-0000-00008D790000}"/>
    <cellStyle name="Percent 4 4 24" xfId="31120" xr:uid="{00000000-0005-0000-0000-00008E790000}"/>
    <cellStyle name="Percent 4 4 24 2" xfId="31121" xr:uid="{00000000-0005-0000-0000-00008F790000}"/>
    <cellStyle name="Percent 4 4 25" xfId="31122" xr:uid="{00000000-0005-0000-0000-000090790000}"/>
    <cellStyle name="Percent 4 4 25 2" xfId="31123" xr:uid="{00000000-0005-0000-0000-000091790000}"/>
    <cellStyle name="Percent 4 4 26" xfId="31124" xr:uid="{00000000-0005-0000-0000-000092790000}"/>
    <cellStyle name="Percent 4 4 26 2" xfId="31125" xr:uid="{00000000-0005-0000-0000-000093790000}"/>
    <cellStyle name="Percent 4 4 27" xfId="31126" xr:uid="{00000000-0005-0000-0000-000094790000}"/>
    <cellStyle name="Percent 4 4 27 2" xfId="31127" xr:uid="{00000000-0005-0000-0000-000095790000}"/>
    <cellStyle name="Percent 4 4 28" xfId="31128" xr:uid="{00000000-0005-0000-0000-000096790000}"/>
    <cellStyle name="Percent 4 4 28 2" xfId="31129" xr:uid="{00000000-0005-0000-0000-000097790000}"/>
    <cellStyle name="Percent 4 4 29" xfId="31130" xr:uid="{00000000-0005-0000-0000-000098790000}"/>
    <cellStyle name="Percent 4 4 29 2" xfId="31131" xr:uid="{00000000-0005-0000-0000-000099790000}"/>
    <cellStyle name="Percent 4 4 3" xfId="31132" xr:uid="{00000000-0005-0000-0000-00009A790000}"/>
    <cellStyle name="Percent 4 4 3 2" xfId="31133" xr:uid="{00000000-0005-0000-0000-00009B790000}"/>
    <cellStyle name="Percent 4 4 30" xfId="31134" xr:uid="{00000000-0005-0000-0000-00009C790000}"/>
    <cellStyle name="Percent 4 4 30 2" xfId="31135" xr:uid="{00000000-0005-0000-0000-00009D790000}"/>
    <cellStyle name="Percent 4 4 31" xfId="31136" xr:uid="{00000000-0005-0000-0000-00009E790000}"/>
    <cellStyle name="Percent 4 4 31 2" xfId="31137" xr:uid="{00000000-0005-0000-0000-00009F790000}"/>
    <cellStyle name="Percent 4 4 32" xfId="31138" xr:uid="{00000000-0005-0000-0000-0000A0790000}"/>
    <cellStyle name="Percent 4 4 32 2" xfId="31139" xr:uid="{00000000-0005-0000-0000-0000A1790000}"/>
    <cellStyle name="Percent 4 4 33" xfId="31140" xr:uid="{00000000-0005-0000-0000-0000A2790000}"/>
    <cellStyle name="Percent 4 4 33 2" xfId="31141" xr:uid="{00000000-0005-0000-0000-0000A3790000}"/>
    <cellStyle name="Percent 4 4 34" xfId="31142" xr:uid="{00000000-0005-0000-0000-0000A4790000}"/>
    <cellStyle name="Percent 4 4 34 2" xfId="31143" xr:uid="{00000000-0005-0000-0000-0000A5790000}"/>
    <cellStyle name="Percent 4 4 35" xfId="31144" xr:uid="{00000000-0005-0000-0000-0000A6790000}"/>
    <cellStyle name="Percent 4 4 35 2" xfId="31145" xr:uid="{00000000-0005-0000-0000-0000A7790000}"/>
    <cellStyle name="Percent 4 4 36" xfId="31146" xr:uid="{00000000-0005-0000-0000-0000A8790000}"/>
    <cellStyle name="Percent 4 4 36 2" xfId="31147" xr:uid="{00000000-0005-0000-0000-0000A9790000}"/>
    <cellStyle name="Percent 4 4 37" xfId="31148" xr:uid="{00000000-0005-0000-0000-0000AA790000}"/>
    <cellStyle name="Percent 4 4 37 2" xfId="31149" xr:uid="{00000000-0005-0000-0000-0000AB790000}"/>
    <cellStyle name="Percent 4 4 38" xfId="31150" xr:uid="{00000000-0005-0000-0000-0000AC790000}"/>
    <cellStyle name="Percent 4 4 38 2" xfId="31151" xr:uid="{00000000-0005-0000-0000-0000AD790000}"/>
    <cellStyle name="Percent 4 4 39" xfId="31152" xr:uid="{00000000-0005-0000-0000-0000AE790000}"/>
    <cellStyle name="Percent 4 4 4" xfId="31153" xr:uid="{00000000-0005-0000-0000-0000AF790000}"/>
    <cellStyle name="Percent 4 4 4 2" xfId="31154" xr:uid="{00000000-0005-0000-0000-0000B0790000}"/>
    <cellStyle name="Percent 4 4 5" xfId="31155" xr:uid="{00000000-0005-0000-0000-0000B1790000}"/>
    <cellStyle name="Percent 4 4 5 2" xfId="31156" xr:uid="{00000000-0005-0000-0000-0000B2790000}"/>
    <cellStyle name="Percent 4 4 6" xfId="31157" xr:uid="{00000000-0005-0000-0000-0000B3790000}"/>
    <cellStyle name="Percent 4 4 6 2" xfId="31158" xr:uid="{00000000-0005-0000-0000-0000B4790000}"/>
    <cellStyle name="Percent 4 4 7" xfId="31159" xr:uid="{00000000-0005-0000-0000-0000B5790000}"/>
    <cellStyle name="Percent 4 4 7 2" xfId="31160" xr:uid="{00000000-0005-0000-0000-0000B6790000}"/>
    <cellStyle name="Percent 4 4 8" xfId="31161" xr:uid="{00000000-0005-0000-0000-0000B7790000}"/>
    <cellStyle name="Percent 4 4 8 2" xfId="31162" xr:uid="{00000000-0005-0000-0000-0000B8790000}"/>
    <cellStyle name="Percent 4 4 9" xfId="31163" xr:uid="{00000000-0005-0000-0000-0000B9790000}"/>
    <cellStyle name="Percent 4 4 9 2" xfId="31164" xr:uid="{00000000-0005-0000-0000-0000BA790000}"/>
    <cellStyle name="Percent 4 5" xfId="31165" xr:uid="{00000000-0005-0000-0000-0000BB790000}"/>
    <cellStyle name="Percent 4 5 10" xfId="31166" xr:uid="{00000000-0005-0000-0000-0000BC790000}"/>
    <cellStyle name="Percent 4 5 10 2" xfId="31167" xr:uid="{00000000-0005-0000-0000-0000BD790000}"/>
    <cellStyle name="Percent 4 5 11" xfId="31168" xr:uid="{00000000-0005-0000-0000-0000BE790000}"/>
    <cellStyle name="Percent 4 5 11 2" xfId="31169" xr:uid="{00000000-0005-0000-0000-0000BF790000}"/>
    <cellStyle name="Percent 4 5 12" xfId="31170" xr:uid="{00000000-0005-0000-0000-0000C0790000}"/>
    <cellStyle name="Percent 4 5 12 2" xfId="31171" xr:uid="{00000000-0005-0000-0000-0000C1790000}"/>
    <cellStyle name="Percent 4 5 13" xfId="31172" xr:uid="{00000000-0005-0000-0000-0000C2790000}"/>
    <cellStyle name="Percent 4 5 13 2" xfId="31173" xr:uid="{00000000-0005-0000-0000-0000C3790000}"/>
    <cellStyle name="Percent 4 5 14" xfId="31174" xr:uid="{00000000-0005-0000-0000-0000C4790000}"/>
    <cellStyle name="Percent 4 5 14 2" xfId="31175" xr:uid="{00000000-0005-0000-0000-0000C5790000}"/>
    <cellStyle name="Percent 4 5 15" xfId="31176" xr:uid="{00000000-0005-0000-0000-0000C6790000}"/>
    <cellStyle name="Percent 4 5 15 2" xfId="31177" xr:uid="{00000000-0005-0000-0000-0000C7790000}"/>
    <cellStyle name="Percent 4 5 16" xfId="31178" xr:uid="{00000000-0005-0000-0000-0000C8790000}"/>
    <cellStyle name="Percent 4 5 16 2" xfId="31179" xr:uid="{00000000-0005-0000-0000-0000C9790000}"/>
    <cellStyle name="Percent 4 5 17" xfId="31180" xr:uid="{00000000-0005-0000-0000-0000CA790000}"/>
    <cellStyle name="Percent 4 5 17 2" xfId="31181" xr:uid="{00000000-0005-0000-0000-0000CB790000}"/>
    <cellStyle name="Percent 4 5 18" xfId="31182" xr:uid="{00000000-0005-0000-0000-0000CC790000}"/>
    <cellStyle name="Percent 4 5 18 2" xfId="31183" xr:uid="{00000000-0005-0000-0000-0000CD790000}"/>
    <cellStyle name="Percent 4 5 19" xfId="31184" xr:uid="{00000000-0005-0000-0000-0000CE790000}"/>
    <cellStyle name="Percent 4 5 19 2" xfId="31185" xr:uid="{00000000-0005-0000-0000-0000CF790000}"/>
    <cellStyle name="Percent 4 5 2" xfId="31186" xr:uid="{00000000-0005-0000-0000-0000D0790000}"/>
    <cellStyle name="Percent 4 5 2 2" xfId="31187" xr:uid="{00000000-0005-0000-0000-0000D1790000}"/>
    <cellStyle name="Percent 4 5 20" xfId="31188" xr:uid="{00000000-0005-0000-0000-0000D2790000}"/>
    <cellStyle name="Percent 4 5 20 2" xfId="31189" xr:uid="{00000000-0005-0000-0000-0000D3790000}"/>
    <cellStyle name="Percent 4 5 21" xfId="31190" xr:uid="{00000000-0005-0000-0000-0000D4790000}"/>
    <cellStyle name="Percent 4 5 21 2" xfId="31191" xr:uid="{00000000-0005-0000-0000-0000D5790000}"/>
    <cellStyle name="Percent 4 5 22" xfId="31192" xr:uid="{00000000-0005-0000-0000-0000D6790000}"/>
    <cellStyle name="Percent 4 5 22 2" xfId="31193" xr:uid="{00000000-0005-0000-0000-0000D7790000}"/>
    <cellStyle name="Percent 4 5 23" xfId="31194" xr:uid="{00000000-0005-0000-0000-0000D8790000}"/>
    <cellStyle name="Percent 4 5 23 2" xfId="31195" xr:uid="{00000000-0005-0000-0000-0000D9790000}"/>
    <cellStyle name="Percent 4 5 24" xfId="31196" xr:uid="{00000000-0005-0000-0000-0000DA790000}"/>
    <cellStyle name="Percent 4 5 24 2" xfId="31197" xr:uid="{00000000-0005-0000-0000-0000DB790000}"/>
    <cellStyle name="Percent 4 5 25" xfId="31198" xr:uid="{00000000-0005-0000-0000-0000DC790000}"/>
    <cellStyle name="Percent 4 5 25 2" xfId="31199" xr:uid="{00000000-0005-0000-0000-0000DD790000}"/>
    <cellStyle name="Percent 4 5 26" xfId="31200" xr:uid="{00000000-0005-0000-0000-0000DE790000}"/>
    <cellStyle name="Percent 4 5 26 2" xfId="31201" xr:uid="{00000000-0005-0000-0000-0000DF790000}"/>
    <cellStyle name="Percent 4 5 27" xfId="31202" xr:uid="{00000000-0005-0000-0000-0000E0790000}"/>
    <cellStyle name="Percent 4 5 27 2" xfId="31203" xr:uid="{00000000-0005-0000-0000-0000E1790000}"/>
    <cellStyle name="Percent 4 5 28" xfId="31204" xr:uid="{00000000-0005-0000-0000-0000E2790000}"/>
    <cellStyle name="Percent 4 5 28 2" xfId="31205" xr:uid="{00000000-0005-0000-0000-0000E3790000}"/>
    <cellStyle name="Percent 4 5 29" xfId="31206" xr:uid="{00000000-0005-0000-0000-0000E4790000}"/>
    <cellStyle name="Percent 4 5 29 2" xfId="31207" xr:uid="{00000000-0005-0000-0000-0000E5790000}"/>
    <cellStyle name="Percent 4 5 3" xfId="31208" xr:uid="{00000000-0005-0000-0000-0000E6790000}"/>
    <cellStyle name="Percent 4 5 3 2" xfId="31209" xr:uid="{00000000-0005-0000-0000-0000E7790000}"/>
    <cellStyle name="Percent 4 5 30" xfId="31210" xr:uid="{00000000-0005-0000-0000-0000E8790000}"/>
    <cellStyle name="Percent 4 5 30 2" xfId="31211" xr:uid="{00000000-0005-0000-0000-0000E9790000}"/>
    <cellStyle name="Percent 4 5 31" xfId="31212" xr:uid="{00000000-0005-0000-0000-0000EA790000}"/>
    <cellStyle name="Percent 4 5 31 2" xfId="31213" xr:uid="{00000000-0005-0000-0000-0000EB790000}"/>
    <cellStyle name="Percent 4 5 32" xfId="31214" xr:uid="{00000000-0005-0000-0000-0000EC790000}"/>
    <cellStyle name="Percent 4 5 32 2" xfId="31215" xr:uid="{00000000-0005-0000-0000-0000ED790000}"/>
    <cellStyle name="Percent 4 5 33" xfId="31216" xr:uid="{00000000-0005-0000-0000-0000EE790000}"/>
    <cellStyle name="Percent 4 5 33 2" xfId="31217" xr:uid="{00000000-0005-0000-0000-0000EF790000}"/>
    <cellStyle name="Percent 4 5 34" xfId="31218" xr:uid="{00000000-0005-0000-0000-0000F0790000}"/>
    <cellStyle name="Percent 4 5 34 2" xfId="31219" xr:uid="{00000000-0005-0000-0000-0000F1790000}"/>
    <cellStyle name="Percent 4 5 35" xfId="31220" xr:uid="{00000000-0005-0000-0000-0000F2790000}"/>
    <cellStyle name="Percent 4 5 35 2" xfId="31221" xr:uid="{00000000-0005-0000-0000-0000F3790000}"/>
    <cellStyle name="Percent 4 5 36" xfId="31222" xr:uid="{00000000-0005-0000-0000-0000F4790000}"/>
    <cellStyle name="Percent 4 5 36 2" xfId="31223" xr:uid="{00000000-0005-0000-0000-0000F5790000}"/>
    <cellStyle name="Percent 4 5 37" xfId="31224" xr:uid="{00000000-0005-0000-0000-0000F6790000}"/>
    <cellStyle name="Percent 4 5 37 2" xfId="31225" xr:uid="{00000000-0005-0000-0000-0000F7790000}"/>
    <cellStyle name="Percent 4 5 38" xfId="31226" xr:uid="{00000000-0005-0000-0000-0000F8790000}"/>
    <cellStyle name="Percent 4 5 38 2" xfId="31227" xr:uid="{00000000-0005-0000-0000-0000F9790000}"/>
    <cellStyle name="Percent 4 5 39" xfId="31228" xr:uid="{00000000-0005-0000-0000-0000FA790000}"/>
    <cellStyle name="Percent 4 5 4" xfId="31229" xr:uid="{00000000-0005-0000-0000-0000FB790000}"/>
    <cellStyle name="Percent 4 5 4 2" xfId="31230" xr:uid="{00000000-0005-0000-0000-0000FC790000}"/>
    <cellStyle name="Percent 4 5 5" xfId="31231" xr:uid="{00000000-0005-0000-0000-0000FD790000}"/>
    <cellStyle name="Percent 4 5 5 2" xfId="31232" xr:uid="{00000000-0005-0000-0000-0000FE790000}"/>
    <cellStyle name="Percent 4 5 6" xfId="31233" xr:uid="{00000000-0005-0000-0000-0000FF790000}"/>
    <cellStyle name="Percent 4 5 6 2" xfId="31234" xr:uid="{00000000-0005-0000-0000-0000007A0000}"/>
    <cellStyle name="Percent 4 5 7" xfId="31235" xr:uid="{00000000-0005-0000-0000-0000017A0000}"/>
    <cellStyle name="Percent 4 5 7 2" xfId="31236" xr:uid="{00000000-0005-0000-0000-0000027A0000}"/>
    <cellStyle name="Percent 4 5 8" xfId="31237" xr:uid="{00000000-0005-0000-0000-0000037A0000}"/>
    <cellStyle name="Percent 4 5 8 2" xfId="31238" xr:uid="{00000000-0005-0000-0000-0000047A0000}"/>
    <cellStyle name="Percent 4 5 9" xfId="31239" xr:uid="{00000000-0005-0000-0000-0000057A0000}"/>
    <cellStyle name="Percent 4 5 9 2" xfId="31240" xr:uid="{00000000-0005-0000-0000-0000067A0000}"/>
    <cellStyle name="Percent 4 6" xfId="31241" xr:uid="{00000000-0005-0000-0000-0000077A0000}"/>
    <cellStyle name="Percent 4 6 10" xfId="31242" xr:uid="{00000000-0005-0000-0000-0000087A0000}"/>
    <cellStyle name="Percent 4 6 10 2" xfId="31243" xr:uid="{00000000-0005-0000-0000-0000097A0000}"/>
    <cellStyle name="Percent 4 6 11" xfId="31244" xr:uid="{00000000-0005-0000-0000-00000A7A0000}"/>
    <cellStyle name="Percent 4 6 11 2" xfId="31245" xr:uid="{00000000-0005-0000-0000-00000B7A0000}"/>
    <cellStyle name="Percent 4 6 12" xfId="31246" xr:uid="{00000000-0005-0000-0000-00000C7A0000}"/>
    <cellStyle name="Percent 4 6 12 2" xfId="31247" xr:uid="{00000000-0005-0000-0000-00000D7A0000}"/>
    <cellStyle name="Percent 4 6 13" xfId="31248" xr:uid="{00000000-0005-0000-0000-00000E7A0000}"/>
    <cellStyle name="Percent 4 6 13 2" xfId="31249" xr:uid="{00000000-0005-0000-0000-00000F7A0000}"/>
    <cellStyle name="Percent 4 6 14" xfId="31250" xr:uid="{00000000-0005-0000-0000-0000107A0000}"/>
    <cellStyle name="Percent 4 6 14 2" xfId="31251" xr:uid="{00000000-0005-0000-0000-0000117A0000}"/>
    <cellStyle name="Percent 4 6 15" xfId="31252" xr:uid="{00000000-0005-0000-0000-0000127A0000}"/>
    <cellStyle name="Percent 4 6 15 2" xfId="31253" xr:uid="{00000000-0005-0000-0000-0000137A0000}"/>
    <cellStyle name="Percent 4 6 16" xfId="31254" xr:uid="{00000000-0005-0000-0000-0000147A0000}"/>
    <cellStyle name="Percent 4 6 16 2" xfId="31255" xr:uid="{00000000-0005-0000-0000-0000157A0000}"/>
    <cellStyle name="Percent 4 6 17" xfId="31256" xr:uid="{00000000-0005-0000-0000-0000167A0000}"/>
    <cellStyle name="Percent 4 6 17 2" xfId="31257" xr:uid="{00000000-0005-0000-0000-0000177A0000}"/>
    <cellStyle name="Percent 4 6 18" xfId="31258" xr:uid="{00000000-0005-0000-0000-0000187A0000}"/>
    <cellStyle name="Percent 4 6 18 2" xfId="31259" xr:uid="{00000000-0005-0000-0000-0000197A0000}"/>
    <cellStyle name="Percent 4 6 19" xfId="31260" xr:uid="{00000000-0005-0000-0000-00001A7A0000}"/>
    <cellStyle name="Percent 4 6 19 2" xfId="31261" xr:uid="{00000000-0005-0000-0000-00001B7A0000}"/>
    <cellStyle name="Percent 4 6 2" xfId="31262" xr:uid="{00000000-0005-0000-0000-00001C7A0000}"/>
    <cellStyle name="Percent 4 6 2 2" xfId="31263" xr:uid="{00000000-0005-0000-0000-00001D7A0000}"/>
    <cellStyle name="Percent 4 6 20" xfId="31264" xr:uid="{00000000-0005-0000-0000-00001E7A0000}"/>
    <cellStyle name="Percent 4 6 20 2" xfId="31265" xr:uid="{00000000-0005-0000-0000-00001F7A0000}"/>
    <cellStyle name="Percent 4 6 21" xfId="31266" xr:uid="{00000000-0005-0000-0000-0000207A0000}"/>
    <cellStyle name="Percent 4 6 21 2" xfId="31267" xr:uid="{00000000-0005-0000-0000-0000217A0000}"/>
    <cellStyle name="Percent 4 6 22" xfId="31268" xr:uid="{00000000-0005-0000-0000-0000227A0000}"/>
    <cellStyle name="Percent 4 6 22 2" xfId="31269" xr:uid="{00000000-0005-0000-0000-0000237A0000}"/>
    <cellStyle name="Percent 4 6 23" xfId="31270" xr:uid="{00000000-0005-0000-0000-0000247A0000}"/>
    <cellStyle name="Percent 4 6 23 2" xfId="31271" xr:uid="{00000000-0005-0000-0000-0000257A0000}"/>
    <cellStyle name="Percent 4 6 24" xfId="31272" xr:uid="{00000000-0005-0000-0000-0000267A0000}"/>
    <cellStyle name="Percent 4 6 24 2" xfId="31273" xr:uid="{00000000-0005-0000-0000-0000277A0000}"/>
    <cellStyle name="Percent 4 6 25" xfId="31274" xr:uid="{00000000-0005-0000-0000-0000287A0000}"/>
    <cellStyle name="Percent 4 6 25 2" xfId="31275" xr:uid="{00000000-0005-0000-0000-0000297A0000}"/>
    <cellStyle name="Percent 4 6 26" xfId="31276" xr:uid="{00000000-0005-0000-0000-00002A7A0000}"/>
    <cellStyle name="Percent 4 6 26 2" xfId="31277" xr:uid="{00000000-0005-0000-0000-00002B7A0000}"/>
    <cellStyle name="Percent 4 6 27" xfId="31278" xr:uid="{00000000-0005-0000-0000-00002C7A0000}"/>
    <cellStyle name="Percent 4 6 27 2" xfId="31279" xr:uid="{00000000-0005-0000-0000-00002D7A0000}"/>
    <cellStyle name="Percent 4 6 28" xfId="31280" xr:uid="{00000000-0005-0000-0000-00002E7A0000}"/>
    <cellStyle name="Percent 4 6 28 2" xfId="31281" xr:uid="{00000000-0005-0000-0000-00002F7A0000}"/>
    <cellStyle name="Percent 4 6 29" xfId="31282" xr:uid="{00000000-0005-0000-0000-0000307A0000}"/>
    <cellStyle name="Percent 4 6 29 2" xfId="31283" xr:uid="{00000000-0005-0000-0000-0000317A0000}"/>
    <cellStyle name="Percent 4 6 3" xfId="31284" xr:uid="{00000000-0005-0000-0000-0000327A0000}"/>
    <cellStyle name="Percent 4 6 3 2" xfId="31285" xr:uid="{00000000-0005-0000-0000-0000337A0000}"/>
    <cellStyle name="Percent 4 6 30" xfId="31286" xr:uid="{00000000-0005-0000-0000-0000347A0000}"/>
    <cellStyle name="Percent 4 6 30 2" xfId="31287" xr:uid="{00000000-0005-0000-0000-0000357A0000}"/>
    <cellStyle name="Percent 4 6 31" xfId="31288" xr:uid="{00000000-0005-0000-0000-0000367A0000}"/>
    <cellStyle name="Percent 4 6 31 2" xfId="31289" xr:uid="{00000000-0005-0000-0000-0000377A0000}"/>
    <cellStyle name="Percent 4 6 32" xfId="31290" xr:uid="{00000000-0005-0000-0000-0000387A0000}"/>
    <cellStyle name="Percent 4 6 32 2" xfId="31291" xr:uid="{00000000-0005-0000-0000-0000397A0000}"/>
    <cellStyle name="Percent 4 6 33" xfId="31292" xr:uid="{00000000-0005-0000-0000-00003A7A0000}"/>
    <cellStyle name="Percent 4 6 33 2" xfId="31293" xr:uid="{00000000-0005-0000-0000-00003B7A0000}"/>
    <cellStyle name="Percent 4 6 34" xfId="31294" xr:uid="{00000000-0005-0000-0000-00003C7A0000}"/>
    <cellStyle name="Percent 4 6 34 2" xfId="31295" xr:uid="{00000000-0005-0000-0000-00003D7A0000}"/>
    <cellStyle name="Percent 4 6 35" xfId="31296" xr:uid="{00000000-0005-0000-0000-00003E7A0000}"/>
    <cellStyle name="Percent 4 6 35 2" xfId="31297" xr:uid="{00000000-0005-0000-0000-00003F7A0000}"/>
    <cellStyle name="Percent 4 6 36" xfId="31298" xr:uid="{00000000-0005-0000-0000-0000407A0000}"/>
    <cellStyle name="Percent 4 6 36 2" xfId="31299" xr:uid="{00000000-0005-0000-0000-0000417A0000}"/>
    <cellStyle name="Percent 4 6 37" xfId="31300" xr:uid="{00000000-0005-0000-0000-0000427A0000}"/>
    <cellStyle name="Percent 4 6 37 2" xfId="31301" xr:uid="{00000000-0005-0000-0000-0000437A0000}"/>
    <cellStyle name="Percent 4 6 38" xfId="31302" xr:uid="{00000000-0005-0000-0000-0000447A0000}"/>
    <cellStyle name="Percent 4 6 38 2" xfId="31303" xr:uid="{00000000-0005-0000-0000-0000457A0000}"/>
    <cellStyle name="Percent 4 6 39" xfId="31304" xr:uid="{00000000-0005-0000-0000-0000467A0000}"/>
    <cellStyle name="Percent 4 6 4" xfId="31305" xr:uid="{00000000-0005-0000-0000-0000477A0000}"/>
    <cellStyle name="Percent 4 6 4 2" xfId="31306" xr:uid="{00000000-0005-0000-0000-0000487A0000}"/>
    <cellStyle name="Percent 4 6 5" xfId="31307" xr:uid="{00000000-0005-0000-0000-0000497A0000}"/>
    <cellStyle name="Percent 4 6 5 2" xfId="31308" xr:uid="{00000000-0005-0000-0000-00004A7A0000}"/>
    <cellStyle name="Percent 4 6 6" xfId="31309" xr:uid="{00000000-0005-0000-0000-00004B7A0000}"/>
    <cellStyle name="Percent 4 6 6 2" xfId="31310" xr:uid="{00000000-0005-0000-0000-00004C7A0000}"/>
    <cellStyle name="Percent 4 6 7" xfId="31311" xr:uid="{00000000-0005-0000-0000-00004D7A0000}"/>
    <cellStyle name="Percent 4 6 7 2" xfId="31312" xr:uid="{00000000-0005-0000-0000-00004E7A0000}"/>
    <cellStyle name="Percent 4 6 8" xfId="31313" xr:uid="{00000000-0005-0000-0000-00004F7A0000}"/>
    <cellStyle name="Percent 4 6 8 2" xfId="31314" xr:uid="{00000000-0005-0000-0000-0000507A0000}"/>
    <cellStyle name="Percent 4 6 9" xfId="31315" xr:uid="{00000000-0005-0000-0000-0000517A0000}"/>
    <cellStyle name="Percent 4 6 9 2" xfId="31316" xr:uid="{00000000-0005-0000-0000-0000527A0000}"/>
    <cellStyle name="Percent 4 7" xfId="31317" xr:uid="{00000000-0005-0000-0000-0000537A0000}"/>
    <cellStyle name="Percent 4 7 10" xfId="31318" xr:uid="{00000000-0005-0000-0000-0000547A0000}"/>
    <cellStyle name="Percent 4 7 10 2" xfId="31319" xr:uid="{00000000-0005-0000-0000-0000557A0000}"/>
    <cellStyle name="Percent 4 7 11" xfId="31320" xr:uid="{00000000-0005-0000-0000-0000567A0000}"/>
    <cellStyle name="Percent 4 7 11 2" xfId="31321" xr:uid="{00000000-0005-0000-0000-0000577A0000}"/>
    <cellStyle name="Percent 4 7 12" xfId="31322" xr:uid="{00000000-0005-0000-0000-0000587A0000}"/>
    <cellStyle name="Percent 4 7 12 2" xfId="31323" xr:uid="{00000000-0005-0000-0000-0000597A0000}"/>
    <cellStyle name="Percent 4 7 13" xfId="31324" xr:uid="{00000000-0005-0000-0000-00005A7A0000}"/>
    <cellStyle name="Percent 4 7 13 2" xfId="31325" xr:uid="{00000000-0005-0000-0000-00005B7A0000}"/>
    <cellStyle name="Percent 4 7 14" xfId="31326" xr:uid="{00000000-0005-0000-0000-00005C7A0000}"/>
    <cellStyle name="Percent 4 7 14 2" xfId="31327" xr:uid="{00000000-0005-0000-0000-00005D7A0000}"/>
    <cellStyle name="Percent 4 7 15" xfId="31328" xr:uid="{00000000-0005-0000-0000-00005E7A0000}"/>
    <cellStyle name="Percent 4 7 15 2" xfId="31329" xr:uid="{00000000-0005-0000-0000-00005F7A0000}"/>
    <cellStyle name="Percent 4 7 16" xfId="31330" xr:uid="{00000000-0005-0000-0000-0000607A0000}"/>
    <cellStyle name="Percent 4 7 16 2" xfId="31331" xr:uid="{00000000-0005-0000-0000-0000617A0000}"/>
    <cellStyle name="Percent 4 7 17" xfId="31332" xr:uid="{00000000-0005-0000-0000-0000627A0000}"/>
    <cellStyle name="Percent 4 7 17 2" xfId="31333" xr:uid="{00000000-0005-0000-0000-0000637A0000}"/>
    <cellStyle name="Percent 4 7 18" xfId="31334" xr:uid="{00000000-0005-0000-0000-0000647A0000}"/>
    <cellStyle name="Percent 4 7 18 2" xfId="31335" xr:uid="{00000000-0005-0000-0000-0000657A0000}"/>
    <cellStyle name="Percent 4 7 19" xfId="31336" xr:uid="{00000000-0005-0000-0000-0000667A0000}"/>
    <cellStyle name="Percent 4 7 19 2" xfId="31337" xr:uid="{00000000-0005-0000-0000-0000677A0000}"/>
    <cellStyle name="Percent 4 7 2" xfId="31338" xr:uid="{00000000-0005-0000-0000-0000687A0000}"/>
    <cellStyle name="Percent 4 7 2 2" xfId="31339" xr:uid="{00000000-0005-0000-0000-0000697A0000}"/>
    <cellStyle name="Percent 4 7 20" xfId="31340" xr:uid="{00000000-0005-0000-0000-00006A7A0000}"/>
    <cellStyle name="Percent 4 7 20 2" xfId="31341" xr:uid="{00000000-0005-0000-0000-00006B7A0000}"/>
    <cellStyle name="Percent 4 7 21" xfId="31342" xr:uid="{00000000-0005-0000-0000-00006C7A0000}"/>
    <cellStyle name="Percent 4 7 21 2" xfId="31343" xr:uid="{00000000-0005-0000-0000-00006D7A0000}"/>
    <cellStyle name="Percent 4 7 22" xfId="31344" xr:uid="{00000000-0005-0000-0000-00006E7A0000}"/>
    <cellStyle name="Percent 4 7 22 2" xfId="31345" xr:uid="{00000000-0005-0000-0000-00006F7A0000}"/>
    <cellStyle name="Percent 4 7 23" xfId="31346" xr:uid="{00000000-0005-0000-0000-0000707A0000}"/>
    <cellStyle name="Percent 4 7 23 2" xfId="31347" xr:uid="{00000000-0005-0000-0000-0000717A0000}"/>
    <cellStyle name="Percent 4 7 24" xfId="31348" xr:uid="{00000000-0005-0000-0000-0000727A0000}"/>
    <cellStyle name="Percent 4 7 24 2" xfId="31349" xr:uid="{00000000-0005-0000-0000-0000737A0000}"/>
    <cellStyle name="Percent 4 7 25" xfId="31350" xr:uid="{00000000-0005-0000-0000-0000747A0000}"/>
    <cellStyle name="Percent 4 7 25 2" xfId="31351" xr:uid="{00000000-0005-0000-0000-0000757A0000}"/>
    <cellStyle name="Percent 4 7 26" xfId="31352" xr:uid="{00000000-0005-0000-0000-0000767A0000}"/>
    <cellStyle name="Percent 4 7 26 2" xfId="31353" xr:uid="{00000000-0005-0000-0000-0000777A0000}"/>
    <cellStyle name="Percent 4 7 27" xfId="31354" xr:uid="{00000000-0005-0000-0000-0000787A0000}"/>
    <cellStyle name="Percent 4 7 27 2" xfId="31355" xr:uid="{00000000-0005-0000-0000-0000797A0000}"/>
    <cellStyle name="Percent 4 7 28" xfId="31356" xr:uid="{00000000-0005-0000-0000-00007A7A0000}"/>
    <cellStyle name="Percent 4 7 28 2" xfId="31357" xr:uid="{00000000-0005-0000-0000-00007B7A0000}"/>
    <cellStyle name="Percent 4 7 29" xfId="31358" xr:uid="{00000000-0005-0000-0000-00007C7A0000}"/>
    <cellStyle name="Percent 4 7 29 2" xfId="31359" xr:uid="{00000000-0005-0000-0000-00007D7A0000}"/>
    <cellStyle name="Percent 4 7 3" xfId="31360" xr:uid="{00000000-0005-0000-0000-00007E7A0000}"/>
    <cellStyle name="Percent 4 7 3 2" xfId="31361" xr:uid="{00000000-0005-0000-0000-00007F7A0000}"/>
    <cellStyle name="Percent 4 7 30" xfId="31362" xr:uid="{00000000-0005-0000-0000-0000807A0000}"/>
    <cellStyle name="Percent 4 7 30 2" xfId="31363" xr:uid="{00000000-0005-0000-0000-0000817A0000}"/>
    <cellStyle name="Percent 4 7 31" xfId="31364" xr:uid="{00000000-0005-0000-0000-0000827A0000}"/>
    <cellStyle name="Percent 4 7 31 2" xfId="31365" xr:uid="{00000000-0005-0000-0000-0000837A0000}"/>
    <cellStyle name="Percent 4 7 32" xfId="31366" xr:uid="{00000000-0005-0000-0000-0000847A0000}"/>
    <cellStyle name="Percent 4 7 32 2" xfId="31367" xr:uid="{00000000-0005-0000-0000-0000857A0000}"/>
    <cellStyle name="Percent 4 7 33" xfId="31368" xr:uid="{00000000-0005-0000-0000-0000867A0000}"/>
    <cellStyle name="Percent 4 7 33 2" xfId="31369" xr:uid="{00000000-0005-0000-0000-0000877A0000}"/>
    <cellStyle name="Percent 4 7 34" xfId="31370" xr:uid="{00000000-0005-0000-0000-0000887A0000}"/>
    <cellStyle name="Percent 4 7 34 2" xfId="31371" xr:uid="{00000000-0005-0000-0000-0000897A0000}"/>
    <cellStyle name="Percent 4 7 35" xfId="31372" xr:uid="{00000000-0005-0000-0000-00008A7A0000}"/>
    <cellStyle name="Percent 4 7 35 2" xfId="31373" xr:uid="{00000000-0005-0000-0000-00008B7A0000}"/>
    <cellStyle name="Percent 4 7 36" xfId="31374" xr:uid="{00000000-0005-0000-0000-00008C7A0000}"/>
    <cellStyle name="Percent 4 7 36 2" xfId="31375" xr:uid="{00000000-0005-0000-0000-00008D7A0000}"/>
    <cellStyle name="Percent 4 7 37" xfId="31376" xr:uid="{00000000-0005-0000-0000-00008E7A0000}"/>
    <cellStyle name="Percent 4 7 37 2" xfId="31377" xr:uid="{00000000-0005-0000-0000-00008F7A0000}"/>
    <cellStyle name="Percent 4 7 38" xfId="31378" xr:uid="{00000000-0005-0000-0000-0000907A0000}"/>
    <cellStyle name="Percent 4 7 38 2" xfId="31379" xr:uid="{00000000-0005-0000-0000-0000917A0000}"/>
    <cellStyle name="Percent 4 7 39" xfId="31380" xr:uid="{00000000-0005-0000-0000-0000927A0000}"/>
    <cellStyle name="Percent 4 7 4" xfId="31381" xr:uid="{00000000-0005-0000-0000-0000937A0000}"/>
    <cellStyle name="Percent 4 7 4 2" xfId="31382" xr:uid="{00000000-0005-0000-0000-0000947A0000}"/>
    <cellStyle name="Percent 4 7 5" xfId="31383" xr:uid="{00000000-0005-0000-0000-0000957A0000}"/>
    <cellStyle name="Percent 4 7 5 2" xfId="31384" xr:uid="{00000000-0005-0000-0000-0000967A0000}"/>
    <cellStyle name="Percent 4 7 6" xfId="31385" xr:uid="{00000000-0005-0000-0000-0000977A0000}"/>
    <cellStyle name="Percent 4 7 6 2" xfId="31386" xr:uid="{00000000-0005-0000-0000-0000987A0000}"/>
    <cellStyle name="Percent 4 7 7" xfId="31387" xr:uid="{00000000-0005-0000-0000-0000997A0000}"/>
    <cellStyle name="Percent 4 7 7 2" xfId="31388" xr:uid="{00000000-0005-0000-0000-00009A7A0000}"/>
    <cellStyle name="Percent 4 7 8" xfId="31389" xr:uid="{00000000-0005-0000-0000-00009B7A0000}"/>
    <cellStyle name="Percent 4 7 8 2" xfId="31390" xr:uid="{00000000-0005-0000-0000-00009C7A0000}"/>
    <cellStyle name="Percent 4 7 9" xfId="31391" xr:uid="{00000000-0005-0000-0000-00009D7A0000}"/>
    <cellStyle name="Percent 4 7 9 2" xfId="31392" xr:uid="{00000000-0005-0000-0000-00009E7A0000}"/>
    <cellStyle name="Percent 4 8" xfId="31393" xr:uid="{00000000-0005-0000-0000-00009F7A0000}"/>
    <cellStyle name="Percent 4 8 10" xfId="31394" xr:uid="{00000000-0005-0000-0000-0000A07A0000}"/>
    <cellStyle name="Percent 4 8 10 2" xfId="31395" xr:uid="{00000000-0005-0000-0000-0000A17A0000}"/>
    <cellStyle name="Percent 4 8 11" xfId="31396" xr:uid="{00000000-0005-0000-0000-0000A27A0000}"/>
    <cellStyle name="Percent 4 8 11 2" xfId="31397" xr:uid="{00000000-0005-0000-0000-0000A37A0000}"/>
    <cellStyle name="Percent 4 8 12" xfId="31398" xr:uid="{00000000-0005-0000-0000-0000A47A0000}"/>
    <cellStyle name="Percent 4 8 12 2" xfId="31399" xr:uid="{00000000-0005-0000-0000-0000A57A0000}"/>
    <cellStyle name="Percent 4 8 13" xfId="31400" xr:uid="{00000000-0005-0000-0000-0000A67A0000}"/>
    <cellStyle name="Percent 4 8 13 2" xfId="31401" xr:uid="{00000000-0005-0000-0000-0000A77A0000}"/>
    <cellStyle name="Percent 4 8 14" xfId="31402" xr:uid="{00000000-0005-0000-0000-0000A87A0000}"/>
    <cellStyle name="Percent 4 8 14 2" xfId="31403" xr:uid="{00000000-0005-0000-0000-0000A97A0000}"/>
    <cellStyle name="Percent 4 8 15" xfId="31404" xr:uid="{00000000-0005-0000-0000-0000AA7A0000}"/>
    <cellStyle name="Percent 4 8 15 2" xfId="31405" xr:uid="{00000000-0005-0000-0000-0000AB7A0000}"/>
    <cellStyle name="Percent 4 8 16" xfId="31406" xr:uid="{00000000-0005-0000-0000-0000AC7A0000}"/>
    <cellStyle name="Percent 4 8 16 2" xfId="31407" xr:uid="{00000000-0005-0000-0000-0000AD7A0000}"/>
    <cellStyle name="Percent 4 8 17" xfId="31408" xr:uid="{00000000-0005-0000-0000-0000AE7A0000}"/>
    <cellStyle name="Percent 4 8 17 2" xfId="31409" xr:uid="{00000000-0005-0000-0000-0000AF7A0000}"/>
    <cellStyle name="Percent 4 8 18" xfId="31410" xr:uid="{00000000-0005-0000-0000-0000B07A0000}"/>
    <cellStyle name="Percent 4 8 18 2" xfId="31411" xr:uid="{00000000-0005-0000-0000-0000B17A0000}"/>
    <cellStyle name="Percent 4 8 19" xfId="31412" xr:uid="{00000000-0005-0000-0000-0000B27A0000}"/>
    <cellStyle name="Percent 4 8 19 2" xfId="31413" xr:uid="{00000000-0005-0000-0000-0000B37A0000}"/>
    <cellStyle name="Percent 4 8 2" xfId="31414" xr:uid="{00000000-0005-0000-0000-0000B47A0000}"/>
    <cellStyle name="Percent 4 8 2 2" xfId="31415" xr:uid="{00000000-0005-0000-0000-0000B57A0000}"/>
    <cellStyle name="Percent 4 8 20" xfId="31416" xr:uid="{00000000-0005-0000-0000-0000B67A0000}"/>
    <cellStyle name="Percent 4 8 20 2" xfId="31417" xr:uid="{00000000-0005-0000-0000-0000B77A0000}"/>
    <cellStyle name="Percent 4 8 21" xfId="31418" xr:uid="{00000000-0005-0000-0000-0000B87A0000}"/>
    <cellStyle name="Percent 4 8 21 2" xfId="31419" xr:uid="{00000000-0005-0000-0000-0000B97A0000}"/>
    <cellStyle name="Percent 4 8 22" xfId="31420" xr:uid="{00000000-0005-0000-0000-0000BA7A0000}"/>
    <cellStyle name="Percent 4 8 22 2" xfId="31421" xr:uid="{00000000-0005-0000-0000-0000BB7A0000}"/>
    <cellStyle name="Percent 4 8 23" xfId="31422" xr:uid="{00000000-0005-0000-0000-0000BC7A0000}"/>
    <cellStyle name="Percent 4 8 23 2" xfId="31423" xr:uid="{00000000-0005-0000-0000-0000BD7A0000}"/>
    <cellStyle name="Percent 4 8 24" xfId="31424" xr:uid="{00000000-0005-0000-0000-0000BE7A0000}"/>
    <cellStyle name="Percent 4 8 24 2" xfId="31425" xr:uid="{00000000-0005-0000-0000-0000BF7A0000}"/>
    <cellStyle name="Percent 4 8 25" xfId="31426" xr:uid="{00000000-0005-0000-0000-0000C07A0000}"/>
    <cellStyle name="Percent 4 8 25 2" xfId="31427" xr:uid="{00000000-0005-0000-0000-0000C17A0000}"/>
    <cellStyle name="Percent 4 8 26" xfId="31428" xr:uid="{00000000-0005-0000-0000-0000C27A0000}"/>
    <cellStyle name="Percent 4 8 26 2" xfId="31429" xr:uid="{00000000-0005-0000-0000-0000C37A0000}"/>
    <cellStyle name="Percent 4 8 27" xfId="31430" xr:uid="{00000000-0005-0000-0000-0000C47A0000}"/>
    <cellStyle name="Percent 4 8 27 2" xfId="31431" xr:uid="{00000000-0005-0000-0000-0000C57A0000}"/>
    <cellStyle name="Percent 4 8 28" xfId="31432" xr:uid="{00000000-0005-0000-0000-0000C67A0000}"/>
    <cellStyle name="Percent 4 8 28 2" xfId="31433" xr:uid="{00000000-0005-0000-0000-0000C77A0000}"/>
    <cellStyle name="Percent 4 8 29" xfId="31434" xr:uid="{00000000-0005-0000-0000-0000C87A0000}"/>
    <cellStyle name="Percent 4 8 29 2" xfId="31435" xr:uid="{00000000-0005-0000-0000-0000C97A0000}"/>
    <cellStyle name="Percent 4 8 3" xfId="31436" xr:uid="{00000000-0005-0000-0000-0000CA7A0000}"/>
    <cellStyle name="Percent 4 8 3 2" xfId="31437" xr:uid="{00000000-0005-0000-0000-0000CB7A0000}"/>
    <cellStyle name="Percent 4 8 30" xfId="31438" xr:uid="{00000000-0005-0000-0000-0000CC7A0000}"/>
    <cellStyle name="Percent 4 8 30 2" xfId="31439" xr:uid="{00000000-0005-0000-0000-0000CD7A0000}"/>
    <cellStyle name="Percent 4 8 31" xfId="31440" xr:uid="{00000000-0005-0000-0000-0000CE7A0000}"/>
    <cellStyle name="Percent 4 8 31 2" xfId="31441" xr:uid="{00000000-0005-0000-0000-0000CF7A0000}"/>
    <cellStyle name="Percent 4 8 32" xfId="31442" xr:uid="{00000000-0005-0000-0000-0000D07A0000}"/>
    <cellStyle name="Percent 4 8 32 2" xfId="31443" xr:uid="{00000000-0005-0000-0000-0000D17A0000}"/>
    <cellStyle name="Percent 4 8 33" xfId="31444" xr:uid="{00000000-0005-0000-0000-0000D27A0000}"/>
    <cellStyle name="Percent 4 8 33 2" xfId="31445" xr:uid="{00000000-0005-0000-0000-0000D37A0000}"/>
    <cellStyle name="Percent 4 8 34" xfId="31446" xr:uid="{00000000-0005-0000-0000-0000D47A0000}"/>
    <cellStyle name="Percent 4 8 34 2" xfId="31447" xr:uid="{00000000-0005-0000-0000-0000D57A0000}"/>
    <cellStyle name="Percent 4 8 35" xfId="31448" xr:uid="{00000000-0005-0000-0000-0000D67A0000}"/>
    <cellStyle name="Percent 4 8 35 2" xfId="31449" xr:uid="{00000000-0005-0000-0000-0000D77A0000}"/>
    <cellStyle name="Percent 4 8 36" xfId="31450" xr:uid="{00000000-0005-0000-0000-0000D87A0000}"/>
    <cellStyle name="Percent 4 8 36 2" xfId="31451" xr:uid="{00000000-0005-0000-0000-0000D97A0000}"/>
    <cellStyle name="Percent 4 8 37" xfId="31452" xr:uid="{00000000-0005-0000-0000-0000DA7A0000}"/>
    <cellStyle name="Percent 4 8 37 2" xfId="31453" xr:uid="{00000000-0005-0000-0000-0000DB7A0000}"/>
    <cellStyle name="Percent 4 8 38" xfId="31454" xr:uid="{00000000-0005-0000-0000-0000DC7A0000}"/>
    <cellStyle name="Percent 4 8 38 2" xfId="31455" xr:uid="{00000000-0005-0000-0000-0000DD7A0000}"/>
    <cellStyle name="Percent 4 8 39" xfId="31456" xr:uid="{00000000-0005-0000-0000-0000DE7A0000}"/>
    <cellStyle name="Percent 4 8 4" xfId="31457" xr:uid="{00000000-0005-0000-0000-0000DF7A0000}"/>
    <cellStyle name="Percent 4 8 4 2" xfId="31458" xr:uid="{00000000-0005-0000-0000-0000E07A0000}"/>
    <cellStyle name="Percent 4 8 5" xfId="31459" xr:uid="{00000000-0005-0000-0000-0000E17A0000}"/>
    <cellStyle name="Percent 4 8 5 2" xfId="31460" xr:uid="{00000000-0005-0000-0000-0000E27A0000}"/>
    <cellStyle name="Percent 4 8 6" xfId="31461" xr:uid="{00000000-0005-0000-0000-0000E37A0000}"/>
    <cellStyle name="Percent 4 8 6 2" xfId="31462" xr:uid="{00000000-0005-0000-0000-0000E47A0000}"/>
    <cellStyle name="Percent 4 8 7" xfId="31463" xr:uid="{00000000-0005-0000-0000-0000E57A0000}"/>
    <cellStyle name="Percent 4 8 7 2" xfId="31464" xr:uid="{00000000-0005-0000-0000-0000E67A0000}"/>
    <cellStyle name="Percent 4 8 8" xfId="31465" xr:uid="{00000000-0005-0000-0000-0000E77A0000}"/>
    <cellStyle name="Percent 4 8 8 2" xfId="31466" xr:uid="{00000000-0005-0000-0000-0000E87A0000}"/>
    <cellStyle name="Percent 4 8 9" xfId="31467" xr:uid="{00000000-0005-0000-0000-0000E97A0000}"/>
    <cellStyle name="Percent 4 8 9 2" xfId="31468" xr:uid="{00000000-0005-0000-0000-0000EA7A0000}"/>
    <cellStyle name="Percent 4 9" xfId="31469" xr:uid="{00000000-0005-0000-0000-0000EB7A0000}"/>
    <cellStyle name="Percent 4 9 10" xfId="31470" xr:uid="{00000000-0005-0000-0000-0000EC7A0000}"/>
    <cellStyle name="Percent 4 9 10 2" xfId="31471" xr:uid="{00000000-0005-0000-0000-0000ED7A0000}"/>
    <cellStyle name="Percent 4 9 11" xfId="31472" xr:uid="{00000000-0005-0000-0000-0000EE7A0000}"/>
    <cellStyle name="Percent 4 9 11 2" xfId="31473" xr:uid="{00000000-0005-0000-0000-0000EF7A0000}"/>
    <cellStyle name="Percent 4 9 12" xfId="31474" xr:uid="{00000000-0005-0000-0000-0000F07A0000}"/>
    <cellStyle name="Percent 4 9 12 2" xfId="31475" xr:uid="{00000000-0005-0000-0000-0000F17A0000}"/>
    <cellStyle name="Percent 4 9 13" xfId="31476" xr:uid="{00000000-0005-0000-0000-0000F27A0000}"/>
    <cellStyle name="Percent 4 9 13 2" xfId="31477" xr:uid="{00000000-0005-0000-0000-0000F37A0000}"/>
    <cellStyle name="Percent 4 9 14" xfId="31478" xr:uid="{00000000-0005-0000-0000-0000F47A0000}"/>
    <cellStyle name="Percent 4 9 14 2" xfId="31479" xr:uid="{00000000-0005-0000-0000-0000F57A0000}"/>
    <cellStyle name="Percent 4 9 15" xfId="31480" xr:uid="{00000000-0005-0000-0000-0000F67A0000}"/>
    <cellStyle name="Percent 4 9 15 2" xfId="31481" xr:uid="{00000000-0005-0000-0000-0000F77A0000}"/>
    <cellStyle name="Percent 4 9 16" xfId="31482" xr:uid="{00000000-0005-0000-0000-0000F87A0000}"/>
    <cellStyle name="Percent 4 9 16 2" xfId="31483" xr:uid="{00000000-0005-0000-0000-0000F97A0000}"/>
    <cellStyle name="Percent 4 9 17" xfId="31484" xr:uid="{00000000-0005-0000-0000-0000FA7A0000}"/>
    <cellStyle name="Percent 4 9 17 2" xfId="31485" xr:uid="{00000000-0005-0000-0000-0000FB7A0000}"/>
    <cellStyle name="Percent 4 9 18" xfId="31486" xr:uid="{00000000-0005-0000-0000-0000FC7A0000}"/>
    <cellStyle name="Percent 4 9 18 2" xfId="31487" xr:uid="{00000000-0005-0000-0000-0000FD7A0000}"/>
    <cellStyle name="Percent 4 9 19" xfId="31488" xr:uid="{00000000-0005-0000-0000-0000FE7A0000}"/>
    <cellStyle name="Percent 4 9 19 2" xfId="31489" xr:uid="{00000000-0005-0000-0000-0000FF7A0000}"/>
    <cellStyle name="Percent 4 9 2" xfId="31490" xr:uid="{00000000-0005-0000-0000-0000007B0000}"/>
    <cellStyle name="Percent 4 9 2 2" xfId="31491" xr:uid="{00000000-0005-0000-0000-0000017B0000}"/>
    <cellStyle name="Percent 4 9 20" xfId="31492" xr:uid="{00000000-0005-0000-0000-0000027B0000}"/>
    <cellStyle name="Percent 4 9 20 2" xfId="31493" xr:uid="{00000000-0005-0000-0000-0000037B0000}"/>
    <cellStyle name="Percent 4 9 21" xfId="31494" xr:uid="{00000000-0005-0000-0000-0000047B0000}"/>
    <cellStyle name="Percent 4 9 21 2" xfId="31495" xr:uid="{00000000-0005-0000-0000-0000057B0000}"/>
    <cellStyle name="Percent 4 9 22" xfId="31496" xr:uid="{00000000-0005-0000-0000-0000067B0000}"/>
    <cellStyle name="Percent 4 9 22 2" xfId="31497" xr:uid="{00000000-0005-0000-0000-0000077B0000}"/>
    <cellStyle name="Percent 4 9 23" xfId="31498" xr:uid="{00000000-0005-0000-0000-0000087B0000}"/>
    <cellStyle name="Percent 4 9 23 2" xfId="31499" xr:uid="{00000000-0005-0000-0000-0000097B0000}"/>
    <cellStyle name="Percent 4 9 24" xfId="31500" xr:uid="{00000000-0005-0000-0000-00000A7B0000}"/>
    <cellStyle name="Percent 4 9 24 2" xfId="31501" xr:uid="{00000000-0005-0000-0000-00000B7B0000}"/>
    <cellStyle name="Percent 4 9 25" xfId="31502" xr:uid="{00000000-0005-0000-0000-00000C7B0000}"/>
    <cellStyle name="Percent 4 9 25 2" xfId="31503" xr:uid="{00000000-0005-0000-0000-00000D7B0000}"/>
    <cellStyle name="Percent 4 9 26" xfId="31504" xr:uid="{00000000-0005-0000-0000-00000E7B0000}"/>
    <cellStyle name="Percent 4 9 26 2" xfId="31505" xr:uid="{00000000-0005-0000-0000-00000F7B0000}"/>
    <cellStyle name="Percent 4 9 27" xfId="31506" xr:uid="{00000000-0005-0000-0000-0000107B0000}"/>
    <cellStyle name="Percent 4 9 27 2" xfId="31507" xr:uid="{00000000-0005-0000-0000-0000117B0000}"/>
    <cellStyle name="Percent 4 9 28" xfId="31508" xr:uid="{00000000-0005-0000-0000-0000127B0000}"/>
    <cellStyle name="Percent 4 9 28 2" xfId="31509" xr:uid="{00000000-0005-0000-0000-0000137B0000}"/>
    <cellStyle name="Percent 4 9 29" xfId="31510" xr:uid="{00000000-0005-0000-0000-0000147B0000}"/>
    <cellStyle name="Percent 4 9 29 2" xfId="31511" xr:uid="{00000000-0005-0000-0000-0000157B0000}"/>
    <cellStyle name="Percent 4 9 3" xfId="31512" xr:uid="{00000000-0005-0000-0000-0000167B0000}"/>
    <cellStyle name="Percent 4 9 3 2" xfId="31513" xr:uid="{00000000-0005-0000-0000-0000177B0000}"/>
    <cellStyle name="Percent 4 9 30" xfId="31514" xr:uid="{00000000-0005-0000-0000-0000187B0000}"/>
    <cellStyle name="Percent 4 9 30 2" xfId="31515" xr:uid="{00000000-0005-0000-0000-0000197B0000}"/>
    <cellStyle name="Percent 4 9 31" xfId="31516" xr:uid="{00000000-0005-0000-0000-00001A7B0000}"/>
    <cellStyle name="Percent 4 9 31 2" xfId="31517" xr:uid="{00000000-0005-0000-0000-00001B7B0000}"/>
    <cellStyle name="Percent 4 9 32" xfId="31518" xr:uid="{00000000-0005-0000-0000-00001C7B0000}"/>
    <cellStyle name="Percent 4 9 32 2" xfId="31519" xr:uid="{00000000-0005-0000-0000-00001D7B0000}"/>
    <cellStyle name="Percent 4 9 33" xfId="31520" xr:uid="{00000000-0005-0000-0000-00001E7B0000}"/>
    <cellStyle name="Percent 4 9 33 2" xfId="31521" xr:uid="{00000000-0005-0000-0000-00001F7B0000}"/>
    <cellStyle name="Percent 4 9 34" xfId="31522" xr:uid="{00000000-0005-0000-0000-0000207B0000}"/>
    <cellStyle name="Percent 4 9 34 2" xfId="31523" xr:uid="{00000000-0005-0000-0000-0000217B0000}"/>
    <cellStyle name="Percent 4 9 35" xfId="31524" xr:uid="{00000000-0005-0000-0000-0000227B0000}"/>
    <cellStyle name="Percent 4 9 35 2" xfId="31525" xr:uid="{00000000-0005-0000-0000-0000237B0000}"/>
    <cellStyle name="Percent 4 9 36" xfId="31526" xr:uid="{00000000-0005-0000-0000-0000247B0000}"/>
    <cellStyle name="Percent 4 9 36 2" xfId="31527" xr:uid="{00000000-0005-0000-0000-0000257B0000}"/>
    <cellStyle name="Percent 4 9 37" xfId="31528" xr:uid="{00000000-0005-0000-0000-0000267B0000}"/>
    <cellStyle name="Percent 4 9 37 2" xfId="31529" xr:uid="{00000000-0005-0000-0000-0000277B0000}"/>
    <cellStyle name="Percent 4 9 38" xfId="31530" xr:uid="{00000000-0005-0000-0000-0000287B0000}"/>
    <cellStyle name="Percent 4 9 38 2" xfId="31531" xr:uid="{00000000-0005-0000-0000-0000297B0000}"/>
    <cellStyle name="Percent 4 9 39" xfId="31532" xr:uid="{00000000-0005-0000-0000-00002A7B0000}"/>
    <cellStyle name="Percent 4 9 4" xfId="31533" xr:uid="{00000000-0005-0000-0000-00002B7B0000}"/>
    <cellStyle name="Percent 4 9 4 2" xfId="31534" xr:uid="{00000000-0005-0000-0000-00002C7B0000}"/>
    <cellStyle name="Percent 4 9 5" xfId="31535" xr:uid="{00000000-0005-0000-0000-00002D7B0000}"/>
    <cellStyle name="Percent 4 9 5 2" xfId="31536" xr:uid="{00000000-0005-0000-0000-00002E7B0000}"/>
    <cellStyle name="Percent 4 9 6" xfId="31537" xr:uid="{00000000-0005-0000-0000-00002F7B0000}"/>
    <cellStyle name="Percent 4 9 6 2" xfId="31538" xr:uid="{00000000-0005-0000-0000-0000307B0000}"/>
    <cellStyle name="Percent 4 9 7" xfId="31539" xr:uid="{00000000-0005-0000-0000-0000317B0000}"/>
    <cellStyle name="Percent 4 9 7 2" xfId="31540" xr:uid="{00000000-0005-0000-0000-0000327B0000}"/>
    <cellStyle name="Percent 4 9 8" xfId="31541" xr:uid="{00000000-0005-0000-0000-0000337B0000}"/>
    <cellStyle name="Percent 4 9 8 2" xfId="31542" xr:uid="{00000000-0005-0000-0000-0000347B0000}"/>
    <cellStyle name="Percent 4 9 9" xfId="31543" xr:uid="{00000000-0005-0000-0000-0000357B0000}"/>
    <cellStyle name="Percent 4 9 9 2" xfId="31544" xr:uid="{00000000-0005-0000-0000-0000367B0000}"/>
    <cellStyle name="Percent 6 10" xfId="31545" xr:uid="{00000000-0005-0000-0000-0000377B0000}"/>
    <cellStyle name="Percent 6 10 10" xfId="31546" xr:uid="{00000000-0005-0000-0000-0000387B0000}"/>
    <cellStyle name="Percent 6 10 10 2" xfId="31547" xr:uid="{00000000-0005-0000-0000-0000397B0000}"/>
    <cellStyle name="Percent 6 10 11" xfId="31548" xr:uid="{00000000-0005-0000-0000-00003A7B0000}"/>
    <cellStyle name="Percent 6 10 11 2" xfId="31549" xr:uid="{00000000-0005-0000-0000-00003B7B0000}"/>
    <cellStyle name="Percent 6 10 12" xfId="31550" xr:uid="{00000000-0005-0000-0000-00003C7B0000}"/>
    <cellStyle name="Percent 6 10 12 2" xfId="31551" xr:uid="{00000000-0005-0000-0000-00003D7B0000}"/>
    <cellStyle name="Percent 6 10 13" xfId="31552" xr:uid="{00000000-0005-0000-0000-00003E7B0000}"/>
    <cellStyle name="Percent 6 10 13 2" xfId="31553" xr:uid="{00000000-0005-0000-0000-00003F7B0000}"/>
    <cellStyle name="Percent 6 10 14" xfId="31554" xr:uid="{00000000-0005-0000-0000-0000407B0000}"/>
    <cellStyle name="Percent 6 10 14 2" xfId="31555" xr:uid="{00000000-0005-0000-0000-0000417B0000}"/>
    <cellStyle name="Percent 6 10 15" xfId="31556" xr:uid="{00000000-0005-0000-0000-0000427B0000}"/>
    <cellStyle name="Percent 6 10 15 2" xfId="31557" xr:uid="{00000000-0005-0000-0000-0000437B0000}"/>
    <cellStyle name="Percent 6 10 16" xfId="31558" xr:uid="{00000000-0005-0000-0000-0000447B0000}"/>
    <cellStyle name="Percent 6 10 16 2" xfId="31559" xr:uid="{00000000-0005-0000-0000-0000457B0000}"/>
    <cellStyle name="Percent 6 10 17" xfId="31560" xr:uid="{00000000-0005-0000-0000-0000467B0000}"/>
    <cellStyle name="Percent 6 10 17 2" xfId="31561" xr:uid="{00000000-0005-0000-0000-0000477B0000}"/>
    <cellStyle name="Percent 6 10 18" xfId="31562" xr:uid="{00000000-0005-0000-0000-0000487B0000}"/>
    <cellStyle name="Percent 6 10 18 2" xfId="31563" xr:uid="{00000000-0005-0000-0000-0000497B0000}"/>
    <cellStyle name="Percent 6 10 19" xfId="31564" xr:uid="{00000000-0005-0000-0000-00004A7B0000}"/>
    <cellStyle name="Percent 6 10 19 2" xfId="31565" xr:uid="{00000000-0005-0000-0000-00004B7B0000}"/>
    <cellStyle name="Percent 6 10 2" xfId="31566" xr:uid="{00000000-0005-0000-0000-00004C7B0000}"/>
    <cellStyle name="Percent 6 10 2 2" xfId="31567" xr:uid="{00000000-0005-0000-0000-00004D7B0000}"/>
    <cellStyle name="Percent 6 10 20" xfId="31568" xr:uid="{00000000-0005-0000-0000-00004E7B0000}"/>
    <cellStyle name="Percent 6 10 20 2" xfId="31569" xr:uid="{00000000-0005-0000-0000-00004F7B0000}"/>
    <cellStyle name="Percent 6 10 21" xfId="31570" xr:uid="{00000000-0005-0000-0000-0000507B0000}"/>
    <cellStyle name="Percent 6 10 21 2" xfId="31571" xr:uid="{00000000-0005-0000-0000-0000517B0000}"/>
    <cellStyle name="Percent 6 10 22" xfId="31572" xr:uid="{00000000-0005-0000-0000-0000527B0000}"/>
    <cellStyle name="Percent 6 10 22 2" xfId="31573" xr:uid="{00000000-0005-0000-0000-0000537B0000}"/>
    <cellStyle name="Percent 6 10 23" xfId="31574" xr:uid="{00000000-0005-0000-0000-0000547B0000}"/>
    <cellStyle name="Percent 6 10 23 2" xfId="31575" xr:uid="{00000000-0005-0000-0000-0000557B0000}"/>
    <cellStyle name="Percent 6 10 24" xfId="31576" xr:uid="{00000000-0005-0000-0000-0000567B0000}"/>
    <cellStyle name="Percent 6 10 24 2" xfId="31577" xr:uid="{00000000-0005-0000-0000-0000577B0000}"/>
    <cellStyle name="Percent 6 10 25" xfId="31578" xr:uid="{00000000-0005-0000-0000-0000587B0000}"/>
    <cellStyle name="Percent 6 10 25 2" xfId="31579" xr:uid="{00000000-0005-0000-0000-0000597B0000}"/>
    <cellStyle name="Percent 6 10 26" xfId="31580" xr:uid="{00000000-0005-0000-0000-00005A7B0000}"/>
    <cellStyle name="Percent 6 10 26 2" xfId="31581" xr:uid="{00000000-0005-0000-0000-00005B7B0000}"/>
    <cellStyle name="Percent 6 10 27" xfId="31582" xr:uid="{00000000-0005-0000-0000-00005C7B0000}"/>
    <cellStyle name="Percent 6 10 27 2" xfId="31583" xr:uid="{00000000-0005-0000-0000-00005D7B0000}"/>
    <cellStyle name="Percent 6 10 28" xfId="31584" xr:uid="{00000000-0005-0000-0000-00005E7B0000}"/>
    <cellStyle name="Percent 6 10 28 2" xfId="31585" xr:uid="{00000000-0005-0000-0000-00005F7B0000}"/>
    <cellStyle name="Percent 6 10 29" xfId="31586" xr:uid="{00000000-0005-0000-0000-0000607B0000}"/>
    <cellStyle name="Percent 6 10 29 2" xfId="31587" xr:uid="{00000000-0005-0000-0000-0000617B0000}"/>
    <cellStyle name="Percent 6 10 3" xfId="31588" xr:uid="{00000000-0005-0000-0000-0000627B0000}"/>
    <cellStyle name="Percent 6 10 3 2" xfId="31589" xr:uid="{00000000-0005-0000-0000-0000637B0000}"/>
    <cellStyle name="Percent 6 10 30" xfId="31590" xr:uid="{00000000-0005-0000-0000-0000647B0000}"/>
    <cellStyle name="Percent 6 10 30 2" xfId="31591" xr:uid="{00000000-0005-0000-0000-0000657B0000}"/>
    <cellStyle name="Percent 6 10 31" xfId="31592" xr:uid="{00000000-0005-0000-0000-0000667B0000}"/>
    <cellStyle name="Percent 6 10 31 2" xfId="31593" xr:uid="{00000000-0005-0000-0000-0000677B0000}"/>
    <cellStyle name="Percent 6 10 32" xfId="31594" xr:uid="{00000000-0005-0000-0000-0000687B0000}"/>
    <cellStyle name="Percent 6 10 32 2" xfId="31595" xr:uid="{00000000-0005-0000-0000-0000697B0000}"/>
    <cellStyle name="Percent 6 10 33" xfId="31596" xr:uid="{00000000-0005-0000-0000-00006A7B0000}"/>
    <cellStyle name="Percent 6 10 33 2" xfId="31597" xr:uid="{00000000-0005-0000-0000-00006B7B0000}"/>
    <cellStyle name="Percent 6 10 34" xfId="31598" xr:uid="{00000000-0005-0000-0000-00006C7B0000}"/>
    <cellStyle name="Percent 6 10 34 2" xfId="31599" xr:uid="{00000000-0005-0000-0000-00006D7B0000}"/>
    <cellStyle name="Percent 6 10 35" xfId="31600" xr:uid="{00000000-0005-0000-0000-00006E7B0000}"/>
    <cellStyle name="Percent 6 10 35 2" xfId="31601" xr:uid="{00000000-0005-0000-0000-00006F7B0000}"/>
    <cellStyle name="Percent 6 10 36" xfId="31602" xr:uid="{00000000-0005-0000-0000-0000707B0000}"/>
    <cellStyle name="Percent 6 10 36 2" xfId="31603" xr:uid="{00000000-0005-0000-0000-0000717B0000}"/>
    <cellStyle name="Percent 6 10 37" xfId="31604" xr:uid="{00000000-0005-0000-0000-0000727B0000}"/>
    <cellStyle name="Percent 6 10 37 2" xfId="31605" xr:uid="{00000000-0005-0000-0000-0000737B0000}"/>
    <cellStyle name="Percent 6 10 38" xfId="31606" xr:uid="{00000000-0005-0000-0000-0000747B0000}"/>
    <cellStyle name="Percent 6 10 38 2" xfId="31607" xr:uid="{00000000-0005-0000-0000-0000757B0000}"/>
    <cellStyle name="Percent 6 10 39" xfId="31608" xr:uid="{00000000-0005-0000-0000-0000767B0000}"/>
    <cellStyle name="Percent 6 10 4" xfId="31609" xr:uid="{00000000-0005-0000-0000-0000777B0000}"/>
    <cellStyle name="Percent 6 10 4 2" xfId="31610" xr:uid="{00000000-0005-0000-0000-0000787B0000}"/>
    <cellStyle name="Percent 6 10 5" xfId="31611" xr:uid="{00000000-0005-0000-0000-0000797B0000}"/>
    <cellStyle name="Percent 6 10 5 2" xfId="31612" xr:uid="{00000000-0005-0000-0000-00007A7B0000}"/>
    <cellStyle name="Percent 6 10 6" xfId="31613" xr:uid="{00000000-0005-0000-0000-00007B7B0000}"/>
    <cellStyle name="Percent 6 10 6 2" xfId="31614" xr:uid="{00000000-0005-0000-0000-00007C7B0000}"/>
    <cellStyle name="Percent 6 10 7" xfId="31615" xr:uid="{00000000-0005-0000-0000-00007D7B0000}"/>
    <cellStyle name="Percent 6 10 7 2" xfId="31616" xr:uid="{00000000-0005-0000-0000-00007E7B0000}"/>
    <cellStyle name="Percent 6 10 8" xfId="31617" xr:uid="{00000000-0005-0000-0000-00007F7B0000}"/>
    <cellStyle name="Percent 6 10 8 2" xfId="31618" xr:uid="{00000000-0005-0000-0000-0000807B0000}"/>
    <cellStyle name="Percent 6 10 9" xfId="31619" xr:uid="{00000000-0005-0000-0000-0000817B0000}"/>
    <cellStyle name="Percent 6 10 9 2" xfId="31620" xr:uid="{00000000-0005-0000-0000-0000827B0000}"/>
    <cellStyle name="Percent 6 11" xfId="31621" xr:uid="{00000000-0005-0000-0000-0000837B0000}"/>
    <cellStyle name="Percent 6 11 10" xfId="31622" xr:uid="{00000000-0005-0000-0000-0000847B0000}"/>
    <cellStyle name="Percent 6 11 10 2" xfId="31623" xr:uid="{00000000-0005-0000-0000-0000857B0000}"/>
    <cellStyle name="Percent 6 11 11" xfId="31624" xr:uid="{00000000-0005-0000-0000-0000867B0000}"/>
    <cellStyle name="Percent 6 11 11 2" xfId="31625" xr:uid="{00000000-0005-0000-0000-0000877B0000}"/>
    <cellStyle name="Percent 6 11 12" xfId="31626" xr:uid="{00000000-0005-0000-0000-0000887B0000}"/>
    <cellStyle name="Percent 6 11 12 2" xfId="31627" xr:uid="{00000000-0005-0000-0000-0000897B0000}"/>
    <cellStyle name="Percent 6 11 13" xfId="31628" xr:uid="{00000000-0005-0000-0000-00008A7B0000}"/>
    <cellStyle name="Percent 6 11 13 2" xfId="31629" xr:uid="{00000000-0005-0000-0000-00008B7B0000}"/>
    <cellStyle name="Percent 6 11 14" xfId="31630" xr:uid="{00000000-0005-0000-0000-00008C7B0000}"/>
    <cellStyle name="Percent 6 11 14 2" xfId="31631" xr:uid="{00000000-0005-0000-0000-00008D7B0000}"/>
    <cellStyle name="Percent 6 11 15" xfId="31632" xr:uid="{00000000-0005-0000-0000-00008E7B0000}"/>
    <cellStyle name="Percent 6 11 15 2" xfId="31633" xr:uid="{00000000-0005-0000-0000-00008F7B0000}"/>
    <cellStyle name="Percent 6 11 16" xfId="31634" xr:uid="{00000000-0005-0000-0000-0000907B0000}"/>
    <cellStyle name="Percent 6 11 16 2" xfId="31635" xr:uid="{00000000-0005-0000-0000-0000917B0000}"/>
    <cellStyle name="Percent 6 11 17" xfId="31636" xr:uid="{00000000-0005-0000-0000-0000927B0000}"/>
    <cellStyle name="Percent 6 11 17 2" xfId="31637" xr:uid="{00000000-0005-0000-0000-0000937B0000}"/>
    <cellStyle name="Percent 6 11 18" xfId="31638" xr:uid="{00000000-0005-0000-0000-0000947B0000}"/>
    <cellStyle name="Percent 6 11 18 2" xfId="31639" xr:uid="{00000000-0005-0000-0000-0000957B0000}"/>
    <cellStyle name="Percent 6 11 19" xfId="31640" xr:uid="{00000000-0005-0000-0000-0000967B0000}"/>
    <cellStyle name="Percent 6 11 19 2" xfId="31641" xr:uid="{00000000-0005-0000-0000-0000977B0000}"/>
    <cellStyle name="Percent 6 11 2" xfId="31642" xr:uid="{00000000-0005-0000-0000-0000987B0000}"/>
    <cellStyle name="Percent 6 11 2 2" xfId="31643" xr:uid="{00000000-0005-0000-0000-0000997B0000}"/>
    <cellStyle name="Percent 6 11 20" xfId="31644" xr:uid="{00000000-0005-0000-0000-00009A7B0000}"/>
    <cellStyle name="Percent 6 11 20 2" xfId="31645" xr:uid="{00000000-0005-0000-0000-00009B7B0000}"/>
    <cellStyle name="Percent 6 11 21" xfId="31646" xr:uid="{00000000-0005-0000-0000-00009C7B0000}"/>
    <cellStyle name="Percent 6 11 21 2" xfId="31647" xr:uid="{00000000-0005-0000-0000-00009D7B0000}"/>
    <cellStyle name="Percent 6 11 22" xfId="31648" xr:uid="{00000000-0005-0000-0000-00009E7B0000}"/>
    <cellStyle name="Percent 6 11 22 2" xfId="31649" xr:uid="{00000000-0005-0000-0000-00009F7B0000}"/>
    <cellStyle name="Percent 6 11 23" xfId="31650" xr:uid="{00000000-0005-0000-0000-0000A07B0000}"/>
    <cellStyle name="Percent 6 11 23 2" xfId="31651" xr:uid="{00000000-0005-0000-0000-0000A17B0000}"/>
    <cellStyle name="Percent 6 11 24" xfId="31652" xr:uid="{00000000-0005-0000-0000-0000A27B0000}"/>
    <cellStyle name="Percent 6 11 24 2" xfId="31653" xr:uid="{00000000-0005-0000-0000-0000A37B0000}"/>
    <cellStyle name="Percent 6 11 25" xfId="31654" xr:uid="{00000000-0005-0000-0000-0000A47B0000}"/>
    <cellStyle name="Percent 6 11 25 2" xfId="31655" xr:uid="{00000000-0005-0000-0000-0000A57B0000}"/>
    <cellStyle name="Percent 6 11 26" xfId="31656" xr:uid="{00000000-0005-0000-0000-0000A67B0000}"/>
    <cellStyle name="Percent 6 11 26 2" xfId="31657" xr:uid="{00000000-0005-0000-0000-0000A77B0000}"/>
    <cellStyle name="Percent 6 11 27" xfId="31658" xr:uid="{00000000-0005-0000-0000-0000A87B0000}"/>
    <cellStyle name="Percent 6 11 27 2" xfId="31659" xr:uid="{00000000-0005-0000-0000-0000A97B0000}"/>
    <cellStyle name="Percent 6 11 28" xfId="31660" xr:uid="{00000000-0005-0000-0000-0000AA7B0000}"/>
    <cellStyle name="Percent 6 11 28 2" xfId="31661" xr:uid="{00000000-0005-0000-0000-0000AB7B0000}"/>
    <cellStyle name="Percent 6 11 29" xfId="31662" xr:uid="{00000000-0005-0000-0000-0000AC7B0000}"/>
    <cellStyle name="Percent 6 11 29 2" xfId="31663" xr:uid="{00000000-0005-0000-0000-0000AD7B0000}"/>
    <cellStyle name="Percent 6 11 3" xfId="31664" xr:uid="{00000000-0005-0000-0000-0000AE7B0000}"/>
    <cellStyle name="Percent 6 11 3 2" xfId="31665" xr:uid="{00000000-0005-0000-0000-0000AF7B0000}"/>
    <cellStyle name="Percent 6 11 30" xfId="31666" xr:uid="{00000000-0005-0000-0000-0000B07B0000}"/>
    <cellStyle name="Percent 6 11 30 2" xfId="31667" xr:uid="{00000000-0005-0000-0000-0000B17B0000}"/>
    <cellStyle name="Percent 6 11 31" xfId="31668" xr:uid="{00000000-0005-0000-0000-0000B27B0000}"/>
    <cellStyle name="Percent 6 11 31 2" xfId="31669" xr:uid="{00000000-0005-0000-0000-0000B37B0000}"/>
    <cellStyle name="Percent 6 11 32" xfId="31670" xr:uid="{00000000-0005-0000-0000-0000B47B0000}"/>
    <cellStyle name="Percent 6 11 32 2" xfId="31671" xr:uid="{00000000-0005-0000-0000-0000B57B0000}"/>
    <cellStyle name="Percent 6 11 33" xfId="31672" xr:uid="{00000000-0005-0000-0000-0000B67B0000}"/>
    <cellStyle name="Percent 6 11 33 2" xfId="31673" xr:uid="{00000000-0005-0000-0000-0000B77B0000}"/>
    <cellStyle name="Percent 6 11 34" xfId="31674" xr:uid="{00000000-0005-0000-0000-0000B87B0000}"/>
    <cellStyle name="Percent 6 11 34 2" xfId="31675" xr:uid="{00000000-0005-0000-0000-0000B97B0000}"/>
    <cellStyle name="Percent 6 11 35" xfId="31676" xr:uid="{00000000-0005-0000-0000-0000BA7B0000}"/>
    <cellStyle name="Percent 6 11 35 2" xfId="31677" xr:uid="{00000000-0005-0000-0000-0000BB7B0000}"/>
    <cellStyle name="Percent 6 11 36" xfId="31678" xr:uid="{00000000-0005-0000-0000-0000BC7B0000}"/>
    <cellStyle name="Percent 6 11 36 2" xfId="31679" xr:uid="{00000000-0005-0000-0000-0000BD7B0000}"/>
    <cellStyle name="Percent 6 11 37" xfId="31680" xr:uid="{00000000-0005-0000-0000-0000BE7B0000}"/>
    <cellStyle name="Percent 6 11 37 2" xfId="31681" xr:uid="{00000000-0005-0000-0000-0000BF7B0000}"/>
    <cellStyle name="Percent 6 11 38" xfId="31682" xr:uid="{00000000-0005-0000-0000-0000C07B0000}"/>
    <cellStyle name="Percent 6 11 38 2" xfId="31683" xr:uid="{00000000-0005-0000-0000-0000C17B0000}"/>
    <cellStyle name="Percent 6 11 39" xfId="31684" xr:uid="{00000000-0005-0000-0000-0000C27B0000}"/>
    <cellStyle name="Percent 6 11 4" xfId="31685" xr:uid="{00000000-0005-0000-0000-0000C37B0000}"/>
    <cellStyle name="Percent 6 11 4 2" xfId="31686" xr:uid="{00000000-0005-0000-0000-0000C47B0000}"/>
    <cellStyle name="Percent 6 11 5" xfId="31687" xr:uid="{00000000-0005-0000-0000-0000C57B0000}"/>
    <cellStyle name="Percent 6 11 5 2" xfId="31688" xr:uid="{00000000-0005-0000-0000-0000C67B0000}"/>
    <cellStyle name="Percent 6 11 6" xfId="31689" xr:uid="{00000000-0005-0000-0000-0000C77B0000}"/>
    <cellStyle name="Percent 6 11 6 2" xfId="31690" xr:uid="{00000000-0005-0000-0000-0000C87B0000}"/>
    <cellStyle name="Percent 6 11 7" xfId="31691" xr:uid="{00000000-0005-0000-0000-0000C97B0000}"/>
    <cellStyle name="Percent 6 11 7 2" xfId="31692" xr:uid="{00000000-0005-0000-0000-0000CA7B0000}"/>
    <cellStyle name="Percent 6 11 8" xfId="31693" xr:uid="{00000000-0005-0000-0000-0000CB7B0000}"/>
    <cellStyle name="Percent 6 11 8 2" xfId="31694" xr:uid="{00000000-0005-0000-0000-0000CC7B0000}"/>
    <cellStyle name="Percent 6 11 9" xfId="31695" xr:uid="{00000000-0005-0000-0000-0000CD7B0000}"/>
    <cellStyle name="Percent 6 11 9 2" xfId="31696" xr:uid="{00000000-0005-0000-0000-0000CE7B0000}"/>
    <cellStyle name="Percent 6 12" xfId="31697" xr:uid="{00000000-0005-0000-0000-0000CF7B0000}"/>
    <cellStyle name="Percent 6 12 10" xfId="31698" xr:uid="{00000000-0005-0000-0000-0000D07B0000}"/>
    <cellStyle name="Percent 6 12 10 2" xfId="31699" xr:uid="{00000000-0005-0000-0000-0000D17B0000}"/>
    <cellStyle name="Percent 6 12 11" xfId="31700" xr:uid="{00000000-0005-0000-0000-0000D27B0000}"/>
    <cellStyle name="Percent 6 12 11 2" xfId="31701" xr:uid="{00000000-0005-0000-0000-0000D37B0000}"/>
    <cellStyle name="Percent 6 12 12" xfId="31702" xr:uid="{00000000-0005-0000-0000-0000D47B0000}"/>
    <cellStyle name="Percent 6 12 12 2" xfId="31703" xr:uid="{00000000-0005-0000-0000-0000D57B0000}"/>
    <cellStyle name="Percent 6 12 13" xfId="31704" xr:uid="{00000000-0005-0000-0000-0000D67B0000}"/>
    <cellStyle name="Percent 6 12 13 2" xfId="31705" xr:uid="{00000000-0005-0000-0000-0000D77B0000}"/>
    <cellStyle name="Percent 6 12 14" xfId="31706" xr:uid="{00000000-0005-0000-0000-0000D87B0000}"/>
    <cellStyle name="Percent 6 12 14 2" xfId="31707" xr:uid="{00000000-0005-0000-0000-0000D97B0000}"/>
    <cellStyle name="Percent 6 12 15" xfId="31708" xr:uid="{00000000-0005-0000-0000-0000DA7B0000}"/>
    <cellStyle name="Percent 6 12 15 2" xfId="31709" xr:uid="{00000000-0005-0000-0000-0000DB7B0000}"/>
    <cellStyle name="Percent 6 12 16" xfId="31710" xr:uid="{00000000-0005-0000-0000-0000DC7B0000}"/>
    <cellStyle name="Percent 6 12 16 2" xfId="31711" xr:uid="{00000000-0005-0000-0000-0000DD7B0000}"/>
    <cellStyle name="Percent 6 12 17" xfId="31712" xr:uid="{00000000-0005-0000-0000-0000DE7B0000}"/>
    <cellStyle name="Percent 6 12 17 2" xfId="31713" xr:uid="{00000000-0005-0000-0000-0000DF7B0000}"/>
    <cellStyle name="Percent 6 12 18" xfId="31714" xr:uid="{00000000-0005-0000-0000-0000E07B0000}"/>
    <cellStyle name="Percent 6 12 18 2" xfId="31715" xr:uid="{00000000-0005-0000-0000-0000E17B0000}"/>
    <cellStyle name="Percent 6 12 19" xfId="31716" xr:uid="{00000000-0005-0000-0000-0000E27B0000}"/>
    <cellStyle name="Percent 6 12 19 2" xfId="31717" xr:uid="{00000000-0005-0000-0000-0000E37B0000}"/>
    <cellStyle name="Percent 6 12 2" xfId="31718" xr:uid="{00000000-0005-0000-0000-0000E47B0000}"/>
    <cellStyle name="Percent 6 12 2 2" xfId="31719" xr:uid="{00000000-0005-0000-0000-0000E57B0000}"/>
    <cellStyle name="Percent 6 12 20" xfId="31720" xr:uid="{00000000-0005-0000-0000-0000E67B0000}"/>
    <cellStyle name="Percent 6 12 20 2" xfId="31721" xr:uid="{00000000-0005-0000-0000-0000E77B0000}"/>
    <cellStyle name="Percent 6 12 21" xfId="31722" xr:uid="{00000000-0005-0000-0000-0000E87B0000}"/>
    <cellStyle name="Percent 6 12 21 2" xfId="31723" xr:uid="{00000000-0005-0000-0000-0000E97B0000}"/>
    <cellStyle name="Percent 6 12 22" xfId="31724" xr:uid="{00000000-0005-0000-0000-0000EA7B0000}"/>
    <cellStyle name="Percent 6 12 22 2" xfId="31725" xr:uid="{00000000-0005-0000-0000-0000EB7B0000}"/>
    <cellStyle name="Percent 6 12 23" xfId="31726" xr:uid="{00000000-0005-0000-0000-0000EC7B0000}"/>
    <cellStyle name="Percent 6 12 23 2" xfId="31727" xr:uid="{00000000-0005-0000-0000-0000ED7B0000}"/>
    <cellStyle name="Percent 6 12 24" xfId="31728" xr:uid="{00000000-0005-0000-0000-0000EE7B0000}"/>
    <cellStyle name="Percent 6 12 24 2" xfId="31729" xr:uid="{00000000-0005-0000-0000-0000EF7B0000}"/>
    <cellStyle name="Percent 6 12 25" xfId="31730" xr:uid="{00000000-0005-0000-0000-0000F07B0000}"/>
    <cellStyle name="Percent 6 12 25 2" xfId="31731" xr:uid="{00000000-0005-0000-0000-0000F17B0000}"/>
    <cellStyle name="Percent 6 12 26" xfId="31732" xr:uid="{00000000-0005-0000-0000-0000F27B0000}"/>
    <cellStyle name="Percent 6 12 26 2" xfId="31733" xr:uid="{00000000-0005-0000-0000-0000F37B0000}"/>
    <cellStyle name="Percent 6 12 27" xfId="31734" xr:uid="{00000000-0005-0000-0000-0000F47B0000}"/>
    <cellStyle name="Percent 6 12 27 2" xfId="31735" xr:uid="{00000000-0005-0000-0000-0000F57B0000}"/>
    <cellStyle name="Percent 6 12 28" xfId="31736" xr:uid="{00000000-0005-0000-0000-0000F67B0000}"/>
    <cellStyle name="Percent 6 12 28 2" xfId="31737" xr:uid="{00000000-0005-0000-0000-0000F77B0000}"/>
    <cellStyle name="Percent 6 12 29" xfId="31738" xr:uid="{00000000-0005-0000-0000-0000F87B0000}"/>
    <cellStyle name="Percent 6 12 29 2" xfId="31739" xr:uid="{00000000-0005-0000-0000-0000F97B0000}"/>
    <cellStyle name="Percent 6 12 3" xfId="31740" xr:uid="{00000000-0005-0000-0000-0000FA7B0000}"/>
    <cellStyle name="Percent 6 12 3 2" xfId="31741" xr:uid="{00000000-0005-0000-0000-0000FB7B0000}"/>
    <cellStyle name="Percent 6 12 30" xfId="31742" xr:uid="{00000000-0005-0000-0000-0000FC7B0000}"/>
    <cellStyle name="Percent 6 12 30 2" xfId="31743" xr:uid="{00000000-0005-0000-0000-0000FD7B0000}"/>
    <cellStyle name="Percent 6 12 31" xfId="31744" xr:uid="{00000000-0005-0000-0000-0000FE7B0000}"/>
    <cellStyle name="Percent 6 12 31 2" xfId="31745" xr:uid="{00000000-0005-0000-0000-0000FF7B0000}"/>
    <cellStyle name="Percent 6 12 32" xfId="31746" xr:uid="{00000000-0005-0000-0000-0000007C0000}"/>
    <cellStyle name="Percent 6 12 32 2" xfId="31747" xr:uid="{00000000-0005-0000-0000-0000017C0000}"/>
    <cellStyle name="Percent 6 12 33" xfId="31748" xr:uid="{00000000-0005-0000-0000-0000027C0000}"/>
    <cellStyle name="Percent 6 12 33 2" xfId="31749" xr:uid="{00000000-0005-0000-0000-0000037C0000}"/>
    <cellStyle name="Percent 6 12 34" xfId="31750" xr:uid="{00000000-0005-0000-0000-0000047C0000}"/>
    <cellStyle name="Percent 6 12 34 2" xfId="31751" xr:uid="{00000000-0005-0000-0000-0000057C0000}"/>
    <cellStyle name="Percent 6 12 35" xfId="31752" xr:uid="{00000000-0005-0000-0000-0000067C0000}"/>
    <cellStyle name="Percent 6 12 35 2" xfId="31753" xr:uid="{00000000-0005-0000-0000-0000077C0000}"/>
    <cellStyle name="Percent 6 12 36" xfId="31754" xr:uid="{00000000-0005-0000-0000-0000087C0000}"/>
    <cellStyle name="Percent 6 12 36 2" xfId="31755" xr:uid="{00000000-0005-0000-0000-0000097C0000}"/>
    <cellStyle name="Percent 6 12 37" xfId="31756" xr:uid="{00000000-0005-0000-0000-00000A7C0000}"/>
    <cellStyle name="Percent 6 12 37 2" xfId="31757" xr:uid="{00000000-0005-0000-0000-00000B7C0000}"/>
    <cellStyle name="Percent 6 12 38" xfId="31758" xr:uid="{00000000-0005-0000-0000-00000C7C0000}"/>
    <cellStyle name="Percent 6 12 38 2" xfId="31759" xr:uid="{00000000-0005-0000-0000-00000D7C0000}"/>
    <cellStyle name="Percent 6 12 39" xfId="31760" xr:uid="{00000000-0005-0000-0000-00000E7C0000}"/>
    <cellStyle name="Percent 6 12 4" xfId="31761" xr:uid="{00000000-0005-0000-0000-00000F7C0000}"/>
    <cellStyle name="Percent 6 12 4 2" xfId="31762" xr:uid="{00000000-0005-0000-0000-0000107C0000}"/>
    <cellStyle name="Percent 6 12 5" xfId="31763" xr:uid="{00000000-0005-0000-0000-0000117C0000}"/>
    <cellStyle name="Percent 6 12 5 2" xfId="31764" xr:uid="{00000000-0005-0000-0000-0000127C0000}"/>
    <cellStyle name="Percent 6 12 6" xfId="31765" xr:uid="{00000000-0005-0000-0000-0000137C0000}"/>
    <cellStyle name="Percent 6 12 6 2" xfId="31766" xr:uid="{00000000-0005-0000-0000-0000147C0000}"/>
    <cellStyle name="Percent 6 12 7" xfId="31767" xr:uid="{00000000-0005-0000-0000-0000157C0000}"/>
    <cellStyle name="Percent 6 12 7 2" xfId="31768" xr:uid="{00000000-0005-0000-0000-0000167C0000}"/>
    <cellStyle name="Percent 6 12 8" xfId="31769" xr:uid="{00000000-0005-0000-0000-0000177C0000}"/>
    <cellStyle name="Percent 6 12 8 2" xfId="31770" xr:uid="{00000000-0005-0000-0000-0000187C0000}"/>
    <cellStyle name="Percent 6 12 9" xfId="31771" xr:uid="{00000000-0005-0000-0000-0000197C0000}"/>
    <cellStyle name="Percent 6 12 9 2" xfId="31772" xr:uid="{00000000-0005-0000-0000-00001A7C0000}"/>
    <cellStyle name="Percent 6 13" xfId="31773" xr:uid="{00000000-0005-0000-0000-00001B7C0000}"/>
    <cellStyle name="Percent 6 13 10" xfId="31774" xr:uid="{00000000-0005-0000-0000-00001C7C0000}"/>
    <cellStyle name="Percent 6 13 10 2" xfId="31775" xr:uid="{00000000-0005-0000-0000-00001D7C0000}"/>
    <cellStyle name="Percent 6 13 11" xfId="31776" xr:uid="{00000000-0005-0000-0000-00001E7C0000}"/>
    <cellStyle name="Percent 6 13 11 2" xfId="31777" xr:uid="{00000000-0005-0000-0000-00001F7C0000}"/>
    <cellStyle name="Percent 6 13 12" xfId="31778" xr:uid="{00000000-0005-0000-0000-0000207C0000}"/>
    <cellStyle name="Percent 6 13 12 2" xfId="31779" xr:uid="{00000000-0005-0000-0000-0000217C0000}"/>
    <cellStyle name="Percent 6 13 13" xfId="31780" xr:uid="{00000000-0005-0000-0000-0000227C0000}"/>
    <cellStyle name="Percent 6 13 13 2" xfId="31781" xr:uid="{00000000-0005-0000-0000-0000237C0000}"/>
    <cellStyle name="Percent 6 13 14" xfId="31782" xr:uid="{00000000-0005-0000-0000-0000247C0000}"/>
    <cellStyle name="Percent 6 13 14 2" xfId="31783" xr:uid="{00000000-0005-0000-0000-0000257C0000}"/>
    <cellStyle name="Percent 6 13 15" xfId="31784" xr:uid="{00000000-0005-0000-0000-0000267C0000}"/>
    <cellStyle name="Percent 6 13 15 2" xfId="31785" xr:uid="{00000000-0005-0000-0000-0000277C0000}"/>
    <cellStyle name="Percent 6 13 16" xfId="31786" xr:uid="{00000000-0005-0000-0000-0000287C0000}"/>
    <cellStyle name="Percent 6 13 16 2" xfId="31787" xr:uid="{00000000-0005-0000-0000-0000297C0000}"/>
    <cellStyle name="Percent 6 13 17" xfId="31788" xr:uid="{00000000-0005-0000-0000-00002A7C0000}"/>
    <cellStyle name="Percent 6 13 17 2" xfId="31789" xr:uid="{00000000-0005-0000-0000-00002B7C0000}"/>
    <cellStyle name="Percent 6 13 18" xfId="31790" xr:uid="{00000000-0005-0000-0000-00002C7C0000}"/>
    <cellStyle name="Percent 6 13 18 2" xfId="31791" xr:uid="{00000000-0005-0000-0000-00002D7C0000}"/>
    <cellStyle name="Percent 6 13 19" xfId="31792" xr:uid="{00000000-0005-0000-0000-00002E7C0000}"/>
    <cellStyle name="Percent 6 13 19 2" xfId="31793" xr:uid="{00000000-0005-0000-0000-00002F7C0000}"/>
    <cellStyle name="Percent 6 13 2" xfId="31794" xr:uid="{00000000-0005-0000-0000-0000307C0000}"/>
    <cellStyle name="Percent 6 13 2 2" xfId="31795" xr:uid="{00000000-0005-0000-0000-0000317C0000}"/>
    <cellStyle name="Percent 6 13 20" xfId="31796" xr:uid="{00000000-0005-0000-0000-0000327C0000}"/>
    <cellStyle name="Percent 6 13 20 2" xfId="31797" xr:uid="{00000000-0005-0000-0000-0000337C0000}"/>
    <cellStyle name="Percent 6 13 21" xfId="31798" xr:uid="{00000000-0005-0000-0000-0000347C0000}"/>
    <cellStyle name="Percent 6 13 21 2" xfId="31799" xr:uid="{00000000-0005-0000-0000-0000357C0000}"/>
    <cellStyle name="Percent 6 13 22" xfId="31800" xr:uid="{00000000-0005-0000-0000-0000367C0000}"/>
    <cellStyle name="Percent 6 13 22 2" xfId="31801" xr:uid="{00000000-0005-0000-0000-0000377C0000}"/>
    <cellStyle name="Percent 6 13 23" xfId="31802" xr:uid="{00000000-0005-0000-0000-0000387C0000}"/>
    <cellStyle name="Percent 6 13 23 2" xfId="31803" xr:uid="{00000000-0005-0000-0000-0000397C0000}"/>
    <cellStyle name="Percent 6 13 24" xfId="31804" xr:uid="{00000000-0005-0000-0000-00003A7C0000}"/>
    <cellStyle name="Percent 6 13 24 2" xfId="31805" xr:uid="{00000000-0005-0000-0000-00003B7C0000}"/>
    <cellStyle name="Percent 6 13 25" xfId="31806" xr:uid="{00000000-0005-0000-0000-00003C7C0000}"/>
    <cellStyle name="Percent 6 13 25 2" xfId="31807" xr:uid="{00000000-0005-0000-0000-00003D7C0000}"/>
    <cellStyle name="Percent 6 13 26" xfId="31808" xr:uid="{00000000-0005-0000-0000-00003E7C0000}"/>
    <cellStyle name="Percent 6 13 26 2" xfId="31809" xr:uid="{00000000-0005-0000-0000-00003F7C0000}"/>
    <cellStyle name="Percent 6 13 27" xfId="31810" xr:uid="{00000000-0005-0000-0000-0000407C0000}"/>
    <cellStyle name="Percent 6 13 27 2" xfId="31811" xr:uid="{00000000-0005-0000-0000-0000417C0000}"/>
    <cellStyle name="Percent 6 13 28" xfId="31812" xr:uid="{00000000-0005-0000-0000-0000427C0000}"/>
    <cellStyle name="Percent 6 13 28 2" xfId="31813" xr:uid="{00000000-0005-0000-0000-0000437C0000}"/>
    <cellStyle name="Percent 6 13 29" xfId="31814" xr:uid="{00000000-0005-0000-0000-0000447C0000}"/>
    <cellStyle name="Percent 6 13 29 2" xfId="31815" xr:uid="{00000000-0005-0000-0000-0000457C0000}"/>
    <cellStyle name="Percent 6 13 3" xfId="31816" xr:uid="{00000000-0005-0000-0000-0000467C0000}"/>
    <cellStyle name="Percent 6 13 3 2" xfId="31817" xr:uid="{00000000-0005-0000-0000-0000477C0000}"/>
    <cellStyle name="Percent 6 13 30" xfId="31818" xr:uid="{00000000-0005-0000-0000-0000487C0000}"/>
    <cellStyle name="Percent 6 13 30 2" xfId="31819" xr:uid="{00000000-0005-0000-0000-0000497C0000}"/>
    <cellStyle name="Percent 6 13 31" xfId="31820" xr:uid="{00000000-0005-0000-0000-00004A7C0000}"/>
    <cellStyle name="Percent 6 13 31 2" xfId="31821" xr:uid="{00000000-0005-0000-0000-00004B7C0000}"/>
    <cellStyle name="Percent 6 13 32" xfId="31822" xr:uid="{00000000-0005-0000-0000-00004C7C0000}"/>
    <cellStyle name="Percent 6 13 32 2" xfId="31823" xr:uid="{00000000-0005-0000-0000-00004D7C0000}"/>
    <cellStyle name="Percent 6 13 33" xfId="31824" xr:uid="{00000000-0005-0000-0000-00004E7C0000}"/>
    <cellStyle name="Percent 6 13 33 2" xfId="31825" xr:uid="{00000000-0005-0000-0000-00004F7C0000}"/>
    <cellStyle name="Percent 6 13 34" xfId="31826" xr:uid="{00000000-0005-0000-0000-0000507C0000}"/>
    <cellStyle name="Percent 6 13 34 2" xfId="31827" xr:uid="{00000000-0005-0000-0000-0000517C0000}"/>
    <cellStyle name="Percent 6 13 35" xfId="31828" xr:uid="{00000000-0005-0000-0000-0000527C0000}"/>
    <cellStyle name="Percent 6 13 35 2" xfId="31829" xr:uid="{00000000-0005-0000-0000-0000537C0000}"/>
    <cellStyle name="Percent 6 13 36" xfId="31830" xr:uid="{00000000-0005-0000-0000-0000547C0000}"/>
    <cellStyle name="Percent 6 13 36 2" xfId="31831" xr:uid="{00000000-0005-0000-0000-0000557C0000}"/>
    <cellStyle name="Percent 6 13 37" xfId="31832" xr:uid="{00000000-0005-0000-0000-0000567C0000}"/>
    <cellStyle name="Percent 6 13 37 2" xfId="31833" xr:uid="{00000000-0005-0000-0000-0000577C0000}"/>
    <cellStyle name="Percent 6 13 38" xfId="31834" xr:uid="{00000000-0005-0000-0000-0000587C0000}"/>
    <cellStyle name="Percent 6 13 38 2" xfId="31835" xr:uid="{00000000-0005-0000-0000-0000597C0000}"/>
    <cellStyle name="Percent 6 13 39" xfId="31836" xr:uid="{00000000-0005-0000-0000-00005A7C0000}"/>
    <cellStyle name="Percent 6 13 4" xfId="31837" xr:uid="{00000000-0005-0000-0000-00005B7C0000}"/>
    <cellStyle name="Percent 6 13 4 2" xfId="31838" xr:uid="{00000000-0005-0000-0000-00005C7C0000}"/>
    <cellStyle name="Percent 6 13 5" xfId="31839" xr:uid="{00000000-0005-0000-0000-00005D7C0000}"/>
    <cellStyle name="Percent 6 13 5 2" xfId="31840" xr:uid="{00000000-0005-0000-0000-00005E7C0000}"/>
    <cellStyle name="Percent 6 13 6" xfId="31841" xr:uid="{00000000-0005-0000-0000-00005F7C0000}"/>
    <cellStyle name="Percent 6 13 6 2" xfId="31842" xr:uid="{00000000-0005-0000-0000-0000607C0000}"/>
    <cellStyle name="Percent 6 13 7" xfId="31843" xr:uid="{00000000-0005-0000-0000-0000617C0000}"/>
    <cellStyle name="Percent 6 13 7 2" xfId="31844" xr:uid="{00000000-0005-0000-0000-0000627C0000}"/>
    <cellStyle name="Percent 6 13 8" xfId="31845" xr:uid="{00000000-0005-0000-0000-0000637C0000}"/>
    <cellStyle name="Percent 6 13 8 2" xfId="31846" xr:uid="{00000000-0005-0000-0000-0000647C0000}"/>
    <cellStyle name="Percent 6 13 9" xfId="31847" xr:uid="{00000000-0005-0000-0000-0000657C0000}"/>
    <cellStyle name="Percent 6 13 9 2" xfId="31848" xr:uid="{00000000-0005-0000-0000-0000667C0000}"/>
    <cellStyle name="Percent 6 14" xfId="31849" xr:uid="{00000000-0005-0000-0000-0000677C0000}"/>
    <cellStyle name="Percent 6 14 10" xfId="31850" xr:uid="{00000000-0005-0000-0000-0000687C0000}"/>
    <cellStyle name="Percent 6 14 10 2" xfId="31851" xr:uid="{00000000-0005-0000-0000-0000697C0000}"/>
    <cellStyle name="Percent 6 14 11" xfId="31852" xr:uid="{00000000-0005-0000-0000-00006A7C0000}"/>
    <cellStyle name="Percent 6 14 11 2" xfId="31853" xr:uid="{00000000-0005-0000-0000-00006B7C0000}"/>
    <cellStyle name="Percent 6 14 12" xfId="31854" xr:uid="{00000000-0005-0000-0000-00006C7C0000}"/>
    <cellStyle name="Percent 6 14 12 2" xfId="31855" xr:uid="{00000000-0005-0000-0000-00006D7C0000}"/>
    <cellStyle name="Percent 6 14 13" xfId="31856" xr:uid="{00000000-0005-0000-0000-00006E7C0000}"/>
    <cellStyle name="Percent 6 14 13 2" xfId="31857" xr:uid="{00000000-0005-0000-0000-00006F7C0000}"/>
    <cellStyle name="Percent 6 14 14" xfId="31858" xr:uid="{00000000-0005-0000-0000-0000707C0000}"/>
    <cellStyle name="Percent 6 14 14 2" xfId="31859" xr:uid="{00000000-0005-0000-0000-0000717C0000}"/>
    <cellStyle name="Percent 6 14 15" xfId="31860" xr:uid="{00000000-0005-0000-0000-0000727C0000}"/>
    <cellStyle name="Percent 6 14 15 2" xfId="31861" xr:uid="{00000000-0005-0000-0000-0000737C0000}"/>
    <cellStyle name="Percent 6 14 16" xfId="31862" xr:uid="{00000000-0005-0000-0000-0000747C0000}"/>
    <cellStyle name="Percent 6 14 16 2" xfId="31863" xr:uid="{00000000-0005-0000-0000-0000757C0000}"/>
    <cellStyle name="Percent 6 14 17" xfId="31864" xr:uid="{00000000-0005-0000-0000-0000767C0000}"/>
    <cellStyle name="Percent 6 14 17 2" xfId="31865" xr:uid="{00000000-0005-0000-0000-0000777C0000}"/>
    <cellStyle name="Percent 6 14 18" xfId="31866" xr:uid="{00000000-0005-0000-0000-0000787C0000}"/>
    <cellStyle name="Percent 6 14 18 2" xfId="31867" xr:uid="{00000000-0005-0000-0000-0000797C0000}"/>
    <cellStyle name="Percent 6 14 19" xfId="31868" xr:uid="{00000000-0005-0000-0000-00007A7C0000}"/>
    <cellStyle name="Percent 6 14 19 2" xfId="31869" xr:uid="{00000000-0005-0000-0000-00007B7C0000}"/>
    <cellStyle name="Percent 6 14 2" xfId="31870" xr:uid="{00000000-0005-0000-0000-00007C7C0000}"/>
    <cellStyle name="Percent 6 14 2 2" xfId="31871" xr:uid="{00000000-0005-0000-0000-00007D7C0000}"/>
    <cellStyle name="Percent 6 14 20" xfId="31872" xr:uid="{00000000-0005-0000-0000-00007E7C0000}"/>
    <cellStyle name="Percent 6 14 20 2" xfId="31873" xr:uid="{00000000-0005-0000-0000-00007F7C0000}"/>
    <cellStyle name="Percent 6 14 21" xfId="31874" xr:uid="{00000000-0005-0000-0000-0000807C0000}"/>
    <cellStyle name="Percent 6 14 21 2" xfId="31875" xr:uid="{00000000-0005-0000-0000-0000817C0000}"/>
    <cellStyle name="Percent 6 14 22" xfId="31876" xr:uid="{00000000-0005-0000-0000-0000827C0000}"/>
    <cellStyle name="Percent 6 14 22 2" xfId="31877" xr:uid="{00000000-0005-0000-0000-0000837C0000}"/>
    <cellStyle name="Percent 6 14 23" xfId="31878" xr:uid="{00000000-0005-0000-0000-0000847C0000}"/>
    <cellStyle name="Percent 6 14 23 2" xfId="31879" xr:uid="{00000000-0005-0000-0000-0000857C0000}"/>
    <cellStyle name="Percent 6 14 24" xfId="31880" xr:uid="{00000000-0005-0000-0000-0000867C0000}"/>
    <cellStyle name="Percent 6 14 24 2" xfId="31881" xr:uid="{00000000-0005-0000-0000-0000877C0000}"/>
    <cellStyle name="Percent 6 14 25" xfId="31882" xr:uid="{00000000-0005-0000-0000-0000887C0000}"/>
    <cellStyle name="Percent 6 14 25 2" xfId="31883" xr:uid="{00000000-0005-0000-0000-0000897C0000}"/>
    <cellStyle name="Percent 6 14 26" xfId="31884" xr:uid="{00000000-0005-0000-0000-00008A7C0000}"/>
    <cellStyle name="Percent 6 14 26 2" xfId="31885" xr:uid="{00000000-0005-0000-0000-00008B7C0000}"/>
    <cellStyle name="Percent 6 14 27" xfId="31886" xr:uid="{00000000-0005-0000-0000-00008C7C0000}"/>
    <cellStyle name="Percent 6 14 27 2" xfId="31887" xr:uid="{00000000-0005-0000-0000-00008D7C0000}"/>
    <cellStyle name="Percent 6 14 28" xfId="31888" xr:uid="{00000000-0005-0000-0000-00008E7C0000}"/>
    <cellStyle name="Percent 6 14 28 2" xfId="31889" xr:uid="{00000000-0005-0000-0000-00008F7C0000}"/>
    <cellStyle name="Percent 6 14 29" xfId="31890" xr:uid="{00000000-0005-0000-0000-0000907C0000}"/>
    <cellStyle name="Percent 6 14 29 2" xfId="31891" xr:uid="{00000000-0005-0000-0000-0000917C0000}"/>
    <cellStyle name="Percent 6 14 3" xfId="31892" xr:uid="{00000000-0005-0000-0000-0000927C0000}"/>
    <cellStyle name="Percent 6 14 3 2" xfId="31893" xr:uid="{00000000-0005-0000-0000-0000937C0000}"/>
    <cellStyle name="Percent 6 14 30" xfId="31894" xr:uid="{00000000-0005-0000-0000-0000947C0000}"/>
    <cellStyle name="Percent 6 14 30 2" xfId="31895" xr:uid="{00000000-0005-0000-0000-0000957C0000}"/>
    <cellStyle name="Percent 6 14 31" xfId="31896" xr:uid="{00000000-0005-0000-0000-0000967C0000}"/>
    <cellStyle name="Percent 6 14 31 2" xfId="31897" xr:uid="{00000000-0005-0000-0000-0000977C0000}"/>
    <cellStyle name="Percent 6 14 32" xfId="31898" xr:uid="{00000000-0005-0000-0000-0000987C0000}"/>
    <cellStyle name="Percent 6 14 32 2" xfId="31899" xr:uid="{00000000-0005-0000-0000-0000997C0000}"/>
    <cellStyle name="Percent 6 14 33" xfId="31900" xr:uid="{00000000-0005-0000-0000-00009A7C0000}"/>
    <cellStyle name="Percent 6 14 33 2" xfId="31901" xr:uid="{00000000-0005-0000-0000-00009B7C0000}"/>
    <cellStyle name="Percent 6 14 34" xfId="31902" xr:uid="{00000000-0005-0000-0000-00009C7C0000}"/>
    <cellStyle name="Percent 6 14 34 2" xfId="31903" xr:uid="{00000000-0005-0000-0000-00009D7C0000}"/>
    <cellStyle name="Percent 6 14 35" xfId="31904" xr:uid="{00000000-0005-0000-0000-00009E7C0000}"/>
    <cellStyle name="Percent 6 14 35 2" xfId="31905" xr:uid="{00000000-0005-0000-0000-00009F7C0000}"/>
    <cellStyle name="Percent 6 14 36" xfId="31906" xr:uid="{00000000-0005-0000-0000-0000A07C0000}"/>
    <cellStyle name="Percent 6 14 36 2" xfId="31907" xr:uid="{00000000-0005-0000-0000-0000A17C0000}"/>
    <cellStyle name="Percent 6 14 37" xfId="31908" xr:uid="{00000000-0005-0000-0000-0000A27C0000}"/>
    <cellStyle name="Percent 6 14 37 2" xfId="31909" xr:uid="{00000000-0005-0000-0000-0000A37C0000}"/>
    <cellStyle name="Percent 6 14 38" xfId="31910" xr:uid="{00000000-0005-0000-0000-0000A47C0000}"/>
    <cellStyle name="Percent 6 14 38 2" xfId="31911" xr:uid="{00000000-0005-0000-0000-0000A57C0000}"/>
    <cellStyle name="Percent 6 14 39" xfId="31912" xr:uid="{00000000-0005-0000-0000-0000A67C0000}"/>
    <cellStyle name="Percent 6 14 4" xfId="31913" xr:uid="{00000000-0005-0000-0000-0000A77C0000}"/>
    <cellStyle name="Percent 6 14 4 2" xfId="31914" xr:uid="{00000000-0005-0000-0000-0000A87C0000}"/>
    <cellStyle name="Percent 6 14 5" xfId="31915" xr:uid="{00000000-0005-0000-0000-0000A97C0000}"/>
    <cellStyle name="Percent 6 14 5 2" xfId="31916" xr:uid="{00000000-0005-0000-0000-0000AA7C0000}"/>
    <cellStyle name="Percent 6 14 6" xfId="31917" xr:uid="{00000000-0005-0000-0000-0000AB7C0000}"/>
    <cellStyle name="Percent 6 14 6 2" xfId="31918" xr:uid="{00000000-0005-0000-0000-0000AC7C0000}"/>
    <cellStyle name="Percent 6 14 7" xfId="31919" xr:uid="{00000000-0005-0000-0000-0000AD7C0000}"/>
    <cellStyle name="Percent 6 14 7 2" xfId="31920" xr:uid="{00000000-0005-0000-0000-0000AE7C0000}"/>
    <cellStyle name="Percent 6 14 8" xfId="31921" xr:uid="{00000000-0005-0000-0000-0000AF7C0000}"/>
    <cellStyle name="Percent 6 14 8 2" xfId="31922" xr:uid="{00000000-0005-0000-0000-0000B07C0000}"/>
    <cellStyle name="Percent 6 14 9" xfId="31923" xr:uid="{00000000-0005-0000-0000-0000B17C0000}"/>
    <cellStyle name="Percent 6 14 9 2" xfId="31924" xr:uid="{00000000-0005-0000-0000-0000B27C0000}"/>
    <cellStyle name="Percent 6 15" xfId="31925" xr:uid="{00000000-0005-0000-0000-0000B37C0000}"/>
    <cellStyle name="Percent 6 15 10" xfId="31926" xr:uid="{00000000-0005-0000-0000-0000B47C0000}"/>
    <cellStyle name="Percent 6 15 10 2" xfId="31927" xr:uid="{00000000-0005-0000-0000-0000B57C0000}"/>
    <cellStyle name="Percent 6 15 11" xfId="31928" xr:uid="{00000000-0005-0000-0000-0000B67C0000}"/>
    <cellStyle name="Percent 6 15 11 2" xfId="31929" xr:uid="{00000000-0005-0000-0000-0000B77C0000}"/>
    <cellStyle name="Percent 6 15 12" xfId="31930" xr:uid="{00000000-0005-0000-0000-0000B87C0000}"/>
    <cellStyle name="Percent 6 15 12 2" xfId="31931" xr:uid="{00000000-0005-0000-0000-0000B97C0000}"/>
    <cellStyle name="Percent 6 15 13" xfId="31932" xr:uid="{00000000-0005-0000-0000-0000BA7C0000}"/>
    <cellStyle name="Percent 6 15 13 2" xfId="31933" xr:uid="{00000000-0005-0000-0000-0000BB7C0000}"/>
    <cellStyle name="Percent 6 15 14" xfId="31934" xr:uid="{00000000-0005-0000-0000-0000BC7C0000}"/>
    <cellStyle name="Percent 6 15 14 2" xfId="31935" xr:uid="{00000000-0005-0000-0000-0000BD7C0000}"/>
    <cellStyle name="Percent 6 15 15" xfId="31936" xr:uid="{00000000-0005-0000-0000-0000BE7C0000}"/>
    <cellStyle name="Percent 6 15 15 2" xfId="31937" xr:uid="{00000000-0005-0000-0000-0000BF7C0000}"/>
    <cellStyle name="Percent 6 15 16" xfId="31938" xr:uid="{00000000-0005-0000-0000-0000C07C0000}"/>
    <cellStyle name="Percent 6 15 16 2" xfId="31939" xr:uid="{00000000-0005-0000-0000-0000C17C0000}"/>
    <cellStyle name="Percent 6 15 17" xfId="31940" xr:uid="{00000000-0005-0000-0000-0000C27C0000}"/>
    <cellStyle name="Percent 6 15 17 2" xfId="31941" xr:uid="{00000000-0005-0000-0000-0000C37C0000}"/>
    <cellStyle name="Percent 6 15 18" xfId="31942" xr:uid="{00000000-0005-0000-0000-0000C47C0000}"/>
    <cellStyle name="Percent 6 15 18 2" xfId="31943" xr:uid="{00000000-0005-0000-0000-0000C57C0000}"/>
    <cellStyle name="Percent 6 15 19" xfId="31944" xr:uid="{00000000-0005-0000-0000-0000C67C0000}"/>
    <cellStyle name="Percent 6 15 19 2" xfId="31945" xr:uid="{00000000-0005-0000-0000-0000C77C0000}"/>
    <cellStyle name="Percent 6 15 2" xfId="31946" xr:uid="{00000000-0005-0000-0000-0000C87C0000}"/>
    <cellStyle name="Percent 6 15 2 2" xfId="31947" xr:uid="{00000000-0005-0000-0000-0000C97C0000}"/>
    <cellStyle name="Percent 6 15 20" xfId="31948" xr:uid="{00000000-0005-0000-0000-0000CA7C0000}"/>
    <cellStyle name="Percent 6 15 20 2" xfId="31949" xr:uid="{00000000-0005-0000-0000-0000CB7C0000}"/>
    <cellStyle name="Percent 6 15 21" xfId="31950" xr:uid="{00000000-0005-0000-0000-0000CC7C0000}"/>
    <cellStyle name="Percent 6 15 21 2" xfId="31951" xr:uid="{00000000-0005-0000-0000-0000CD7C0000}"/>
    <cellStyle name="Percent 6 15 22" xfId="31952" xr:uid="{00000000-0005-0000-0000-0000CE7C0000}"/>
    <cellStyle name="Percent 6 15 22 2" xfId="31953" xr:uid="{00000000-0005-0000-0000-0000CF7C0000}"/>
    <cellStyle name="Percent 6 15 23" xfId="31954" xr:uid="{00000000-0005-0000-0000-0000D07C0000}"/>
    <cellStyle name="Percent 6 15 23 2" xfId="31955" xr:uid="{00000000-0005-0000-0000-0000D17C0000}"/>
    <cellStyle name="Percent 6 15 24" xfId="31956" xr:uid="{00000000-0005-0000-0000-0000D27C0000}"/>
    <cellStyle name="Percent 6 15 24 2" xfId="31957" xr:uid="{00000000-0005-0000-0000-0000D37C0000}"/>
    <cellStyle name="Percent 6 15 25" xfId="31958" xr:uid="{00000000-0005-0000-0000-0000D47C0000}"/>
    <cellStyle name="Percent 6 15 25 2" xfId="31959" xr:uid="{00000000-0005-0000-0000-0000D57C0000}"/>
    <cellStyle name="Percent 6 15 26" xfId="31960" xr:uid="{00000000-0005-0000-0000-0000D67C0000}"/>
    <cellStyle name="Percent 6 15 26 2" xfId="31961" xr:uid="{00000000-0005-0000-0000-0000D77C0000}"/>
    <cellStyle name="Percent 6 15 27" xfId="31962" xr:uid="{00000000-0005-0000-0000-0000D87C0000}"/>
    <cellStyle name="Percent 6 15 27 2" xfId="31963" xr:uid="{00000000-0005-0000-0000-0000D97C0000}"/>
    <cellStyle name="Percent 6 15 28" xfId="31964" xr:uid="{00000000-0005-0000-0000-0000DA7C0000}"/>
    <cellStyle name="Percent 6 15 28 2" xfId="31965" xr:uid="{00000000-0005-0000-0000-0000DB7C0000}"/>
    <cellStyle name="Percent 6 15 29" xfId="31966" xr:uid="{00000000-0005-0000-0000-0000DC7C0000}"/>
    <cellStyle name="Percent 6 15 29 2" xfId="31967" xr:uid="{00000000-0005-0000-0000-0000DD7C0000}"/>
    <cellStyle name="Percent 6 15 3" xfId="31968" xr:uid="{00000000-0005-0000-0000-0000DE7C0000}"/>
    <cellStyle name="Percent 6 15 3 2" xfId="31969" xr:uid="{00000000-0005-0000-0000-0000DF7C0000}"/>
    <cellStyle name="Percent 6 15 30" xfId="31970" xr:uid="{00000000-0005-0000-0000-0000E07C0000}"/>
    <cellStyle name="Percent 6 15 30 2" xfId="31971" xr:uid="{00000000-0005-0000-0000-0000E17C0000}"/>
    <cellStyle name="Percent 6 15 31" xfId="31972" xr:uid="{00000000-0005-0000-0000-0000E27C0000}"/>
    <cellStyle name="Percent 6 15 31 2" xfId="31973" xr:uid="{00000000-0005-0000-0000-0000E37C0000}"/>
    <cellStyle name="Percent 6 15 32" xfId="31974" xr:uid="{00000000-0005-0000-0000-0000E47C0000}"/>
    <cellStyle name="Percent 6 15 32 2" xfId="31975" xr:uid="{00000000-0005-0000-0000-0000E57C0000}"/>
    <cellStyle name="Percent 6 15 33" xfId="31976" xr:uid="{00000000-0005-0000-0000-0000E67C0000}"/>
    <cellStyle name="Percent 6 15 33 2" xfId="31977" xr:uid="{00000000-0005-0000-0000-0000E77C0000}"/>
    <cellStyle name="Percent 6 15 34" xfId="31978" xr:uid="{00000000-0005-0000-0000-0000E87C0000}"/>
    <cellStyle name="Percent 6 15 34 2" xfId="31979" xr:uid="{00000000-0005-0000-0000-0000E97C0000}"/>
    <cellStyle name="Percent 6 15 35" xfId="31980" xr:uid="{00000000-0005-0000-0000-0000EA7C0000}"/>
    <cellStyle name="Percent 6 15 35 2" xfId="31981" xr:uid="{00000000-0005-0000-0000-0000EB7C0000}"/>
    <cellStyle name="Percent 6 15 36" xfId="31982" xr:uid="{00000000-0005-0000-0000-0000EC7C0000}"/>
    <cellStyle name="Percent 6 15 36 2" xfId="31983" xr:uid="{00000000-0005-0000-0000-0000ED7C0000}"/>
    <cellStyle name="Percent 6 15 37" xfId="31984" xr:uid="{00000000-0005-0000-0000-0000EE7C0000}"/>
    <cellStyle name="Percent 6 15 37 2" xfId="31985" xr:uid="{00000000-0005-0000-0000-0000EF7C0000}"/>
    <cellStyle name="Percent 6 15 38" xfId="31986" xr:uid="{00000000-0005-0000-0000-0000F07C0000}"/>
    <cellStyle name="Percent 6 15 38 2" xfId="31987" xr:uid="{00000000-0005-0000-0000-0000F17C0000}"/>
    <cellStyle name="Percent 6 15 39" xfId="31988" xr:uid="{00000000-0005-0000-0000-0000F27C0000}"/>
    <cellStyle name="Percent 6 15 4" xfId="31989" xr:uid="{00000000-0005-0000-0000-0000F37C0000}"/>
    <cellStyle name="Percent 6 15 4 2" xfId="31990" xr:uid="{00000000-0005-0000-0000-0000F47C0000}"/>
    <cellStyle name="Percent 6 15 5" xfId="31991" xr:uid="{00000000-0005-0000-0000-0000F57C0000}"/>
    <cellStyle name="Percent 6 15 5 2" xfId="31992" xr:uid="{00000000-0005-0000-0000-0000F67C0000}"/>
    <cellStyle name="Percent 6 15 6" xfId="31993" xr:uid="{00000000-0005-0000-0000-0000F77C0000}"/>
    <cellStyle name="Percent 6 15 6 2" xfId="31994" xr:uid="{00000000-0005-0000-0000-0000F87C0000}"/>
    <cellStyle name="Percent 6 15 7" xfId="31995" xr:uid="{00000000-0005-0000-0000-0000F97C0000}"/>
    <cellStyle name="Percent 6 15 7 2" xfId="31996" xr:uid="{00000000-0005-0000-0000-0000FA7C0000}"/>
    <cellStyle name="Percent 6 15 8" xfId="31997" xr:uid="{00000000-0005-0000-0000-0000FB7C0000}"/>
    <cellStyle name="Percent 6 15 8 2" xfId="31998" xr:uid="{00000000-0005-0000-0000-0000FC7C0000}"/>
    <cellStyle name="Percent 6 15 9" xfId="31999" xr:uid="{00000000-0005-0000-0000-0000FD7C0000}"/>
    <cellStyle name="Percent 6 15 9 2" xfId="32000" xr:uid="{00000000-0005-0000-0000-0000FE7C0000}"/>
    <cellStyle name="Percent 6 16" xfId="32001" xr:uid="{00000000-0005-0000-0000-0000FF7C0000}"/>
    <cellStyle name="Percent 6 16 10" xfId="32002" xr:uid="{00000000-0005-0000-0000-0000007D0000}"/>
    <cellStyle name="Percent 6 16 10 2" xfId="32003" xr:uid="{00000000-0005-0000-0000-0000017D0000}"/>
    <cellStyle name="Percent 6 16 11" xfId="32004" xr:uid="{00000000-0005-0000-0000-0000027D0000}"/>
    <cellStyle name="Percent 6 16 11 2" xfId="32005" xr:uid="{00000000-0005-0000-0000-0000037D0000}"/>
    <cellStyle name="Percent 6 16 12" xfId="32006" xr:uid="{00000000-0005-0000-0000-0000047D0000}"/>
    <cellStyle name="Percent 6 16 12 2" xfId="32007" xr:uid="{00000000-0005-0000-0000-0000057D0000}"/>
    <cellStyle name="Percent 6 16 13" xfId="32008" xr:uid="{00000000-0005-0000-0000-0000067D0000}"/>
    <cellStyle name="Percent 6 16 13 2" xfId="32009" xr:uid="{00000000-0005-0000-0000-0000077D0000}"/>
    <cellStyle name="Percent 6 16 14" xfId="32010" xr:uid="{00000000-0005-0000-0000-0000087D0000}"/>
    <cellStyle name="Percent 6 16 14 2" xfId="32011" xr:uid="{00000000-0005-0000-0000-0000097D0000}"/>
    <cellStyle name="Percent 6 16 15" xfId="32012" xr:uid="{00000000-0005-0000-0000-00000A7D0000}"/>
    <cellStyle name="Percent 6 16 15 2" xfId="32013" xr:uid="{00000000-0005-0000-0000-00000B7D0000}"/>
    <cellStyle name="Percent 6 16 16" xfId="32014" xr:uid="{00000000-0005-0000-0000-00000C7D0000}"/>
    <cellStyle name="Percent 6 16 16 2" xfId="32015" xr:uid="{00000000-0005-0000-0000-00000D7D0000}"/>
    <cellStyle name="Percent 6 16 17" xfId="32016" xr:uid="{00000000-0005-0000-0000-00000E7D0000}"/>
    <cellStyle name="Percent 6 16 17 2" xfId="32017" xr:uid="{00000000-0005-0000-0000-00000F7D0000}"/>
    <cellStyle name="Percent 6 16 18" xfId="32018" xr:uid="{00000000-0005-0000-0000-0000107D0000}"/>
    <cellStyle name="Percent 6 16 18 2" xfId="32019" xr:uid="{00000000-0005-0000-0000-0000117D0000}"/>
    <cellStyle name="Percent 6 16 19" xfId="32020" xr:uid="{00000000-0005-0000-0000-0000127D0000}"/>
    <cellStyle name="Percent 6 16 19 2" xfId="32021" xr:uid="{00000000-0005-0000-0000-0000137D0000}"/>
    <cellStyle name="Percent 6 16 2" xfId="32022" xr:uid="{00000000-0005-0000-0000-0000147D0000}"/>
    <cellStyle name="Percent 6 16 2 2" xfId="32023" xr:uid="{00000000-0005-0000-0000-0000157D0000}"/>
    <cellStyle name="Percent 6 16 20" xfId="32024" xr:uid="{00000000-0005-0000-0000-0000167D0000}"/>
    <cellStyle name="Percent 6 16 20 2" xfId="32025" xr:uid="{00000000-0005-0000-0000-0000177D0000}"/>
    <cellStyle name="Percent 6 16 21" xfId="32026" xr:uid="{00000000-0005-0000-0000-0000187D0000}"/>
    <cellStyle name="Percent 6 16 21 2" xfId="32027" xr:uid="{00000000-0005-0000-0000-0000197D0000}"/>
    <cellStyle name="Percent 6 16 22" xfId="32028" xr:uid="{00000000-0005-0000-0000-00001A7D0000}"/>
    <cellStyle name="Percent 6 16 22 2" xfId="32029" xr:uid="{00000000-0005-0000-0000-00001B7D0000}"/>
    <cellStyle name="Percent 6 16 23" xfId="32030" xr:uid="{00000000-0005-0000-0000-00001C7D0000}"/>
    <cellStyle name="Percent 6 16 23 2" xfId="32031" xr:uid="{00000000-0005-0000-0000-00001D7D0000}"/>
    <cellStyle name="Percent 6 16 24" xfId="32032" xr:uid="{00000000-0005-0000-0000-00001E7D0000}"/>
    <cellStyle name="Percent 6 16 24 2" xfId="32033" xr:uid="{00000000-0005-0000-0000-00001F7D0000}"/>
    <cellStyle name="Percent 6 16 25" xfId="32034" xr:uid="{00000000-0005-0000-0000-0000207D0000}"/>
    <cellStyle name="Percent 6 16 25 2" xfId="32035" xr:uid="{00000000-0005-0000-0000-0000217D0000}"/>
    <cellStyle name="Percent 6 16 26" xfId="32036" xr:uid="{00000000-0005-0000-0000-0000227D0000}"/>
    <cellStyle name="Percent 6 16 26 2" xfId="32037" xr:uid="{00000000-0005-0000-0000-0000237D0000}"/>
    <cellStyle name="Percent 6 16 27" xfId="32038" xr:uid="{00000000-0005-0000-0000-0000247D0000}"/>
    <cellStyle name="Percent 6 16 27 2" xfId="32039" xr:uid="{00000000-0005-0000-0000-0000257D0000}"/>
    <cellStyle name="Percent 6 16 28" xfId="32040" xr:uid="{00000000-0005-0000-0000-0000267D0000}"/>
    <cellStyle name="Percent 6 16 28 2" xfId="32041" xr:uid="{00000000-0005-0000-0000-0000277D0000}"/>
    <cellStyle name="Percent 6 16 29" xfId="32042" xr:uid="{00000000-0005-0000-0000-0000287D0000}"/>
    <cellStyle name="Percent 6 16 29 2" xfId="32043" xr:uid="{00000000-0005-0000-0000-0000297D0000}"/>
    <cellStyle name="Percent 6 16 3" xfId="32044" xr:uid="{00000000-0005-0000-0000-00002A7D0000}"/>
    <cellStyle name="Percent 6 16 3 2" xfId="32045" xr:uid="{00000000-0005-0000-0000-00002B7D0000}"/>
    <cellStyle name="Percent 6 16 30" xfId="32046" xr:uid="{00000000-0005-0000-0000-00002C7D0000}"/>
    <cellStyle name="Percent 6 16 30 2" xfId="32047" xr:uid="{00000000-0005-0000-0000-00002D7D0000}"/>
    <cellStyle name="Percent 6 16 31" xfId="32048" xr:uid="{00000000-0005-0000-0000-00002E7D0000}"/>
    <cellStyle name="Percent 6 16 31 2" xfId="32049" xr:uid="{00000000-0005-0000-0000-00002F7D0000}"/>
    <cellStyle name="Percent 6 16 32" xfId="32050" xr:uid="{00000000-0005-0000-0000-0000307D0000}"/>
    <cellStyle name="Percent 6 16 32 2" xfId="32051" xr:uid="{00000000-0005-0000-0000-0000317D0000}"/>
    <cellStyle name="Percent 6 16 33" xfId="32052" xr:uid="{00000000-0005-0000-0000-0000327D0000}"/>
    <cellStyle name="Percent 6 16 33 2" xfId="32053" xr:uid="{00000000-0005-0000-0000-0000337D0000}"/>
    <cellStyle name="Percent 6 16 34" xfId="32054" xr:uid="{00000000-0005-0000-0000-0000347D0000}"/>
    <cellStyle name="Percent 6 16 34 2" xfId="32055" xr:uid="{00000000-0005-0000-0000-0000357D0000}"/>
    <cellStyle name="Percent 6 16 35" xfId="32056" xr:uid="{00000000-0005-0000-0000-0000367D0000}"/>
    <cellStyle name="Percent 6 16 35 2" xfId="32057" xr:uid="{00000000-0005-0000-0000-0000377D0000}"/>
    <cellStyle name="Percent 6 16 36" xfId="32058" xr:uid="{00000000-0005-0000-0000-0000387D0000}"/>
    <cellStyle name="Percent 6 16 36 2" xfId="32059" xr:uid="{00000000-0005-0000-0000-0000397D0000}"/>
    <cellStyle name="Percent 6 16 37" xfId="32060" xr:uid="{00000000-0005-0000-0000-00003A7D0000}"/>
    <cellStyle name="Percent 6 16 37 2" xfId="32061" xr:uid="{00000000-0005-0000-0000-00003B7D0000}"/>
    <cellStyle name="Percent 6 16 38" xfId="32062" xr:uid="{00000000-0005-0000-0000-00003C7D0000}"/>
    <cellStyle name="Percent 6 16 38 2" xfId="32063" xr:uid="{00000000-0005-0000-0000-00003D7D0000}"/>
    <cellStyle name="Percent 6 16 39" xfId="32064" xr:uid="{00000000-0005-0000-0000-00003E7D0000}"/>
    <cellStyle name="Percent 6 16 4" xfId="32065" xr:uid="{00000000-0005-0000-0000-00003F7D0000}"/>
    <cellStyle name="Percent 6 16 4 2" xfId="32066" xr:uid="{00000000-0005-0000-0000-0000407D0000}"/>
    <cellStyle name="Percent 6 16 5" xfId="32067" xr:uid="{00000000-0005-0000-0000-0000417D0000}"/>
    <cellStyle name="Percent 6 16 5 2" xfId="32068" xr:uid="{00000000-0005-0000-0000-0000427D0000}"/>
    <cellStyle name="Percent 6 16 6" xfId="32069" xr:uid="{00000000-0005-0000-0000-0000437D0000}"/>
    <cellStyle name="Percent 6 16 6 2" xfId="32070" xr:uid="{00000000-0005-0000-0000-0000447D0000}"/>
    <cellStyle name="Percent 6 16 7" xfId="32071" xr:uid="{00000000-0005-0000-0000-0000457D0000}"/>
    <cellStyle name="Percent 6 16 7 2" xfId="32072" xr:uid="{00000000-0005-0000-0000-0000467D0000}"/>
    <cellStyle name="Percent 6 16 8" xfId="32073" xr:uid="{00000000-0005-0000-0000-0000477D0000}"/>
    <cellStyle name="Percent 6 16 8 2" xfId="32074" xr:uid="{00000000-0005-0000-0000-0000487D0000}"/>
    <cellStyle name="Percent 6 16 9" xfId="32075" xr:uid="{00000000-0005-0000-0000-0000497D0000}"/>
    <cellStyle name="Percent 6 16 9 2" xfId="32076" xr:uid="{00000000-0005-0000-0000-00004A7D0000}"/>
    <cellStyle name="Percent 6 17" xfId="32077" xr:uid="{00000000-0005-0000-0000-00004B7D0000}"/>
    <cellStyle name="Percent 6 17 10" xfId="32078" xr:uid="{00000000-0005-0000-0000-00004C7D0000}"/>
    <cellStyle name="Percent 6 17 10 2" xfId="32079" xr:uid="{00000000-0005-0000-0000-00004D7D0000}"/>
    <cellStyle name="Percent 6 17 11" xfId="32080" xr:uid="{00000000-0005-0000-0000-00004E7D0000}"/>
    <cellStyle name="Percent 6 17 11 2" xfId="32081" xr:uid="{00000000-0005-0000-0000-00004F7D0000}"/>
    <cellStyle name="Percent 6 17 12" xfId="32082" xr:uid="{00000000-0005-0000-0000-0000507D0000}"/>
    <cellStyle name="Percent 6 17 12 2" xfId="32083" xr:uid="{00000000-0005-0000-0000-0000517D0000}"/>
    <cellStyle name="Percent 6 17 13" xfId="32084" xr:uid="{00000000-0005-0000-0000-0000527D0000}"/>
    <cellStyle name="Percent 6 17 13 2" xfId="32085" xr:uid="{00000000-0005-0000-0000-0000537D0000}"/>
    <cellStyle name="Percent 6 17 14" xfId="32086" xr:uid="{00000000-0005-0000-0000-0000547D0000}"/>
    <cellStyle name="Percent 6 17 14 2" xfId="32087" xr:uid="{00000000-0005-0000-0000-0000557D0000}"/>
    <cellStyle name="Percent 6 17 15" xfId="32088" xr:uid="{00000000-0005-0000-0000-0000567D0000}"/>
    <cellStyle name="Percent 6 17 15 2" xfId="32089" xr:uid="{00000000-0005-0000-0000-0000577D0000}"/>
    <cellStyle name="Percent 6 17 16" xfId="32090" xr:uid="{00000000-0005-0000-0000-0000587D0000}"/>
    <cellStyle name="Percent 6 17 16 2" xfId="32091" xr:uid="{00000000-0005-0000-0000-0000597D0000}"/>
    <cellStyle name="Percent 6 17 17" xfId="32092" xr:uid="{00000000-0005-0000-0000-00005A7D0000}"/>
    <cellStyle name="Percent 6 17 17 2" xfId="32093" xr:uid="{00000000-0005-0000-0000-00005B7D0000}"/>
    <cellStyle name="Percent 6 17 18" xfId="32094" xr:uid="{00000000-0005-0000-0000-00005C7D0000}"/>
    <cellStyle name="Percent 6 17 18 2" xfId="32095" xr:uid="{00000000-0005-0000-0000-00005D7D0000}"/>
    <cellStyle name="Percent 6 17 19" xfId="32096" xr:uid="{00000000-0005-0000-0000-00005E7D0000}"/>
    <cellStyle name="Percent 6 17 19 2" xfId="32097" xr:uid="{00000000-0005-0000-0000-00005F7D0000}"/>
    <cellStyle name="Percent 6 17 2" xfId="32098" xr:uid="{00000000-0005-0000-0000-0000607D0000}"/>
    <cellStyle name="Percent 6 17 2 2" xfId="32099" xr:uid="{00000000-0005-0000-0000-0000617D0000}"/>
    <cellStyle name="Percent 6 17 20" xfId="32100" xr:uid="{00000000-0005-0000-0000-0000627D0000}"/>
    <cellStyle name="Percent 6 17 20 2" xfId="32101" xr:uid="{00000000-0005-0000-0000-0000637D0000}"/>
    <cellStyle name="Percent 6 17 21" xfId="32102" xr:uid="{00000000-0005-0000-0000-0000647D0000}"/>
    <cellStyle name="Percent 6 17 21 2" xfId="32103" xr:uid="{00000000-0005-0000-0000-0000657D0000}"/>
    <cellStyle name="Percent 6 17 22" xfId="32104" xr:uid="{00000000-0005-0000-0000-0000667D0000}"/>
    <cellStyle name="Percent 6 17 22 2" xfId="32105" xr:uid="{00000000-0005-0000-0000-0000677D0000}"/>
    <cellStyle name="Percent 6 17 23" xfId="32106" xr:uid="{00000000-0005-0000-0000-0000687D0000}"/>
    <cellStyle name="Percent 6 17 23 2" xfId="32107" xr:uid="{00000000-0005-0000-0000-0000697D0000}"/>
    <cellStyle name="Percent 6 17 24" xfId="32108" xr:uid="{00000000-0005-0000-0000-00006A7D0000}"/>
    <cellStyle name="Percent 6 17 24 2" xfId="32109" xr:uid="{00000000-0005-0000-0000-00006B7D0000}"/>
    <cellStyle name="Percent 6 17 25" xfId="32110" xr:uid="{00000000-0005-0000-0000-00006C7D0000}"/>
    <cellStyle name="Percent 6 17 25 2" xfId="32111" xr:uid="{00000000-0005-0000-0000-00006D7D0000}"/>
    <cellStyle name="Percent 6 17 26" xfId="32112" xr:uid="{00000000-0005-0000-0000-00006E7D0000}"/>
    <cellStyle name="Percent 6 17 26 2" xfId="32113" xr:uid="{00000000-0005-0000-0000-00006F7D0000}"/>
    <cellStyle name="Percent 6 17 27" xfId="32114" xr:uid="{00000000-0005-0000-0000-0000707D0000}"/>
    <cellStyle name="Percent 6 17 27 2" xfId="32115" xr:uid="{00000000-0005-0000-0000-0000717D0000}"/>
    <cellStyle name="Percent 6 17 28" xfId="32116" xr:uid="{00000000-0005-0000-0000-0000727D0000}"/>
    <cellStyle name="Percent 6 17 28 2" xfId="32117" xr:uid="{00000000-0005-0000-0000-0000737D0000}"/>
    <cellStyle name="Percent 6 17 29" xfId="32118" xr:uid="{00000000-0005-0000-0000-0000747D0000}"/>
    <cellStyle name="Percent 6 17 29 2" xfId="32119" xr:uid="{00000000-0005-0000-0000-0000757D0000}"/>
    <cellStyle name="Percent 6 17 3" xfId="32120" xr:uid="{00000000-0005-0000-0000-0000767D0000}"/>
    <cellStyle name="Percent 6 17 3 2" xfId="32121" xr:uid="{00000000-0005-0000-0000-0000777D0000}"/>
    <cellStyle name="Percent 6 17 30" xfId="32122" xr:uid="{00000000-0005-0000-0000-0000787D0000}"/>
    <cellStyle name="Percent 6 17 30 2" xfId="32123" xr:uid="{00000000-0005-0000-0000-0000797D0000}"/>
    <cellStyle name="Percent 6 17 31" xfId="32124" xr:uid="{00000000-0005-0000-0000-00007A7D0000}"/>
    <cellStyle name="Percent 6 17 31 2" xfId="32125" xr:uid="{00000000-0005-0000-0000-00007B7D0000}"/>
    <cellStyle name="Percent 6 17 32" xfId="32126" xr:uid="{00000000-0005-0000-0000-00007C7D0000}"/>
    <cellStyle name="Percent 6 17 32 2" xfId="32127" xr:uid="{00000000-0005-0000-0000-00007D7D0000}"/>
    <cellStyle name="Percent 6 17 33" xfId="32128" xr:uid="{00000000-0005-0000-0000-00007E7D0000}"/>
    <cellStyle name="Percent 6 17 33 2" xfId="32129" xr:uid="{00000000-0005-0000-0000-00007F7D0000}"/>
    <cellStyle name="Percent 6 17 34" xfId="32130" xr:uid="{00000000-0005-0000-0000-0000807D0000}"/>
    <cellStyle name="Percent 6 17 34 2" xfId="32131" xr:uid="{00000000-0005-0000-0000-0000817D0000}"/>
    <cellStyle name="Percent 6 17 35" xfId="32132" xr:uid="{00000000-0005-0000-0000-0000827D0000}"/>
    <cellStyle name="Percent 6 17 35 2" xfId="32133" xr:uid="{00000000-0005-0000-0000-0000837D0000}"/>
    <cellStyle name="Percent 6 17 36" xfId="32134" xr:uid="{00000000-0005-0000-0000-0000847D0000}"/>
    <cellStyle name="Percent 6 17 36 2" xfId="32135" xr:uid="{00000000-0005-0000-0000-0000857D0000}"/>
    <cellStyle name="Percent 6 17 37" xfId="32136" xr:uid="{00000000-0005-0000-0000-0000867D0000}"/>
    <cellStyle name="Percent 6 17 37 2" xfId="32137" xr:uid="{00000000-0005-0000-0000-0000877D0000}"/>
    <cellStyle name="Percent 6 17 38" xfId="32138" xr:uid="{00000000-0005-0000-0000-0000887D0000}"/>
    <cellStyle name="Percent 6 17 38 2" xfId="32139" xr:uid="{00000000-0005-0000-0000-0000897D0000}"/>
    <cellStyle name="Percent 6 17 39" xfId="32140" xr:uid="{00000000-0005-0000-0000-00008A7D0000}"/>
    <cellStyle name="Percent 6 17 4" xfId="32141" xr:uid="{00000000-0005-0000-0000-00008B7D0000}"/>
    <cellStyle name="Percent 6 17 4 2" xfId="32142" xr:uid="{00000000-0005-0000-0000-00008C7D0000}"/>
    <cellStyle name="Percent 6 17 5" xfId="32143" xr:uid="{00000000-0005-0000-0000-00008D7D0000}"/>
    <cellStyle name="Percent 6 17 5 2" xfId="32144" xr:uid="{00000000-0005-0000-0000-00008E7D0000}"/>
    <cellStyle name="Percent 6 17 6" xfId="32145" xr:uid="{00000000-0005-0000-0000-00008F7D0000}"/>
    <cellStyle name="Percent 6 17 6 2" xfId="32146" xr:uid="{00000000-0005-0000-0000-0000907D0000}"/>
    <cellStyle name="Percent 6 17 7" xfId="32147" xr:uid="{00000000-0005-0000-0000-0000917D0000}"/>
    <cellStyle name="Percent 6 17 7 2" xfId="32148" xr:uid="{00000000-0005-0000-0000-0000927D0000}"/>
    <cellStyle name="Percent 6 17 8" xfId="32149" xr:uid="{00000000-0005-0000-0000-0000937D0000}"/>
    <cellStyle name="Percent 6 17 8 2" xfId="32150" xr:uid="{00000000-0005-0000-0000-0000947D0000}"/>
    <cellStyle name="Percent 6 17 9" xfId="32151" xr:uid="{00000000-0005-0000-0000-0000957D0000}"/>
    <cellStyle name="Percent 6 17 9 2" xfId="32152" xr:uid="{00000000-0005-0000-0000-0000967D0000}"/>
    <cellStyle name="Percent 6 18" xfId="32153" xr:uid="{00000000-0005-0000-0000-0000977D0000}"/>
    <cellStyle name="Percent 6 18 10" xfId="32154" xr:uid="{00000000-0005-0000-0000-0000987D0000}"/>
    <cellStyle name="Percent 6 18 10 2" xfId="32155" xr:uid="{00000000-0005-0000-0000-0000997D0000}"/>
    <cellStyle name="Percent 6 18 11" xfId="32156" xr:uid="{00000000-0005-0000-0000-00009A7D0000}"/>
    <cellStyle name="Percent 6 18 11 2" xfId="32157" xr:uid="{00000000-0005-0000-0000-00009B7D0000}"/>
    <cellStyle name="Percent 6 18 12" xfId="32158" xr:uid="{00000000-0005-0000-0000-00009C7D0000}"/>
    <cellStyle name="Percent 6 18 12 2" xfId="32159" xr:uid="{00000000-0005-0000-0000-00009D7D0000}"/>
    <cellStyle name="Percent 6 18 13" xfId="32160" xr:uid="{00000000-0005-0000-0000-00009E7D0000}"/>
    <cellStyle name="Percent 6 18 13 2" xfId="32161" xr:uid="{00000000-0005-0000-0000-00009F7D0000}"/>
    <cellStyle name="Percent 6 18 14" xfId="32162" xr:uid="{00000000-0005-0000-0000-0000A07D0000}"/>
    <cellStyle name="Percent 6 18 14 2" xfId="32163" xr:uid="{00000000-0005-0000-0000-0000A17D0000}"/>
    <cellStyle name="Percent 6 18 15" xfId="32164" xr:uid="{00000000-0005-0000-0000-0000A27D0000}"/>
    <cellStyle name="Percent 6 18 15 2" xfId="32165" xr:uid="{00000000-0005-0000-0000-0000A37D0000}"/>
    <cellStyle name="Percent 6 18 16" xfId="32166" xr:uid="{00000000-0005-0000-0000-0000A47D0000}"/>
    <cellStyle name="Percent 6 18 16 2" xfId="32167" xr:uid="{00000000-0005-0000-0000-0000A57D0000}"/>
    <cellStyle name="Percent 6 18 17" xfId="32168" xr:uid="{00000000-0005-0000-0000-0000A67D0000}"/>
    <cellStyle name="Percent 6 18 17 2" xfId="32169" xr:uid="{00000000-0005-0000-0000-0000A77D0000}"/>
    <cellStyle name="Percent 6 18 18" xfId="32170" xr:uid="{00000000-0005-0000-0000-0000A87D0000}"/>
    <cellStyle name="Percent 6 18 18 2" xfId="32171" xr:uid="{00000000-0005-0000-0000-0000A97D0000}"/>
    <cellStyle name="Percent 6 18 19" xfId="32172" xr:uid="{00000000-0005-0000-0000-0000AA7D0000}"/>
    <cellStyle name="Percent 6 18 19 2" xfId="32173" xr:uid="{00000000-0005-0000-0000-0000AB7D0000}"/>
    <cellStyle name="Percent 6 18 2" xfId="32174" xr:uid="{00000000-0005-0000-0000-0000AC7D0000}"/>
    <cellStyle name="Percent 6 18 2 2" xfId="32175" xr:uid="{00000000-0005-0000-0000-0000AD7D0000}"/>
    <cellStyle name="Percent 6 18 20" xfId="32176" xr:uid="{00000000-0005-0000-0000-0000AE7D0000}"/>
    <cellStyle name="Percent 6 18 20 2" xfId="32177" xr:uid="{00000000-0005-0000-0000-0000AF7D0000}"/>
    <cellStyle name="Percent 6 18 21" xfId="32178" xr:uid="{00000000-0005-0000-0000-0000B07D0000}"/>
    <cellStyle name="Percent 6 18 21 2" xfId="32179" xr:uid="{00000000-0005-0000-0000-0000B17D0000}"/>
    <cellStyle name="Percent 6 18 22" xfId="32180" xr:uid="{00000000-0005-0000-0000-0000B27D0000}"/>
    <cellStyle name="Percent 6 18 22 2" xfId="32181" xr:uid="{00000000-0005-0000-0000-0000B37D0000}"/>
    <cellStyle name="Percent 6 18 23" xfId="32182" xr:uid="{00000000-0005-0000-0000-0000B47D0000}"/>
    <cellStyle name="Percent 6 18 23 2" xfId="32183" xr:uid="{00000000-0005-0000-0000-0000B57D0000}"/>
    <cellStyle name="Percent 6 18 24" xfId="32184" xr:uid="{00000000-0005-0000-0000-0000B67D0000}"/>
    <cellStyle name="Percent 6 18 24 2" xfId="32185" xr:uid="{00000000-0005-0000-0000-0000B77D0000}"/>
    <cellStyle name="Percent 6 18 25" xfId="32186" xr:uid="{00000000-0005-0000-0000-0000B87D0000}"/>
    <cellStyle name="Percent 6 18 25 2" xfId="32187" xr:uid="{00000000-0005-0000-0000-0000B97D0000}"/>
    <cellStyle name="Percent 6 18 26" xfId="32188" xr:uid="{00000000-0005-0000-0000-0000BA7D0000}"/>
    <cellStyle name="Percent 6 18 26 2" xfId="32189" xr:uid="{00000000-0005-0000-0000-0000BB7D0000}"/>
    <cellStyle name="Percent 6 18 27" xfId="32190" xr:uid="{00000000-0005-0000-0000-0000BC7D0000}"/>
    <cellStyle name="Percent 6 18 27 2" xfId="32191" xr:uid="{00000000-0005-0000-0000-0000BD7D0000}"/>
    <cellStyle name="Percent 6 18 28" xfId="32192" xr:uid="{00000000-0005-0000-0000-0000BE7D0000}"/>
    <cellStyle name="Percent 6 18 28 2" xfId="32193" xr:uid="{00000000-0005-0000-0000-0000BF7D0000}"/>
    <cellStyle name="Percent 6 18 29" xfId="32194" xr:uid="{00000000-0005-0000-0000-0000C07D0000}"/>
    <cellStyle name="Percent 6 18 29 2" xfId="32195" xr:uid="{00000000-0005-0000-0000-0000C17D0000}"/>
    <cellStyle name="Percent 6 18 3" xfId="32196" xr:uid="{00000000-0005-0000-0000-0000C27D0000}"/>
    <cellStyle name="Percent 6 18 3 2" xfId="32197" xr:uid="{00000000-0005-0000-0000-0000C37D0000}"/>
    <cellStyle name="Percent 6 18 30" xfId="32198" xr:uid="{00000000-0005-0000-0000-0000C47D0000}"/>
    <cellStyle name="Percent 6 18 30 2" xfId="32199" xr:uid="{00000000-0005-0000-0000-0000C57D0000}"/>
    <cellStyle name="Percent 6 18 31" xfId="32200" xr:uid="{00000000-0005-0000-0000-0000C67D0000}"/>
    <cellStyle name="Percent 6 18 31 2" xfId="32201" xr:uid="{00000000-0005-0000-0000-0000C77D0000}"/>
    <cellStyle name="Percent 6 18 32" xfId="32202" xr:uid="{00000000-0005-0000-0000-0000C87D0000}"/>
    <cellStyle name="Percent 6 18 32 2" xfId="32203" xr:uid="{00000000-0005-0000-0000-0000C97D0000}"/>
    <cellStyle name="Percent 6 18 33" xfId="32204" xr:uid="{00000000-0005-0000-0000-0000CA7D0000}"/>
    <cellStyle name="Percent 6 18 33 2" xfId="32205" xr:uid="{00000000-0005-0000-0000-0000CB7D0000}"/>
    <cellStyle name="Percent 6 18 34" xfId="32206" xr:uid="{00000000-0005-0000-0000-0000CC7D0000}"/>
    <cellStyle name="Percent 6 18 34 2" xfId="32207" xr:uid="{00000000-0005-0000-0000-0000CD7D0000}"/>
    <cellStyle name="Percent 6 18 35" xfId="32208" xr:uid="{00000000-0005-0000-0000-0000CE7D0000}"/>
    <cellStyle name="Percent 6 18 35 2" xfId="32209" xr:uid="{00000000-0005-0000-0000-0000CF7D0000}"/>
    <cellStyle name="Percent 6 18 36" xfId="32210" xr:uid="{00000000-0005-0000-0000-0000D07D0000}"/>
    <cellStyle name="Percent 6 18 36 2" xfId="32211" xr:uid="{00000000-0005-0000-0000-0000D17D0000}"/>
    <cellStyle name="Percent 6 18 37" xfId="32212" xr:uid="{00000000-0005-0000-0000-0000D27D0000}"/>
    <cellStyle name="Percent 6 18 37 2" xfId="32213" xr:uid="{00000000-0005-0000-0000-0000D37D0000}"/>
    <cellStyle name="Percent 6 18 38" xfId="32214" xr:uid="{00000000-0005-0000-0000-0000D47D0000}"/>
    <cellStyle name="Percent 6 18 38 2" xfId="32215" xr:uid="{00000000-0005-0000-0000-0000D57D0000}"/>
    <cellStyle name="Percent 6 18 39" xfId="32216" xr:uid="{00000000-0005-0000-0000-0000D67D0000}"/>
    <cellStyle name="Percent 6 18 4" xfId="32217" xr:uid="{00000000-0005-0000-0000-0000D77D0000}"/>
    <cellStyle name="Percent 6 18 4 2" xfId="32218" xr:uid="{00000000-0005-0000-0000-0000D87D0000}"/>
    <cellStyle name="Percent 6 18 5" xfId="32219" xr:uid="{00000000-0005-0000-0000-0000D97D0000}"/>
    <cellStyle name="Percent 6 18 5 2" xfId="32220" xr:uid="{00000000-0005-0000-0000-0000DA7D0000}"/>
    <cellStyle name="Percent 6 18 6" xfId="32221" xr:uid="{00000000-0005-0000-0000-0000DB7D0000}"/>
    <cellStyle name="Percent 6 18 6 2" xfId="32222" xr:uid="{00000000-0005-0000-0000-0000DC7D0000}"/>
    <cellStyle name="Percent 6 18 7" xfId="32223" xr:uid="{00000000-0005-0000-0000-0000DD7D0000}"/>
    <cellStyle name="Percent 6 18 7 2" xfId="32224" xr:uid="{00000000-0005-0000-0000-0000DE7D0000}"/>
    <cellStyle name="Percent 6 18 8" xfId="32225" xr:uid="{00000000-0005-0000-0000-0000DF7D0000}"/>
    <cellStyle name="Percent 6 18 8 2" xfId="32226" xr:uid="{00000000-0005-0000-0000-0000E07D0000}"/>
    <cellStyle name="Percent 6 18 9" xfId="32227" xr:uid="{00000000-0005-0000-0000-0000E17D0000}"/>
    <cellStyle name="Percent 6 18 9 2" xfId="32228" xr:uid="{00000000-0005-0000-0000-0000E27D0000}"/>
    <cellStyle name="Percent 6 19" xfId="32229" xr:uid="{00000000-0005-0000-0000-0000E37D0000}"/>
    <cellStyle name="Percent 6 19 10" xfId="32230" xr:uid="{00000000-0005-0000-0000-0000E47D0000}"/>
    <cellStyle name="Percent 6 19 10 2" xfId="32231" xr:uid="{00000000-0005-0000-0000-0000E57D0000}"/>
    <cellStyle name="Percent 6 19 11" xfId="32232" xr:uid="{00000000-0005-0000-0000-0000E67D0000}"/>
    <cellStyle name="Percent 6 19 11 2" xfId="32233" xr:uid="{00000000-0005-0000-0000-0000E77D0000}"/>
    <cellStyle name="Percent 6 19 12" xfId="32234" xr:uid="{00000000-0005-0000-0000-0000E87D0000}"/>
    <cellStyle name="Percent 6 19 12 2" xfId="32235" xr:uid="{00000000-0005-0000-0000-0000E97D0000}"/>
    <cellStyle name="Percent 6 19 13" xfId="32236" xr:uid="{00000000-0005-0000-0000-0000EA7D0000}"/>
    <cellStyle name="Percent 6 19 13 2" xfId="32237" xr:uid="{00000000-0005-0000-0000-0000EB7D0000}"/>
    <cellStyle name="Percent 6 19 14" xfId="32238" xr:uid="{00000000-0005-0000-0000-0000EC7D0000}"/>
    <cellStyle name="Percent 6 19 14 2" xfId="32239" xr:uid="{00000000-0005-0000-0000-0000ED7D0000}"/>
    <cellStyle name="Percent 6 19 15" xfId="32240" xr:uid="{00000000-0005-0000-0000-0000EE7D0000}"/>
    <cellStyle name="Percent 6 19 15 2" xfId="32241" xr:uid="{00000000-0005-0000-0000-0000EF7D0000}"/>
    <cellStyle name="Percent 6 19 16" xfId="32242" xr:uid="{00000000-0005-0000-0000-0000F07D0000}"/>
    <cellStyle name="Percent 6 19 16 2" xfId="32243" xr:uid="{00000000-0005-0000-0000-0000F17D0000}"/>
    <cellStyle name="Percent 6 19 17" xfId="32244" xr:uid="{00000000-0005-0000-0000-0000F27D0000}"/>
    <cellStyle name="Percent 6 19 17 2" xfId="32245" xr:uid="{00000000-0005-0000-0000-0000F37D0000}"/>
    <cellStyle name="Percent 6 19 18" xfId="32246" xr:uid="{00000000-0005-0000-0000-0000F47D0000}"/>
    <cellStyle name="Percent 6 19 18 2" xfId="32247" xr:uid="{00000000-0005-0000-0000-0000F57D0000}"/>
    <cellStyle name="Percent 6 19 19" xfId="32248" xr:uid="{00000000-0005-0000-0000-0000F67D0000}"/>
    <cellStyle name="Percent 6 19 19 2" xfId="32249" xr:uid="{00000000-0005-0000-0000-0000F77D0000}"/>
    <cellStyle name="Percent 6 19 2" xfId="32250" xr:uid="{00000000-0005-0000-0000-0000F87D0000}"/>
    <cellStyle name="Percent 6 19 2 2" xfId="32251" xr:uid="{00000000-0005-0000-0000-0000F97D0000}"/>
    <cellStyle name="Percent 6 19 20" xfId="32252" xr:uid="{00000000-0005-0000-0000-0000FA7D0000}"/>
    <cellStyle name="Percent 6 19 20 2" xfId="32253" xr:uid="{00000000-0005-0000-0000-0000FB7D0000}"/>
    <cellStyle name="Percent 6 19 21" xfId="32254" xr:uid="{00000000-0005-0000-0000-0000FC7D0000}"/>
    <cellStyle name="Percent 6 19 21 2" xfId="32255" xr:uid="{00000000-0005-0000-0000-0000FD7D0000}"/>
    <cellStyle name="Percent 6 19 22" xfId="32256" xr:uid="{00000000-0005-0000-0000-0000FE7D0000}"/>
    <cellStyle name="Percent 6 19 22 2" xfId="32257" xr:uid="{00000000-0005-0000-0000-0000FF7D0000}"/>
    <cellStyle name="Percent 6 19 23" xfId="32258" xr:uid="{00000000-0005-0000-0000-0000007E0000}"/>
    <cellStyle name="Percent 6 19 23 2" xfId="32259" xr:uid="{00000000-0005-0000-0000-0000017E0000}"/>
    <cellStyle name="Percent 6 19 24" xfId="32260" xr:uid="{00000000-0005-0000-0000-0000027E0000}"/>
    <cellStyle name="Percent 6 19 24 2" xfId="32261" xr:uid="{00000000-0005-0000-0000-0000037E0000}"/>
    <cellStyle name="Percent 6 19 25" xfId="32262" xr:uid="{00000000-0005-0000-0000-0000047E0000}"/>
    <cellStyle name="Percent 6 19 25 2" xfId="32263" xr:uid="{00000000-0005-0000-0000-0000057E0000}"/>
    <cellStyle name="Percent 6 19 26" xfId="32264" xr:uid="{00000000-0005-0000-0000-0000067E0000}"/>
    <cellStyle name="Percent 6 19 26 2" xfId="32265" xr:uid="{00000000-0005-0000-0000-0000077E0000}"/>
    <cellStyle name="Percent 6 19 27" xfId="32266" xr:uid="{00000000-0005-0000-0000-0000087E0000}"/>
    <cellStyle name="Percent 6 19 27 2" xfId="32267" xr:uid="{00000000-0005-0000-0000-0000097E0000}"/>
    <cellStyle name="Percent 6 19 28" xfId="32268" xr:uid="{00000000-0005-0000-0000-00000A7E0000}"/>
    <cellStyle name="Percent 6 19 28 2" xfId="32269" xr:uid="{00000000-0005-0000-0000-00000B7E0000}"/>
    <cellStyle name="Percent 6 19 29" xfId="32270" xr:uid="{00000000-0005-0000-0000-00000C7E0000}"/>
    <cellStyle name="Percent 6 19 29 2" xfId="32271" xr:uid="{00000000-0005-0000-0000-00000D7E0000}"/>
    <cellStyle name="Percent 6 19 3" xfId="32272" xr:uid="{00000000-0005-0000-0000-00000E7E0000}"/>
    <cellStyle name="Percent 6 19 3 2" xfId="32273" xr:uid="{00000000-0005-0000-0000-00000F7E0000}"/>
    <cellStyle name="Percent 6 19 30" xfId="32274" xr:uid="{00000000-0005-0000-0000-0000107E0000}"/>
    <cellStyle name="Percent 6 19 30 2" xfId="32275" xr:uid="{00000000-0005-0000-0000-0000117E0000}"/>
    <cellStyle name="Percent 6 19 31" xfId="32276" xr:uid="{00000000-0005-0000-0000-0000127E0000}"/>
    <cellStyle name="Percent 6 19 31 2" xfId="32277" xr:uid="{00000000-0005-0000-0000-0000137E0000}"/>
    <cellStyle name="Percent 6 19 32" xfId="32278" xr:uid="{00000000-0005-0000-0000-0000147E0000}"/>
    <cellStyle name="Percent 6 19 32 2" xfId="32279" xr:uid="{00000000-0005-0000-0000-0000157E0000}"/>
    <cellStyle name="Percent 6 19 33" xfId="32280" xr:uid="{00000000-0005-0000-0000-0000167E0000}"/>
    <cellStyle name="Percent 6 19 33 2" xfId="32281" xr:uid="{00000000-0005-0000-0000-0000177E0000}"/>
    <cellStyle name="Percent 6 19 34" xfId="32282" xr:uid="{00000000-0005-0000-0000-0000187E0000}"/>
    <cellStyle name="Percent 6 19 34 2" xfId="32283" xr:uid="{00000000-0005-0000-0000-0000197E0000}"/>
    <cellStyle name="Percent 6 19 35" xfId="32284" xr:uid="{00000000-0005-0000-0000-00001A7E0000}"/>
    <cellStyle name="Percent 6 19 35 2" xfId="32285" xr:uid="{00000000-0005-0000-0000-00001B7E0000}"/>
    <cellStyle name="Percent 6 19 36" xfId="32286" xr:uid="{00000000-0005-0000-0000-00001C7E0000}"/>
    <cellStyle name="Percent 6 19 36 2" xfId="32287" xr:uid="{00000000-0005-0000-0000-00001D7E0000}"/>
    <cellStyle name="Percent 6 19 37" xfId="32288" xr:uid="{00000000-0005-0000-0000-00001E7E0000}"/>
    <cellStyle name="Percent 6 19 37 2" xfId="32289" xr:uid="{00000000-0005-0000-0000-00001F7E0000}"/>
    <cellStyle name="Percent 6 19 38" xfId="32290" xr:uid="{00000000-0005-0000-0000-0000207E0000}"/>
    <cellStyle name="Percent 6 19 38 2" xfId="32291" xr:uid="{00000000-0005-0000-0000-0000217E0000}"/>
    <cellStyle name="Percent 6 19 39" xfId="32292" xr:uid="{00000000-0005-0000-0000-0000227E0000}"/>
    <cellStyle name="Percent 6 19 4" xfId="32293" xr:uid="{00000000-0005-0000-0000-0000237E0000}"/>
    <cellStyle name="Percent 6 19 4 2" xfId="32294" xr:uid="{00000000-0005-0000-0000-0000247E0000}"/>
    <cellStyle name="Percent 6 19 5" xfId="32295" xr:uid="{00000000-0005-0000-0000-0000257E0000}"/>
    <cellStyle name="Percent 6 19 5 2" xfId="32296" xr:uid="{00000000-0005-0000-0000-0000267E0000}"/>
    <cellStyle name="Percent 6 19 6" xfId="32297" xr:uid="{00000000-0005-0000-0000-0000277E0000}"/>
    <cellStyle name="Percent 6 19 6 2" xfId="32298" xr:uid="{00000000-0005-0000-0000-0000287E0000}"/>
    <cellStyle name="Percent 6 19 7" xfId="32299" xr:uid="{00000000-0005-0000-0000-0000297E0000}"/>
    <cellStyle name="Percent 6 19 7 2" xfId="32300" xr:uid="{00000000-0005-0000-0000-00002A7E0000}"/>
    <cellStyle name="Percent 6 19 8" xfId="32301" xr:uid="{00000000-0005-0000-0000-00002B7E0000}"/>
    <cellStyle name="Percent 6 19 8 2" xfId="32302" xr:uid="{00000000-0005-0000-0000-00002C7E0000}"/>
    <cellStyle name="Percent 6 19 9" xfId="32303" xr:uid="{00000000-0005-0000-0000-00002D7E0000}"/>
    <cellStyle name="Percent 6 19 9 2" xfId="32304" xr:uid="{00000000-0005-0000-0000-00002E7E0000}"/>
    <cellStyle name="Percent 6 2" xfId="32305" xr:uid="{00000000-0005-0000-0000-00002F7E0000}"/>
    <cellStyle name="Percent 6 2 10" xfId="32306" xr:uid="{00000000-0005-0000-0000-0000307E0000}"/>
    <cellStyle name="Percent 6 2 10 2" xfId="32307" xr:uid="{00000000-0005-0000-0000-0000317E0000}"/>
    <cellStyle name="Percent 6 2 11" xfId="32308" xr:uid="{00000000-0005-0000-0000-0000327E0000}"/>
    <cellStyle name="Percent 6 2 11 2" xfId="32309" xr:uid="{00000000-0005-0000-0000-0000337E0000}"/>
    <cellStyle name="Percent 6 2 12" xfId="32310" xr:uid="{00000000-0005-0000-0000-0000347E0000}"/>
    <cellStyle name="Percent 6 2 12 2" xfId="32311" xr:uid="{00000000-0005-0000-0000-0000357E0000}"/>
    <cellStyle name="Percent 6 2 13" xfId="32312" xr:uid="{00000000-0005-0000-0000-0000367E0000}"/>
    <cellStyle name="Percent 6 2 13 2" xfId="32313" xr:uid="{00000000-0005-0000-0000-0000377E0000}"/>
    <cellStyle name="Percent 6 2 14" xfId="32314" xr:uid="{00000000-0005-0000-0000-0000387E0000}"/>
    <cellStyle name="Percent 6 2 14 2" xfId="32315" xr:uid="{00000000-0005-0000-0000-0000397E0000}"/>
    <cellStyle name="Percent 6 2 15" xfId="32316" xr:uid="{00000000-0005-0000-0000-00003A7E0000}"/>
    <cellStyle name="Percent 6 2 15 2" xfId="32317" xr:uid="{00000000-0005-0000-0000-00003B7E0000}"/>
    <cellStyle name="Percent 6 2 16" xfId="32318" xr:uid="{00000000-0005-0000-0000-00003C7E0000}"/>
    <cellStyle name="Percent 6 2 16 2" xfId="32319" xr:uid="{00000000-0005-0000-0000-00003D7E0000}"/>
    <cellStyle name="Percent 6 2 17" xfId="32320" xr:uid="{00000000-0005-0000-0000-00003E7E0000}"/>
    <cellStyle name="Percent 6 2 17 2" xfId="32321" xr:uid="{00000000-0005-0000-0000-00003F7E0000}"/>
    <cellStyle name="Percent 6 2 18" xfId="32322" xr:uid="{00000000-0005-0000-0000-0000407E0000}"/>
    <cellStyle name="Percent 6 2 18 2" xfId="32323" xr:uid="{00000000-0005-0000-0000-0000417E0000}"/>
    <cellStyle name="Percent 6 2 19" xfId="32324" xr:uid="{00000000-0005-0000-0000-0000427E0000}"/>
    <cellStyle name="Percent 6 2 19 2" xfId="32325" xr:uid="{00000000-0005-0000-0000-0000437E0000}"/>
    <cellStyle name="Percent 6 2 2" xfId="32326" xr:uid="{00000000-0005-0000-0000-0000447E0000}"/>
    <cellStyle name="Percent 6 2 2 2" xfId="32327" xr:uid="{00000000-0005-0000-0000-0000457E0000}"/>
    <cellStyle name="Percent 6 2 20" xfId="32328" xr:uid="{00000000-0005-0000-0000-0000467E0000}"/>
    <cellStyle name="Percent 6 2 20 2" xfId="32329" xr:uid="{00000000-0005-0000-0000-0000477E0000}"/>
    <cellStyle name="Percent 6 2 21" xfId="32330" xr:uid="{00000000-0005-0000-0000-0000487E0000}"/>
    <cellStyle name="Percent 6 2 21 2" xfId="32331" xr:uid="{00000000-0005-0000-0000-0000497E0000}"/>
    <cellStyle name="Percent 6 2 22" xfId="32332" xr:uid="{00000000-0005-0000-0000-00004A7E0000}"/>
    <cellStyle name="Percent 6 2 22 2" xfId="32333" xr:uid="{00000000-0005-0000-0000-00004B7E0000}"/>
    <cellStyle name="Percent 6 2 23" xfId="32334" xr:uid="{00000000-0005-0000-0000-00004C7E0000}"/>
    <cellStyle name="Percent 6 2 23 2" xfId="32335" xr:uid="{00000000-0005-0000-0000-00004D7E0000}"/>
    <cellStyle name="Percent 6 2 24" xfId="32336" xr:uid="{00000000-0005-0000-0000-00004E7E0000}"/>
    <cellStyle name="Percent 6 2 24 2" xfId="32337" xr:uid="{00000000-0005-0000-0000-00004F7E0000}"/>
    <cellStyle name="Percent 6 2 25" xfId="32338" xr:uid="{00000000-0005-0000-0000-0000507E0000}"/>
    <cellStyle name="Percent 6 2 25 2" xfId="32339" xr:uid="{00000000-0005-0000-0000-0000517E0000}"/>
    <cellStyle name="Percent 6 2 26" xfId="32340" xr:uid="{00000000-0005-0000-0000-0000527E0000}"/>
    <cellStyle name="Percent 6 2 26 2" xfId="32341" xr:uid="{00000000-0005-0000-0000-0000537E0000}"/>
    <cellStyle name="Percent 6 2 27" xfId="32342" xr:uid="{00000000-0005-0000-0000-0000547E0000}"/>
    <cellStyle name="Percent 6 2 27 2" xfId="32343" xr:uid="{00000000-0005-0000-0000-0000557E0000}"/>
    <cellStyle name="Percent 6 2 28" xfId="32344" xr:uid="{00000000-0005-0000-0000-0000567E0000}"/>
    <cellStyle name="Percent 6 2 28 2" xfId="32345" xr:uid="{00000000-0005-0000-0000-0000577E0000}"/>
    <cellStyle name="Percent 6 2 29" xfId="32346" xr:uid="{00000000-0005-0000-0000-0000587E0000}"/>
    <cellStyle name="Percent 6 2 29 2" xfId="32347" xr:uid="{00000000-0005-0000-0000-0000597E0000}"/>
    <cellStyle name="Percent 6 2 3" xfId="32348" xr:uid="{00000000-0005-0000-0000-00005A7E0000}"/>
    <cellStyle name="Percent 6 2 3 2" xfId="32349" xr:uid="{00000000-0005-0000-0000-00005B7E0000}"/>
    <cellStyle name="Percent 6 2 30" xfId="32350" xr:uid="{00000000-0005-0000-0000-00005C7E0000}"/>
    <cellStyle name="Percent 6 2 30 2" xfId="32351" xr:uid="{00000000-0005-0000-0000-00005D7E0000}"/>
    <cellStyle name="Percent 6 2 31" xfId="32352" xr:uid="{00000000-0005-0000-0000-00005E7E0000}"/>
    <cellStyle name="Percent 6 2 31 2" xfId="32353" xr:uid="{00000000-0005-0000-0000-00005F7E0000}"/>
    <cellStyle name="Percent 6 2 32" xfId="32354" xr:uid="{00000000-0005-0000-0000-0000607E0000}"/>
    <cellStyle name="Percent 6 2 32 2" xfId="32355" xr:uid="{00000000-0005-0000-0000-0000617E0000}"/>
    <cellStyle name="Percent 6 2 33" xfId="32356" xr:uid="{00000000-0005-0000-0000-0000627E0000}"/>
    <cellStyle name="Percent 6 2 33 2" xfId="32357" xr:uid="{00000000-0005-0000-0000-0000637E0000}"/>
    <cellStyle name="Percent 6 2 34" xfId="32358" xr:uid="{00000000-0005-0000-0000-0000647E0000}"/>
    <cellStyle name="Percent 6 2 34 2" xfId="32359" xr:uid="{00000000-0005-0000-0000-0000657E0000}"/>
    <cellStyle name="Percent 6 2 35" xfId="32360" xr:uid="{00000000-0005-0000-0000-0000667E0000}"/>
    <cellStyle name="Percent 6 2 35 2" xfId="32361" xr:uid="{00000000-0005-0000-0000-0000677E0000}"/>
    <cellStyle name="Percent 6 2 36" xfId="32362" xr:uid="{00000000-0005-0000-0000-0000687E0000}"/>
    <cellStyle name="Percent 6 2 36 2" xfId="32363" xr:uid="{00000000-0005-0000-0000-0000697E0000}"/>
    <cellStyle name="Percent 6 2 37" xfId="32364" xr:uid="{00000000-0005-0000-0000-00006A7E0000}"/>
    <cellStyle name="Percent 6 2 37 2" xfId="32365" xr:uid="{00000000-0005-0000-0000-00006B7E0000}"/>
    <cellStyle name="Percent 6 2 38" xfId="32366" xr:uid="{00000000-0005-0000-0000-00006C7E0000}"/>
    <cellStyle name="Percent 6 2 38 2" xfId="32367" xr:uid="{00000000-0005-0000-0000-00006D7E0000}"/>
    <cellStyle name="Percent 6 2 39" xfId="32368" xr:uid="{00000000-0005-0000-0000-00006E7E0000}"/>
    <cellStyle name="Percent 6 2 4" xfId="32369" xr:uid="{00000000-0005-0000-0000-00006F7E0000}"/>
    <cellStyle name="Percent 6 2 4 2" xfId="32370" xr:uid="{00000000-0005-0000-0000-0000707E0000}"/>
    <cellStyle name="Percent 6 2 5" xfId="32371" xr:uid="{00000000-0005-0000-0000-0000717E0000}"/>
    <cellStyle name="Percent 6 2 5 2" xfId="32372" xr:uid="{00000000-0005-0000-0000-0000727E0000}"/>
    <cellStyle name="Percent 6 2 6" xfId="32373" xr:uid="{00000000-0005-0000-0000-0000737E0000}"/>
    <cellStyle name="Percent 6 2 6 2" xfId="32374" xr:uid="{00000000-0005-0000-0000-0000747E0000}"/>
    <cellStyle name="Percent 6 2 7" xfId="32375" xr:uid="{00000000-0005-0000-0000-0000757E0000}"/>
    <cellStyle name="Percent 6 2 7 2" xfId="32376" xr:uid="{00000000-0005-0000-0000-0000767E0000}"/>
    <cellStyle name="Percent 6 2 8" xfId="32377" xr:uid="{00000000-0005-0000-0000-0000777E0000}"/>
    <cellStyle name="Percent 6 2 8 2" xfId="32378" xr:uid="{00000000-0005-0000-0000-0000787E0000}"/>
    <cellStyle name="Percent 6 2 9" xfId="32379" xr:uid="{00000000-0005-0000-0000-0000797E0000}"/>
    <cellStyle name="Percent 6 2 9 2" xfId="32380" xr:uid="{00000000-0005-0000-0000-00007A7E0000}"/>
    <cellStyle name="Percent 6 20" xfId="32381" xr:uid="{00000000-0005-0000-0000-00007B7E0000}"/>
    <cellStyle name="Percent 6 20 10" xfId="32382" xr:uid="{00000000-0005-0000-0000-00007C7E0000}"/>
    <cellStyle name="Percent 6 20 10 2" xfId="32383" xr:uid="{00000000-0005-0000-0000-00007D7E0000}"/>
    <cellStyle name="Percent 6 20 11" xfId="32384" xr:uid="{00000000-0005-0000-0000-00007E7E0000}"/>
    <cellStyle name="Percent 6 20 11 2" xfId="32385" xr:uid="{00000000-0005-0000-0000-00007F7E0000}"/>
    <cellStyle name="Percent 6 20 12" xfId="32386" xr:uid="{00000000-0005-0000-0000-0000807E0000}"/>
    <cellStyle name="Percent 6 20 12 2" xfId="32387" xr:uid="{00000000-0005-0000-0000-0000817E0000}"/>
    <cellStyle name="Percent 6 20 13" xfId="32388" xr:uid="{00000000-0005-0000-0000-0000827E0000}"/>
    <cellStyle name="Percent 6 20 13 2" xfId="32389" xr:uid="{00000000-0005-0000-0000-0000837E0000}"/>
    <cellStyle name="Percent 6 20 14" xfId="32390" xr:uid="{00000000-0005-0000-0000-0000847E0000}"/>
    <cellStyle name="Percent 6 20 14 2" xfId="32391" xr:uid="{00000000-0005-0000-0000-0000857E0000}"/>
    <cellStyle name="Percent 6 20 15" xfId="32392" xr:uid="{00000000-0005-0000-0000-0000867E0000}"/>
    <cellStyle name="Percent 6 20 15 2" xfId="32393" xr:uid="{00000000-0005-0000-0000-0000877E0000}"/>
    <cellStyle name="Percent 6 20 16" xfId="32394" xr:uid="{00000000-0005-0000-0000-0000887E0000}"/>
    <cellStyle name="Percent 6 20 16 2" xfId="32395" xr:uid="{00000000-0005-0000-0000-0000897E0000}"/>
    <cellStyle name="Percent 6 20 17" xfId="32396" xr:uid="{00000000-0005-0000-0000-00008A7E0000}"/>
    <cellStyle name="Percent 6 20 17 2" xfId="32397" xr:uid="{00000000-0005-0000-0000-00008B7E0000}"/>
    <cellStyle name="Percent 6 20 18" xfId="32398" xr:uid="{00000000-0005-0000-0000-00008C7E0000}"/>
    <cellStyle name="Percent 6 20 18 2" xfId="32399" xr:uid="{00000000-0005-0000-0000-00008D7E0000}"/>
    <cellStyle name="Percent 6 20 19" xfId="32400" xr:uid="{00000000-0005-0000-0000-00008E7E0000}"/>
    <cellStyle name="Percent 6 20 19 2" xfId="32401" xr:uid="{00000000-0005-0000-0000-00008F7E0000}"/>
    <cellStyle name="Percent 6 20 2" xfId="32402" xr:uid="{00000000-0005-0000-0000-0000907E0000}"/>
    <cellStyle name="Percent 6 20 2 2" xfId="32403" xr:uid="{00000000-0005-0000-0000-0000917E0000}"/>
    <cellStyle name="Percent 6 20 20" xfId="32404" xr:uid="{00000000-0005-0000-0000-0000927E0000}"/>
    <cellStyle name="Percent 6 20 20 2" xfId="32405" xr:uid="{00000000-0005-0000-0000-0000937E0000}"/>
    <cellStyle name="Percent 6 20 21" xfId="32406" xr:uid="{00000000-0005-0000-0000-0000947E0000}"/>
    <cellStyle name="Percent 6 20 21 2" xfId="32407" xr:uid="{00000000-0005-0000-0000-0000957E0000}"/>
    <cellStyle name="Percent 6 20 22" xfId="32408" xr:uid="{00000000-0005-0000-0000-0000967E0000}"/>
    <cellStyle name="Percent 6 20 22 2" xfId="32409" xr:uid="{00000000-0005-0000-0000-0000977E0000}"/>
    <cellStyle name="Percent 6 20 23" xfId="32410" xr:uid="{00000000-0005-0000-0000-0000987E0000}"/>
    <cellStyle name="Percent 6 20 23 2" xfId="32411" xr:uid="{00000000-0005-0000-0000-0000997E0000}"/>
    <cellStyle name="Percent 6 20 24" xfId="32412" xr:uid="{00000000-0005-0000-0000-00009A7E0000}"/>
    <cellStyle name="Percent 6 20 24 2" xfId="32413" xr:uid="{00000000-0005-0000-0000-00009B7E0000}"/>
    <cellStyle name="Percent 6 20 25" xfId="32414" xr:uid="{00000000-0005-0000-0000-00009C7E0000}"/>
    <cellStyle name="Percent 6 20 25 2" xfId="32415" xr:uid="{00000000-0005-0000-0000-00009D7E0000}"/>
    <cellStyle name="Percent 6 20 26" xfId="32416" xr:uid="{00000000-0005-0000-0000-00009E7E0000}"/>
    <cellStyle name="Percent 6 20 26 2" xfId="32417" xr:uid="{00000000-0005-0000-0000-00009F7E0000}"/>
    <cellStyle name="Percent 6 20 27" xfId="32418" xr:uid="{00000000-0005-0000-0000-0000A07E0000}"/>
    <cellStyle name="Percent 6 20 27 2" xfId="32419" xr:uid="{00000000-0005-0000-0000-0000A17E0000}"/>
    <cellStyle name="Percent 6 20 28" xfId="32420" xr:uid="{00000000-0005-0000-0000-0000A27E0000}"/>
    <cellStyle name="Percent 6 20 28 2" xfId="32421" xr:uid="{00000000-0005-0000-0000-0000A37E0000}"/>
    <cellStyle name="Percent 6 20 29" xfId="32422" xr:uid="{00000000-0005-0000-0000-0000A47E0000}"/>
    <cellStyle name="Percent 6 20 29 2" xfId="32423" xr:uid="{00000000-0005-0000-0000-0000A57E0000}"/>
    <cellStyle name="Percent 6 20 3" xfId="32424" xr:uid="{00000000-0005-0000-0000-0000A67E0000}"/>
    <cellStyle name="Percent 6 20 3 2" xfId="32425" xr:uid="{00000000-0005-0000-0000-0000A77E0000}"/>
    <cellStyle name="Percent 6 20 30" xfId="32426" xr:uid="{00000000-0005-0000-0000-0000A87E0000}"/>
    <cellStyle name="Percent 6 20 30 2" xfId="32427" xr:uid="{00000000-0005-0000-0000-0000A97E0000}"/>
    <cellStyle name="Percent 6 20 31" xfId="32428" xr:uid="{00000000-0005-0000-0000-0000AA7E0000}"/>
    <cellStyle name="Percent 6 20 31 2" xfId="32429" xr:uid="{00000000-0005-0000-0000-0000AB7E0000}"/>
    <cellStyle name="Percent 6 20 32" xfId="32430" xr:uid="{00000000-0005-0000-0000-0000AC7E0000}"/>
    <cellStyle name="Percent 6 20 32 2" xfId="32431" xr:uid="{00000000-0005-0000-0000-0000AD7E0000}"/>
    <cellStyle name="Percent 6 20 33" xfId="32432" xr:uid="{00000000-0005-0000-0000-0000AE7E0000}"/>
    <cellStyle name="Percent 6 20 33 2" xfId="32433" xr:uid="{00000000-0005-0000-0000-0000AF7E0000}"/>
    <cellStyle name="Percent 6 20 34" xfId="32434" xr:uid="{00000000-0005-0000-0000-0000B07E0000}"/>
    <cellStyle name="Percent 6 20 34 2" xfId="32435" xr:uid="{00000000-0005-0000-0000-0000B17E0000}"/>
    <cellStyle name="Percent 6 20 35" xfId="32436" xr:uid="{00000000-0005-0000-0000-0000B27E0000}"/>
    <cellStyle name="Percent 6 20 35 2" xfId="32437" xr:uid="{00000000-0005-0000-0000-0000B37E0000}"/>
    <cellStyle name="Percent 6 20 36" xfId="32438" xr:uid="{00000000-0005-0000-0000-0000B47E0000}"/>
    <cellStyle name="Percent 6 20 36 2" xfId="32439" xr:uid="{00000000-0005-0000-0000-0000B57E0000}"/>
    <cellStyle name="Percent 6 20 37" xfId="32440" xr:uid="{00000000-0005-0000-0000-0000B67E0000}"/>
    <cellStyle name="Percent 6 20 37 2" xfId="32441" xr:uid="{00000000-0005-0000-0000-0000B77E0000}"/>
    <cellStyle name="Percent 6 20 38" xfId="32442" xr:uid="{00000000-0005-0000-0000-0000B87E0000}"/>
    <cellStyle name="Percent 6 20 38 2" xfId="32443" xr:uid="{00000000-0005-0000-0000-0000B97E0000}"/>
    <cellStyle name="Percent 6 20 39" xfId="32444" xr:uid="{00000000-0005-0000-0000-0000BA7E0000}"/>
    <cellStyle name="Percent 6 20 4" xfId="32445" xr:uid="{00000000-0005-0000-0000-0000BB7E0000}"/>
    <cellStyle name="Percent 6 20 4 2" xfId="32446" xr:uid="{00000000-0005-0000-0000-0000BC7E0000}"/>
    <cellStyle name="Percent 6 20 5" xfId="32447" xr:uid="{00000000-0005-0000-0000-0000BD7E0000}"/>
    <cellStyle name="Percent 6 20 5 2" xfId="32448" xr:uid="{00000000-0005-0000-0000-0000BE7E0000}"/>
    <cellStyle name="Percent 6 20 6" xfId="32449" xr:uid="{00000000-0005-0000-0000-0000BF7E0000}"/>
    <cellStyle name="Percent 6 20 6 2" xfId="32450" xr:uid="{00000000-0005-0000-0000-0000C07E0000}"/>
    <cellStyle name="Percent 6 20 7" xfId="32451" xr:uid="{00000000-0005-0000-0000-0000C17E0000}"/>
    <cellStyle name="Percent 6 20 7 2" xfId="32452" xr:uid="{00000000-0005-0000-0000-0000C27E0000}"/>
    <cellStyle name="Percent 6 20 8" xfId="32453" xr:uid="{00000000-0005-0000-0000-0000C37E0000}"/>
    <cellStyle name="Percent 6 20 8 2" xfId="32454" xr:uid="{00000000-0005-0000-0000-0000C47E0000}"/>
    <cellStyle name="Percent 6 20 9" xfId="32455" xr:uid="{00000000-0005-0000-0000-0000C57E0000}"/>
    <cellStyle name="Percent 6 20 9 2" xfId="32456" xr:uid="{00000000-0005-0000-0000-0000C67E0000}"/>
    <cellStyle name="Percent 6 21" xfId="32457" xr:uid="{00000000-0005-0000-0000-0000C77E0000}"/>
    <cellStyle name="Percent 6 21 10" xfId="32458" xr:uid="{00000000-0005-0000-0000-0000C87E0000}"/>
    <cellStyle name="Percent 6 21 10 2" xfId="32459" xr:uid="{00000000-0005-0000-0000-0000C97E0000}"/>
    <cellStyle name="Percent 6 21 11" xfId="32460" xr:uid="{00000000-0005-0000-0000-0000CA7E0000}"/>
    <cellStyle name="Percent 6 21 11 2" xfId="32461" xr:uid="{00000000-0005-0000-0000-0000CB7E0000}"/>
    <cellStyle name="Percent 6 21 12" xfId="32462" xr:uid="{00000000-0005-0000-0000-0000CC7E0000}"/>
    <cellStyle name="Percent 6 21 12 2" xfId="32463" xr:uid="{00000000-0005-0000-0000-0000CD7E0000}"/>
    <cellStyle name="Percent 6 21 13" xfId="32464" xr:uid="{00000000-0005-0000-0000-0000CE7E0000}"/>
    <cellStyle name="Percent 6 21 13 2" xfId="32465" xr:uid="{00000000-0005-0000-0000-0000CF7E0000}"/>
    <cellStyle name="Percent 6 21 14" xfId="32466" xr:uid="{00000000-0005-0000-0000-0000D07E0000}"/>
    <cellStyle name="Percent 6 21 14 2" xfId="32467" xr:uid="{00000000-0005-0000-0000-0000D17E0000}"/>
    <cellStyle name="Percent 6 21 15" xfId="32468" xr:uid="{00000000-0005-0000-0000-0000D27E0000}"/>
    <cellStyle name="Percent 6 21 15 2" xfId="32469" xr:uid="{00000000-0005-0000-0000-0000D37E0000}"/>
    <cellStyle name="Percent 6 21 16" xfId="32470" xr:uid="{00000000-0005-0000-0000-0000D47E0000}"/>
    <cellStyle name="Percent 6 21 16 2" xfId="32471" xr:uid="{00000000-0005-0000-0000-0000D57E0000}"/>
    <cellStyle name="Percent 6 21 17" xfId="32472" xr:uid="{00000000-0005-0000-0000-0000D67E0000}"/>
    <cellStyle name="Percent 6 21 17 2" xfId="32473" xr:uid="{00000000-0005-0000-0000-0000D77E0000}"/>
    <cellStyle name="Percent 6 21 18" xfId="32474" xr:uid="{00000000-0005-0000-0000-0000D87E0000}"/>
    <cellStyle name="Percent 6 21 18 2" xfId="32475" xr:uid="{00000000-0005-0000-0000-0000D97E0000}"/>
    <cellStyle name="Percent 6 21 19" xfId="32476" xr:uid="{00000000-0005-0000-0000-0000DA7E0000}"/>
    <cellStyle name="Percent 6 21 19 2" xfId="32477" xr:uid="{00000000-0005-0000-0000-0000DB7E0000}"/>
    <cellStyle name="Percent 6 21 2" xfId="32478" xr:uid="{00000000-0005-0000-0000-0000DC7E0000}"/>
    <cellStyle name="Percent 6 21 2 2" xfId="32479" xr:uid="{00000000-0005-0000-0000-0000DD7E0000}"/>
    <cellStyle name="Percent 6 21 20" xfId="32480" xr:uid="{00000000-0005-0000-0000-0000DE7E0000}"/>
    <cellStyle name="Percent 6 21 20 2" xfId="32481" xr:uid="{00000000-0005-0000-0000-0000DF7E0000}"/>
    <cellStyle name="Percent 6 21 21" xfId="32482" xr:uid="{00000000-0005-0000-0000-0000E07E0000}"/>
    <cellStyle name="Percent 6 21 21 2" xfId="32483" xr:uid="{00000000-0005-0000-0000-0000E17E0000}"/>
    <cellStyle name="Percent 6 21 22" xfId="32484" xr:uid="{00000000-0005-0000-0000-0000E27E0000}"/>
    <cellStyle name="Percent 6 21 22 2" xfId="32485" xr:uid="{00000000-0005-0000-0000-0000E37E0000}"/>
    <cellStyle name="Percent 6 21 23" xfId="32486" xr:uid="{00000000-0005-0000-0000-0000E47E0000}"/>
    <cellStyle name="Percent 6 21 23 2" xfId="32487" xr:uid="{00000000-0005-0000-0000-0000E57E0000}"/>
    <cellStyle name="Percent 6 21 24" xfId="32488" xr:uid="{00000000-0005-0000-0000-0000E67E0000}"/>
    <cellStyle name="Percent 6 21 24 2" xfId="32489" xr:uid="{00000000-0005-0000-0000-0000E77E0000}"/>
    <cellStyle name="Percent 6 21 25" xfId="32490" xr:uid="{00000000-0005-0000-0000-0000E87E0000}"/>
    <cellStyle name="Percent 6 21 25 2" xfId="32491" xr:uid="{00000000-0005-0000-0000-0000E97E0000}"/>
    <cellStyle name="Percent 6 21 26" xfId="32492" xr:uid="{00000000-0005-0000-0000-0000EA7E0000}"/>
    <cellStyle name="Percent 6 21 26 2" xfId="32493" xr:uid="{00000000-0005-0000-0000-0000EB7E0000}"/>
    <cellStyle name="Percent 6 21 27" xfId="32494" xr:uid="{00000000-0005-0000-0000-0000EC7E0000}"/>
    <cellStyle name="Percent 6 21 27 2" xfId="32495" xr:uid="{00000000-0005-0000-0000-0000ED7E0000}"/>
    <cellStyle name="Percent 6 21 28" xfId="32496" xr:uid="{00000000-0005-0000-0000-0000EE7E0000}"/>
    <cellStyle name="Percent 6 21 28 2" xfId="32497" xr:uid="{00000000-0005-0000-0000-0000EF7E0000}"/>
    <cellStyle name="Percent 6 21 29" xfId="32498" xr:uid="{00000000-0005-0000-0000-0000F07E0000}"/>
    <cellStyle name="Percent 6 21 29 2" xfId="32499" xr:uid="{00000000-0005-0000-0000-0000F17E0000}"/>
    <cellStyle name="Percent 6 21 3" xfId="32500" xr:uid="{00000000-0005-0000-0000-0000F27E0000}"/>
    <cellStyle name="Percent 6 21 3 2" xfId="32501" xr:uid="{00000000-0005-0000-0000-0000F37E0000}"/>
    <cellStyle name="Percent 6 21 30" xfId="32502" xr:uid="{00000000-0005-0000-0000-0000F47E0000}"/>
    <cellStyle name="Percent 6 21 30 2" xfId="32503" xr:uid="{00000000-0005-0000-0000-0000F57E0000}"/>
    <cellStyle name="Percent 6 21 31" xfId="32504" xr:uid="{00000000-0005-0000-0000-0000F67E0000}"/>
    <cellStyle name="Percent 6 21 31 2" xfId="32505" xr:uid="{00000000-0005-0000-0000-0000F77E0000}"/>
    <cellStyle name="Percent 6 21 32" xfId="32506" xr:uid="{00000000-0005-0000-0000-0000F87E0000}"/>
    <cellStyle name="Percent 6 21 32 2" xfId="32507" xr:uid="{00000000-0005-0000-0000-0000F97E0000}"/>
    <cellStyle name="Percent 6 21 33" xfId="32508" xr:uid="{00000000-0005-0000-0000-0000FA7E0000}"/>
    <cellStyle name="Percent 6 21 33 2" xfId="32509" xr:uid="{00000000-0005-0000-0000-0000FB7E0000}"/>
    <cellStyle name="Percent 6 21 34" xfId="32510" xr:uid="{00000000-0005-0000-0000-0000FC7E0000}"/>
    <cellStyle name="Percent 6 21 34 2" xfId="32511" xr:uid="{00000000-0005-0000-0000-0000FD7E0000}"/>
    <cellStyle name="Percent 6 21 35" xfId="32512" xr:uid="{00000000-0005-0000-0000-0000FE7E0000}"/>
    <cellStyle name="Percent 6 21 35 2" xfId="32513" xr:uid="{00000000-0005-0000-0000-0000FF7E0000}"/>
    <cellStyle name="Percent 6 21 36" xfId="32514" xr:uid="{00000000-0005-0000-0000-0000007F0000}"/>
    <cellStyle name="Percent 6 21 36 2" xfId="32515" xr:uid="{00000000-0005-0000-0000-0000017F0000}"/>
    <cellStyle name="Percent 6 21 37" xfId="32516" xr:uid="{00000000-0005-0000-0000-0000027F0000}"/>
    <cellStyle name="Percent 6 21 37 2" xfId="32517" xr:uid="{00000000-0005-0000-0000-0000037F0000}"/>
    <cellStyle name="Percent 6 21 38" xfId="32518" xr:uid="{00000000-0005-0000-0000-0000047F0000}"/>
    <cellStyle name="Percent 6 21 38 2" xfId="32519" xr:uid="{00000000-0005-0000-0000-0000057F0000}"/>
    <cellStyle name="Percent 6 21 39" xfId="32520" xr:uid="{00000000-0005-0000-0000-0000067F0000}"/>
    <cellStyle name="Percent 6 21 4" xfId="32521" xr:uid="{00000000-0005-0000-0000-0000077F0000}"/>
    <cellStyle name="Percent 6 21 4 2" xfId="32522" xr:uid="{00000000-0005-0000-0000-0000087F0000}"/>
    <cellStyle name="Percent 6 21 5" xfId="32523" xr:uid="{00000000-0005-0000-0000-0000097F0000}"/>
    <cellStyle name="Percent 6 21 5 2" xfId="32524" xr:uid="{00000000-0005-0000-0000-00000A7F0000}"/>
    <cellStyle name="Percent 6 21 6" xfId="32525" xr:uid="{00000000-0005-0000-0000-00000B7F0000}"/>
    <cellStyle name="Percent 6 21 6 2" xfId="32526" xr:uid="{00000000-0005-0000-0000-00000C7F0000}"/>
    <cellStyle name="Percent 6 21 7" xfId="32527" xr:uid="{00000000-0005-0000-0000-00000D7F0000}"/>
    <cellStyle name="Percent 6 21 7 2" xfId="32528" xr:uid="{00000000-0005-0000-0000-00000E7F0000}"/>
    <cellStyle name="Percent 6 21 8" xfId="32529" xr:uid="{00000000-0005-0000-0000-00000F7F0000}"/>
    <cellStyle name="Percent 6 21 8 2" xfId="32530" xr:uid="{00000000-0005-0000-0000-0000107F0000}"/>
    <cellStyle name="Percent 6 21 9" xfId="32531" xr:uid="{00000000-0005-0000-0000-0000117F0000}"/>
    <cellStyle name="Percent 6 21 9 2" xfId="32532" xr:uid="{00000000-0005-0000-0000-0000127F0000}"/>
    <cellStyle name="Percent 6 22" xfId="32533" xr:uid="{00000000-0005-0000-0000-0000137F0000}"/>
    <cellStyle name="Percent 6 22 10" xfId="32534" xr:uid="{00000000-0005-0000-0000-0000147F0000}"/>
    <cellStyle name="Percent 6 22 10 2" xfId="32535" xr:uid="{00000000-0005-0000-0000-0000157F0000}"/>
    <cellStyle name="Percent 6 22 11" xfId="32536" xr:uid="{00000000-0005-0000-0000-0000167F0000}"/>
    <cellStyle name="Percent 6 22 11 2" xfId="32537" xr:uid="{00000000-0005-0000-0000-0000177F0000}"/>
    <cellStyle name="Percent 6 22 12" xfId="32538" xr:uid="{00000000-0005-0000-0000-0000187F0000}"/>
    <cellStyle name="Percent 6 22 12 2" xfId="32539" xr:uid="{00000000-0005-0000-0000-0000197F0000}"/>
    <cellStyle name="Percent 6 22 13" xfId="32540" xr:uid="{00000000-0005-0000-0000-00001A7F0000}"/>
    <cellStyle name="Percent 6 22 13 2" xfId="32541" xr:uid="{00000000-0005-0000-0000-00001B7F0000}"/>
    <cellStyle name="Percent 6 22 14" xfId="32542" xr:uid="{00000000-0005-0000-0000-00001C7F0000}"/>
    <cellStyle name="Percent 6 22 14 2" xfId="32543" xr:uid="{00000000-0005-0000-0000-00001D7F0000}"/>
    <cellStyle name="Percent 6 22 15" xfId="32544" xr:uid="{00000000-0005-0000-0000-00001E7F0000}"/>
    <cellStyle name="Percent 6 22 15 2" xfId="32545" xr:uid="{00000000-0005-0000-0000-00001F7F0000}"/>
    <cellStyle name="Percent 6 22 16" xfId="32546" xr:uid="{00000000-0005-0000-0000-0000207F0000}"/>
    <cellStyle name="Percent 6 22 16 2" xfId="32547" xr:uid="{00000000-0005-0000-0000-0000217F0000}"/>
    <cellStyle name="Percent 6 22 17" xfId="32548" xr:uid="{00000000-0005-0000-0000-0000227F0000}"/>
    <cellStyle name="Percent 6 22 17 2" xfId="32549" xr:uid="{00000000-0005-0000-0000-0000237F0000}"/>
    <cellStyle name="Percent 6 22 18" xfId="32550" xr:uid="{00000000-0005-0000-0000-0000247F0000}"/>
    <cellStyle name="Percent 6 22 18 2" xfId="32551" xr:uid="{00000000-0005-0000-0000-0000257F0000}"/>
    <cellStyle name="Percent 6 22 19" xfId="32552" xr:uid="{00000000-0005-0000-0000-0000267F0000}"/>
    <cellStyle name="Percent 6 22 19 2" xfId="32553" xr:uid="{00000000-0005-0000-0000-0000277F0000}"/>
    <cellStyle name="Percent 6 22 2" xfId="32554" xr:uid="{00000000-0005-0000-0000-0000287F0000}"/>
    <cellStyle name="Percent 6 22 2 2" xfId="32555" xr:uid="{00000000-0005-0000-0000-0000297F0000}"/>
    <cellStyle name="Percent 6 22 20" xfId="32556" xr:uid="{00000000-0005-0000-0000-00002A7F0000}"/>
    <cellStyle name="Percent 6 22 20 2" xfId="32557" xr:uid="{00000000-0005-0000-0000-00002B7F0000}"/>
    <cellStyle name="Percent 6 22 21" xfId="32558" xr:uid="{00000000-0005-0000-0000-00002C7F0000}"/>
    <cellStyle name="Percent 6 22 21 2" xfId="32559" xr:uid="{00000000-0005-0000-0000-00002D7F0000}"/>
    <cellStyle name="Percent 6 22 22" xfId="32560" xr:uid="{00000000-0005-0000-0000-00002E7F0000}"/>
    <cellStyle name="Percent 6 22 22 2" xfId="32561" xr:uid="{00000000-0005-0000-0000-00002F7F0000}"/>
    <cellStyle name="Percent 6 22 23" xfId="32562" xr:uid="{00000000-0005-0000-0000-0000307F0000}"/>
    <cellStyle name="Percent 6 22 23 2" xfId="32563" xr:uid="{00000000-0005-0000-0000-0000317F0000}"/>
    <cellStyle name="Percent 6 22 24" xfId="32564" xr:uid="{00000000-0005-0000-0000-0000327F0000}"/>
    <cellStyle name="Percent 6 22 24 2" xfId="32565" xr:uid="{00000000-0005-0000-0000-0000337F0000}"/>
    <cellStyle name="Percent 6 22 25" xfId="32566" xr:uid="{00000000-0005-0000-0000-0000347F0000}"/>
    <cellStyle name="Percent 6 22 25 2" xfId="32567" xr:uid="{00000000-0005-0000-0000-0000357F0000}"/>
    <cellStyle name="Percent 6 22 26" xfId="32568" xr:uid="{00000000-0005-0000-0000-0000367F0000}"/>
    <cellStyle name="Percent 6 22 26 2" xfId="32569" xr:uid="{00000000-0005-0000-0000-0000377F0000}"/>
    <cellStyle name="Percent 6 22 27" xfId="32570" xr:uid="{00000000-0005-0000-0000-0000387F0000}"/>
    <cellStyle name="Percent 6 22 27 2" xfId="32571" xr:uid="{00000000-0005-0000-0000-0000397F0000}"/>
    <cellStyle name="Percent 6 22 28" xfId="32572" xr:uid="{00000000-0005-0000-0000-00003A7F0000}"/>
    <cellStyle name="Percent 6 22 28 2" xfId="32573" xr:uid="{00000000-0005-0000-0000-00003B7F0000}"/>
    <cellStyle name="Percent 6 22 29" xfId="32574" xr:uid="{00000000-0005-0000-0000-00003C7F0000}"/>
    <cellStyle name="Percent 6 22 29 2" xfId="32575" xr:uid="{00000000-0005-0000-0000-00003D7F0000}"/>
    <cellStyle name="Percent 6 22 3" xfId="32576" xr:uid="{00000000-0005-0000-0000-00003E7F0000}"/>
    <cellStyle name="Percent 6 22 3 2" xfId="32577" xr:uid="{00000000-0005-0000-0000-00003F7F0000}"/>
    <cellStyle name="Percent 6 22 30" xfId="32578" xr:uid="{00000000-0005-0000-0000-0000407F0000}"/>
    <cellStyle name="Percent 6 22 30 2" xfId="32579" xr:uid="{00000000-0005-0000-0000-0000417F0000}"/>
    <cellStyle name="Percent 6 22 31" xfId="32580" xr:uid="{00000000-0005-0000-0000-0000427F0000}"/>
    <cellStyle name="Percent 6 22 31 2" xfId="32581" xr:uid="{00000000-0005-0000-0000-0000437F0000}"/>
    <cellStyle name="Percent 6 22 32" xfId="32582" xr:uid="{00000000-0005-0000-0000-0000447F0000}"/>
    <cellStyle name="Percent 6 22 32 2" xfId="32583" xr:uid="{00000000-0005-0000-0000-0000457F0000}"/>
    <cellStyle name="Percent 6 22 33" xfId="32584" xr:uid="{00000000-0005-0000-0000-0000467F0000}"/>
    <cellStyle name="Percent 6 22 33 2" xfId="32585" xr:uid="{00000000-0005-0000-0000-0000477F0000}"/>
    <cellStyle name="Percent 6 22 34" xfId="32586" xr:uid="{00000000-0005-0000-0000-0000487F0000}"/>
    <cellStyle name="Percent 6 22 34 2" xfId="32587" xr:uid="{00000000-0005-0000-0000-0000497F0000}"/>
    <cellStyle name="Percent 6 22 35" xfId="32588" xr:uid="{00000000-0005-0000-0000-00004A7F0000}"/>
    <cellStyle name="Percent 6 22 35 2" xfId="32589" xr:uid="{00000000-0005-0000-0000-00004B7F0000}"/>
    <cellStyle name="Percent 6 22 36" xfId="32590" xr:uid="{00000000-0005-0000-0000-00004C7F0000}"/>
    <cellStyle name="Percent 6 22 36 2" xfId="32591" xr:uid="{00000000-0005-0000-0000-00004D7F0000}"/>
    <cellStyle name="Percent 6 22 37" xfId="32592" xr:uid="{00000000-0005-0000-0000-00004E7F0000}"/>
    <cellStyle name="Percent 6 22 37 2" xfId="32593" xr:uid="{00000000-0005-0000-0000-00004F7F0000}"/>
    <cellStyle name="Percent 6 22 38" xfId="32594" xr:uid="{00000000-0005-0000-0000-0000507F0000}"/>
    <cellStyle name="Percent 6 22 38 2" xfId="32595" xr:uid="{00000000-0005-0000-0000-0000517F0000}"/>
    <cellStyle name="Percent 6 22 39" xfId="32596" xr:uid="{00000000-0005-0000-0000-0000527F0000}"/>
    <cellStyle name="Percent 6 22 4" xfId="32597" xr:uid="{00000000-0005-0000-0000-0000537F0000}"/>
    <cellStyle name="Percent 6 22 4 2" xfId="32598" xr:uid="{00000000-0005-0000-0000-0000547F0000}"/>
    <cellStyle name="Percent 6 22 5" xfId="32599" xr:uid="{00000000-0005-0000-0000-0000557F0000}"/>
    <cellStyle name="Percent 6 22 5 2" xfId="32600" xr:uid="{00000000-0005-0000-0000-0000567F0000}"/>
    <cellStyle name="Percent 6 22 6" xfId="32601" xr:uid="{00000000-0005-0000-0000-0000577F0000}"/>
    <cellStyle name="Percent 6 22 6 2" xfId="32602" xr:uid="{00000000-0005-0000-0000-0000587F0000}"/>
    <cellStyle name="Percent 6 22 7" xfId="32603" xr:uid="{00000000-0005-0000-0000-0000597F0000}"/>
    <cellStyle name="Percent 6 22 7 2" xfId="32604" xr:uid="{00000000-0005-0000-0000-00005A7F0000}"/>
    <cellStyle name="Percent 6 22 8" xfId="32605" xr:uid="{00000000-0005-0000-0000-00005B7F0000}"/>
    <cellStyle name="Percent 6 22 8 2" xfId="32606" xr:uid="{00000000-0005-0000-0000-00005C7F0000}"/>
    <cellStyle name="Percent 6 22 9" xfId="32607" xr:uid="{00000000-0005-0000-0000-00005D7F0000}"/>
    <cellStyle name="Percent 6 22 9 2" xfId="32608" xr:uid="{00000000-0005-0000-0000-00005E7F0000}"/>
    <cellStyle name="Percent 6 23" xfId="32609" xr:uid="{00000000-0005-0000-0000-00005F7F0000}"/>
    <cellStyle name="Percent 6 23 10" xfId="32610" xr:uid="{00000000-0005-0000-0000-0000607F0000}"/>
    <cellStyle name="Percent 6 23 10 2" xfId="32611" xr:uid="{00000000-0005-0000-0000-0000617F0000}"/>
    <cellStyle name="Percent 6 23 11" xfId="32612" xr:uid="{00000000-0005-0000-0000-0000627F0000}"/>
    <cellStyle name="Percent 6 23 11 2" xfId="32613" xr:uid="{00000000-0005-0000-0000-0000637F0000}"/>
    <cellStyle name="Percent 6 23 12" xfId="32614" xr:uid="{00000000-0005-0000-0000-0000647F0000}"/>
    <cellStyle name="Percent 6 23 12 2" xfId="32615" xr:uid="{00000000-0005-0000-0000-0000657F0000}"/>
    <cellStyle name="Percent 6 23 13" xfId="32616" xr:uid="{00000000-0005-0000-0000-0000667F0000}"/>
    <cellStyle name="Percent 6 23 13 2" xfId="32617" xr:uid="{00000000-0005-0000-0000-0000677F0000}"/>
    <cellStyle name="Percent 6 23 14" xfId="32618" xr:uid="{00000000-0005-0000-0000-0000687F0000}"/>
    <cellStyle name="Percent 6 23 14 2" xfId="32619" xr:uid="{00000000-0005-0000-0000-0000697F0000}"/>
    <cellStyle name="Percent 6 23 15" xfId="32620" xr:uid="{00000000-0005-0000-0000-00006A7F0000}"/>
    <cellStyle name="Percent 6 23 15 2" xfId="32621" xr:uid="{00000000-0005-0000-0000-00006B7F0000}"/>
    <cellStyle name="Percent 6 23 16" xfId="32622" xr:uid="{00000000-0005-0000-0000-00006C7F0000}"/>
    <cellStyle name="Percent 6 23 16 2" xfId="32623" xr:uid="{00000000-0005-0000-0000-00006D7F0000}"/>
    <cellStyle name="Percent 6 23 17" xfId="32624" xr:uid="{00000000-0005-0000-0000-00006E7F0000}"/>
    <cellStyle name="Percent 6 23 17 2" xfId="32625" xr:uid="{00000000-0005-0000-0000-00006F7F0000}"/>
    <cellStyle name="Percent 6 23 18" xfId="32626" xr:uid="{00000000-0005-0000-0000-0000707F0000}"/>
    <cellStyle name="Percent 6 23 18 2" xfId="32627" xr:uid="{00000000-0005-0000-0000-0000717F0000}"/>
    <cellStyle name="Percent 6 23 19" xfId="32628" xr:uid="{00000000-0005-0000-0000-0000727F0000}"/>
    <cellStyle name="Percent 6 23 19 2" xfId="32629" xr:uid="{00000000-0005-0000-0000-0000737F0000}"/>
    <cellStyle name="Percent 6 23 2" xfId="32630" xr:uid="{00000000-0005-0000-0000-0000747F0000}"/>
    <cellStyle name="Percent 6 23 2 2" xfId="32631" xr:uid="{00000000-0005-0000-0000-0000757F0000}"/>
    <cellStyle name="Percent 6 23 20" xfId="32632" xr:uid="{00000000-0005-0000-0000-0000767F0000}"/>
    <cellStyle name="Percent 6 23 20 2" xfId="32633" xr:uid="{00000000-0005-0000-0000-0000777F0000}"/>
    <cellStyle name="Percent 6 23 21" xfId="32634" xr:uid="{00000000-0005-0000-0000-0000787F0000}"/>
    <cellStyle name="Percent 6 23 21 2" xfId="32635" xr:uid="{00000000-0005-0000-0000-0000797F0000}"/>
    <cellStyle name="Percent 6 23 22" xfId="32636" xr:uid="{00000000-0005-0000-0000-00007A7F0000}"/>
    <cellStyle name="Percent 6 23 22 2" xfId="32637" xr:uid="{00000000-0005-0000-0000-00007B7F0000}"/>
    <cellStyle name="Percent 6 23 23" xfId="32638" xr:uid="{00000000-0005-0000-0000-00007C7F0000}"/>
    <cellStyle name="Percent 6 23 23 2" xfId="32639" xr:uid="{00000000-0005-0000-0000-00007D7F0000}"/>
    <cellStyle name="Percent 6 23 24" xfId="32640" xr:uid="{00000000-0005-0000-0000-00007E7F0000}"/>
    <cellStyle name="Percent 6 23 24 2" xfId="32641" xr:uid="{00000000-0005-0000-0000-00007F7F0000}"/>
    <cellStyle name="Percent 6 23 25" xfId="32642" xr:uid="{00000000-0005-0000-0000-0000807F0000}"/>
    <cellStyle name="Percent 6 23 25 2" xfId="32643" xr:uid="{00000000-0005-0000-0000-0000817F0000}"/>
    <cellStyle name="Percent 6 23 26" xfId="32644" xr:uid="{00000000-0005-0000-0000-0000827F0000}"/>
    <cellStyle name="Percent 6 23 26 2" xfId="32645" xr:uid="{00000000-0005-0000-0000-0000837F0000}"/>
    <cellStyle name="Percent 6 23 27" xfId="32646" xr:uid="{00000000-0005-0000-0000-0000847F0000}"/>
    <cellStyle name="Percent 6 23 27 2" xfId="32647" xr:uid="{00000000-0005-0000-0000-0000857F0000}"/>
    <cellStyle name="Percent 6 23 28" xfId="32648" xr:uid="{00000000-0005-0000-0000-0000867F0000}"/>
    <cellStyle name="Percent 6 23 28 2" xfId="32649" xr:uid="{00000000-0005-0000-0000-0000877F0000}"/>
    <cellStyle name="Percent 6 23 29" xfId="32650" xr:uid="{00000000-0005-0000-0000-0000887F0000}"/>
    <cellStyle name="Percent 6 23 29 2" xfId="32651" xr:uid="{00000000-0005-0000-0000-0000897F0000}"/>
    <cellStyle name="Percent 6 23 3" xfId="32652" xr:uid="{00000000-0005-0000-0000-00008A7F0000}"/>
    <cellStyle name="Percent 6 23 3 2" xfId="32653" xr:uid="{00000000-0005-0000-0000-00008B7F0000}"/>
    <cellStyle name="Percent 6 23 30" xfId="32654" xr:uid="{00000000-0005-0000-0000-00008C7F0000}"/>
    <cellStyle name="Percent 6 23 30 2" xfId="32655" xr:uid="{00000000-0005-0000-0000-00008D7F0000}"/>
    <cellStyle name="Percent 6 23 31" xfId="32656" xr:uid="{00000000-0005-0000-0000-00008E7F0000}"/>
    <cellStyle name="Percent 6 23 31 2" xfId="32657" xr:uid="{00000000-0005-0000-0000-00008F7F0000}"/>
    <cellStyle name="Percent 6 23 32" xfId="32658" xr:uid="{00000000-0005-0000-0000-0000907F0000}"/>
    <cellStyle name="Percent 6 23 32 2" xfId="32659" xr:uid="{00000000-0005-0000-0000-0000917F0000}"/>
    <cellStyle name="Percent 6 23 33" xfId="32660" xr:uid="{00000000-0005-0000-0000-0000927F0000}"/>
    <cellStyle name="Percent 6 23 33 2" xfId="32661" xr:uid="{00000000-0005-0000-0000-0000937F0000}"/>
    <cellStyle name="Percent 6 23 34" xfId="32662" xr:uid="{00000000-0005-0000-0000-0000947F0000}"/>
    <cellStyle name="Percent 6 23 34 2" xfId="32663" xr:uid="{00000000-0005-0000-0000-0000957F0000}"/>
    <cellStyle name="Percent 6 23 35" xfId="32664" xr:uid="{00000000-0005-0000-0000-0000967F0000}"/>
    <cellStyle name="Percent 6 23 35 2" xfId="32665" xr:uid="{00000000-0005-0000-0000-0000977F0000}"/>
    <cellStyle name="Percent 6 23 36" xfId="32666" xr:uid="{00000000-0005-0000-0000-0000987F0000}"/>
    <cellStyle name="Percent 6 23 36 2" xfId="32667" xr:uid="{00000000-0005-0000-0000-0000997F0000}"/>
    <cellStyle name="Percent 6 23 37" xfId="32668" xr:uid="{00000000-0005-0000-0000-00009A7F0000}"/>
    <cellStyle name="Percent 6 23 37 2" xfId="32669" xr:uid="{00000000-0005-0000-0000-00009B7F0000}"/>
    <cellStyle name="Percent 6 23 38" xfId="32670" xr:uid="{00000000-0005-0000-0000-00009C7F0000}"/>
    <cellStyle name="Percent 6 23 38 2" xfId="32671" xr:uid="{00000000-0005-0000-0000-00009D7F0000}"/>
    <cellStyle name="Percent 6 23 39" xfId="32672" xr:uid="{00000000-0005-0000-0000-00009E7F0000}"/>
    <cellStyle name="Percent 6 23 4" xfId="32673" xr:uid="{00000000-0005-0000-0000-00009F7F0000}"/>
    <cellStyle name="Percent 6 23 4 2" xfId="32674" xr:uid="{00000000-0005-0000-0000-0000A07F0000}"/>
    <cellStyle name="Percent 6 23 5" xfId="32675" xr:uid="{00000000-0005-0000-0000-0000A17F0000}"/>
    <cellStyle name="Percent 6 23 5 2" xfId="32676" xr:uid="{00000000-0005-0000-0000-0000A27F0000}"/>
    <cellStyle name="Percent 6 23 6" xfId="32677" xr:uid="{00000000-0005-0000-0000-0000A37F0000}"/>
    <cellStyle name="Percent 6 23 6 2" xfId="32678" xr:uid="{00000000-0005-0000-0000-0000A47F0000}"/>
    <cellStyle name="Percent 6 23 7" xfId="32679" xr:uid="{00000000-0005-0000-0000-0000A57F0000}"/>
    <cellStyle name="Percent 6 23 7 2" xfId="32680" xr:uid="{00000000-0005-0000-0000-0000A67F0000}"/>
    <cellStyle name="Percent 6 23 8" xfId="32681" xr:uid="{00000000-0005-0000-0000-0000A77F0000}"/>
    <cellStyle name="Percent 6 23 8 2" xfId="32682" xr:uid="{00000000-0005-0000-0000-0000A87F0000}"/>
    <cellStyle name="Percent 6 23 9" xfId="32683" xr:uid="{00000000-0005-0000-0000-0000A97F0000}"/>
    <cellStyle name="Percent 6 23 9 2" xfId="32684" xr:uid="{00000000-0005-0000-0000-0000AA7F0000}"/>
    <cellStyle name="Percent 6 24" xfId="32685" xr:uid="{00000000-0005-0000-0000-0000AB7F0000}"/>
    <cellStyle name="Percent 6 24 10" xfId="32686" xr:uid="{00000000-0005-0000-0000-0000AC7F0000}"/>
    <cellStyle name="Percent 6 24 10 2" xfId="32687" xr:uid="{00000000-0005-0000-0000-0000AD7F0000}"/>
    <cellStyle name="Percent 6 24 11" xfId="32688" xr:uid="{00000000-0005-0000-0000-0000AE7F0000}"/>
    <cellStyle name="Percent 6 24 11 2" xfId="32689" xr:uid="{00000000-0005-0000-0000-0000AF7F0000}"/>
    <cellStyle name="Percent 6 24 12" xfId="32690" xr:uid="{00000000-0005-0000-0000-0000B07F0000}"/>
    <cellStyle name="Percent 6 24 12 2" xfId="32691" xr:uid="{00000000-0005-0000-0000-0000B17F0000}"/>
    <cellStyle name="Percent 6 24 13" xfId="32692" xr:uid="{00000000-0005-0000-0000-0000B27F0000}"/>
    <cellStyle name="Percent 6 24 13 2" xfId="32693" xr:uid="{00000000-0005-0000-0000-0000B37F0000}"/>
    <cellStyle name="Percent 6 24 14" xfId="32694" xr:uid="{00000000-0005-0000-0000-0000B47F0000}"/>
    <cellStyle name="Percent 6 24 14 2" xfId="32695" xr:uid="{00000000-0005-0000-0000-0000B57F0000}"/>
    <cellStyle name="Percent 6 24 15" xfId="32696" xr:uid="{00000000-0005-0000-0000-0000B67F0000}"/>
    <cellStyle name="Percent 6 24 15 2" xfId="32697" xr:uid="{00000000-0005-0000-0000-0000B77F0000}"/>
    <cellStyle name="Percent 6 24 16" xfId="32698" xr:uid="{00000000-0005-0000-0000-0000B87F0000}"/>
    <cellStyle name="Percent 6 24 16 2" xfId="32699" xr:uid="{00000000-0005-0000-0000-0000B97F0000}"/>
    <cellStyle name="Percent 6 24 17" xfId="32700" xr:uid="{00000000-0005-0000-0000-0000BA7F0000}"/>
    <cellStyle name="Percent 6 24 17 2" xfId="32701" xr:uid="{00000000-0005-0000-0000-0000BB7F0000}"/>
    <cellStyle name="Percent 6 24 18" xfId="32702" xr:uid="{00000000-0005-0000-0000-0000BC7F0000}"/>
    <cellStyle name="Percent 6 24 18 2" xfId="32703" xr:uid="{00000000-0005-0000-0000-0000BD7F0000}"/>
    <cellStyle name="Percent 6 24 19" xfId="32704" xr:uid="{00000000-0005-0000-0000-0000BE7F0000}"/>
    <cellStyle name="Percent 6 24 19 2" xfId="32705" xr:uid="{00000000-0005-0000-0000-0000BF7F0000}"/>
    <cellStyle name="Percent 6 24 2" xfId="32706" xr:uid="{00000000-0005-0000-0000-0000C07F0000}"/>
    <cellStyle name="Percent 6 24 2 2" xfId="32707" xr:uid="{00000000-0005-0000-0000-0000C17F0000}"/>
    <cellStyle name="Percent 6 24 20" xfId="32708" xr:uid="{00000000-0005-0000-0000-0000C27F0000}"/>
    <cellStyle name="Percent 6 24 20 2" xfId="32709" xr:uid="{00000000-0005-0000-0000-0000C37F0000}"/>
    <cellStyle name="Percent 6 24 21" xfId="32710" xr:uid="{00000000-0005-0000-0000-0000C47F0000}"/>
    <cellStyle name="Percent 6 24 21 2" xfId="32711" xr:uid="{00000000-0005-0000-0000-0000C57F0000}"/>
    <cellStyle name="Percent 6 24 22" xfId="32712" xr:uid="{00000000-0005-0000-0000-0000C67F0000}"/>
    <cellStyle name="Percent 6 24 22 2" xfId="32713" xr:uid="{00000000-0005-0000-0000-0000C77F0000}"/>
    <cellStyle name="Percent 6 24 23" xfId="32714" xr:uid="{00000000-0005-0000-0000-0000C87F0000}"/>
    <cellStyle name="Percent 6 24 23 2" xfId="32715" xr:uid="{00000000-0005-0000-0000-0000C97F0000}"/>
    <cellStyle name="Percent 6 24 24" xfId="32716" xr:uid="{00000000-0005-0000-0000-0000CA7F0000}"/>
    <cellStyle name="Percent 6 24 24 2" xfId="32717" xr:uid="{00000000-0005-0000-0000-0000CB7F0000}"/>
    <cellStyle name="Percent 6 24 25" xfId="32718" xr:uid="{00000000-0005-0000-0000-0000CC7F0000}"/>
    <cellStyle name="Percent 6 24 25 2" xfId="32719" xr:uid="{00000000-0005-0000-0000-0000CD7F0000}"/>
    <cellStyle name="Percent 6 24 26" xfId="32720" xr:uid="{00000000-0005-0000-0000-0000CE7F0000}"/>
    <cellStyle name="Percent 6 24 26 2" xfId="32721" xr:uid="{00000000-0005-0000-0000-0000CF7F0000}"/>
    <cellStyle name="Percent 6 24 27" xfId="32722" xr:uid="{00000000-0005-0000-0000-0000D07F0000}"/>
    <cellStyle name="Percent 6 24 27 2" xfId="32723" xr:uid="{00000000-0005-0000-0000-0000D17F0000}"/>
    <cellStyle name="Percent 6 24 28" xfId="32724" xr:uid="{00000000-0005-0000-0000-0000D27F0000}"/>
    <cellStyle name="Percent 6 24 28 2" xfId="32725" xr:uid="{00000000-0005-0000-0000-0000D37F0000}"/>
    <cellStyle name="Percent 6 24 29" xfId="32726" xr:uid="{00000000-0005-0000-0000-0000D47F0000}"/>
    <cellStyle name="Percent 6 24 29 2" xfId="32727" xr:uid="{00000000-0005-0000-0000-0000D57F0000}"/>
    <cellStyle name="Percent 6 24 3" xfId="32728" xr:uid="{00000000-0005-0000-0000-0000D67F0000}"/>
    <cellStyle name="Percent 6 24 3 2" xfId="32729" xr:uid="{00000000-0005-0000-0000-0000D77F0000}"/>
    <cellStyle name="Percent 6 24 30" xfId="32730" xr:uid="{00000000-0005-0000-0000-0000D87F0000}"/>
    <cellStyle name="Percent 6 24 30 2" xfId="32731" xr:uid="{00000000-0005-0000-0000-0000D97F0000}"/>
    <cellStyle name="Percent 6 24 31" xfId="32732" xr:uid="{00000000-0005-0000-0000-0000DA7F0000}"/>
    <cellStyle name="Percent 6 24 31 2" xfId="32733" xr:uid="{00000000-0005-0000-0000-0000DB7F0000}"/>
    <cellStyle name="Percent 6 24 32" xfId="32734" xr:uid="{00000000-0005-0000-0000-0000DC7F0000}"/>
    <cellStyle name="Percent 6 24 32 2" xfId="32735" xr:uid="{00000000-0005-0000-0000-0000DD7F0000}"/>
    <cellStyle name="Percent 6 24 33" xfId="32736" xr:uid="{00000000-0005-0000-0000-0000DE7F0000}"/>
    <cellStyle name="Percent 6 24 33 2" xfId="32737" xr:uid="{00000000-0005-0000-0000-0000DF7F0000}"/>
    <cellStyle name="Percent 6 24 34" xfId="32738" xr:uid="{00000000-0005-0000-0000-0000E07F0000}"/>
    <cellStyle name="Percent 6 24 34 2" xfId="32739" xr:uid="{00000000-0005-0000-0000-0000E17F0000}"/>
    <cellStyle name="Percent 6 24 35" xfId="32740" xr:uid="{00000000-0005-0000-0000-0000E27F0000}"/>
    <cellStyle name="Percent 6 24 35 2" xfId="32741" xr:uid="{00000000-0005-0000-0000-0000E37F0000}"/>
    <cellStyle name="Percent 6 24 36" xfId="32742" xr:uid="{00000000-0005-0000-0000-0000E47F0000}"/>
    <cellStyle name="Percent 6 24 36 2" xfId="32743" xr:uid="{00000000-0005-0000-0000-0000E57F0000}"/>
    <cellStyle name="Percent 6 24 37" xfId="32744" xr:uid="{00000000-0005-0000-0000-0000E67F0000}"/>
    <cellStyle name="Percent 6 24 37 2" xfId="32745" xr:uid="{00000000-0005-0000-0000-0000E77F0000}"/>
    <cellStyle name="Percent 6 24 38" xfId="32746" xr:uid="{00000000-0005-0000-0000-0000E87F0000}"/>
    <cellStyle name="Percent 6 24 38 2" xfId="32747" xr:uid="{00000000-0005-0000-0000-0000E97F0000}"/>
    <cellStyle name="Percent 6 24 39" xfId="32748" xr:uid="{00000000-0005-0000-0000-0000EA7F0000}"/>
    <cellStyle name="Percent 6 24 4" xfId="32749" xr:uid="{00000000-0005-0000-0000-0000EB7F0000}"/>
    <cellStyle name="Percent 6 24 4 2" xfId="32750" xr:uid="{00000000-0005-0000-0000-0000EC7F0000}"/>
    <cellStyle name="Percent 6 24 5" xfId="32751" xr:uid="{00000000-0005-0000-0000-0000ED7F0000}"/>
    <cellStyle name="Percent 6 24 5 2" xfId="32752" xr:uid="{00000000-0005-0000-0000-0000EE7F0000}"/>
    <cellStyle name="Percent 6 24 6" xfId="32753" xr:uid="{00000000-0005-0000-0000-0000EF7F0000}"/>
    <cellStyle name="Percent 6 24 6 2" xfId="32754" xr:uid="{00000000-0005-0000-0000-0000F07F0000}"/>
    <cellStyle name="Percent 6 24 7" xfId="32755" xr:uid="{00000000-0005-0000-0000-0000F17F0000}"/>
    <cellStyle name="Percent 6 24 7 2" xfId="32756" xr:uid="{00000000-0005-0000-0000-0000F27F0000}"/>
    <cellStyle name="Percent 6 24 8" xfId="32757" xr:uid="{00000000-0005-0000-0000-0000F37F0000}"/>
    <cellStyle name="Percent 6 24 8 2" xfId="32758" xr:uid="{00000000-0005-0000-0000-0000F47F0000}"/>
    <cellStyle name="Percent 6 24 9" xfId="32759" xr:uid="{00000000-0005-0000-0000-0000F57F0000}"/>
    <cellStyle name="Percent 6 24 9 2" xfId="32760" xr:uid="{00000000-0005-0000-0000-0000F67F0000}"/>
    <cellStyle name="Percent 6 25" xfId="32761" xr:uid="{00000000-0005-0000-0000-0000F77F0000}"/>
    <cellStyle name="Percent 6 25 10" xfId="32762" xr:uid="{00000000-0005-0000-0000-0000F87F0000}"/>
    <cellStyle name="Percent 6 25 10 2" xfId="32763" xr:uid="{00000000-0005-0000-0000-0000F97F0000}"/>
    <cellStyle name="Percent 6 25 11" xfId="32764" xr:uid="{00000000-0005-0000-0000-0000FA7F0000}"/>
    <cellStyle name="Percent 6 25 11 2" xfId="32765" xr:uid="{00000000-0005-0000-0000-0000FB7F0000}"/>
    <cellStyle name="Percent 6 25 12" xfId="32766" xr:uid="{00000000-0005-0000-0000-0000FC7F0000}"/>
    <cellStyle name="Percent 6 25 12 2" xfId="32767" xr:uid="{00000000-0005-0000-0000-0000FD7F0000}"/>
    <cellStyle name="Percent 6 25 13" xfId="32768" xr:uid="{00000000-0005-0000-0000-0000FE7F0000}"/>
    <cellStyle name="Percent 6 25 13 2" xfId="32769" xr:uid="{00000000-0005-0000-0000-0000FF7F0000}"/>
    <cellStyle name="Percent 6 25 14" xfId="32770" xr:uid="{00000000-0005-0000-0000-000000800000}"/>
    <cellStyle name="Percent 6 25 14 2" xfId="32771" xr:uid="{00000000-0005-0000-0000-000001800000}"/>
    <cellStyle name="Percent 6 25 15" xfId="32772" xr:uid="{00000000-0005-0000-0000-000002800000}"/>
    <cellStyle name="Percent 6 25 15 2" xfId="32773" xr:uid="{00000000-0005-0000-0000-000003800000}"/>
    <cellStyle name="Percent 6 25 16" xfId="32774" xr:uid="{00000000-0005-0000-0000-000004800000}"/>
    <cellStyle name="Percent 6 25 16 2" xfId="32775" xr:uid="{00000000-0005-0000-0000-000005800000}"/>
    <cellStyle name="Percent 6 25 17" xfId="32776" xr:uid="{00000000-0005-0000-0000-000006800000}"/>
    <cellStyle name="Percent 6 25 17 2" xfId="32777" xr:uid="{00000000-0005-0000-0000-000007800000}"/>
    <cellStyle name="Percent 6 25 18" xfId="32778" xr:uid="{00000000-0005-0000-0000-000008800000}"/>
    <cellStyle name="Percent 6 25 18 2" xfId="32779" xr:uid="{00000000-0005-0000-0000-000009800000}"/>
    <cellStyle name="Percent 6 25 19" xfId="32780" xr:uid="{00000000-0005-0000-0000-00000A800000}"/>
    <cellStyle name="Percent 6 25 19 2" xfId="32781" xr:uid="{00000000-0005-0000-0000-00000B800000}"/>
    <cellStyle name="Percent 6 25 2" xfId="32782" xr:uid="{00000000-0005-0000-0000-00000C800000}"/>
    <cellStyle name="Percent 6 25 2 2" xfId="32783" xr:uid="{00000000-0005-0000-0000-00000D800000}"/>
    <cellStyle name="Percent 6 25 20" xfId="32784" xr:uid="{00000000-0005-0000-0000-00000E800000}"/>
    <cellStyle name="Percent 6 25 20 2" xfId="32785" xr:uid="{00000000-0005-0000-0000-00000F800000}"/>
    <cellStyle name="Percent 6 25 21" xfId="32786" xr:uid="{00000000-0005-0000-0000-000010800000}"/>
    <cellStyle name="Percent 6 25 21 2" xfId="32787" xr:uid="{00000000-0005-0000-0000-000011800000}"/>
    <cellStyle name="Percent 6 25 22" xfId="32788" xr:uid="{00000000-0005-0000-0000-000012800000}"/>
    <cellStyle name="Percent 6 25 22 2" xfId="32789" xr:uid="{00000000-0005-0000-0000-000013800000}"/>
    <cellStyle name="Percent 6 25 23" xfId="32790" xr:uid="{00000000-0005-0000-0000-000014800000}"/>
    <cellStyle name="Percent 6 25 23 2" xfId="32791" xr:uid="{00000000-0005-0000-0000-000015800000}"/>
    <cellStyle name="Percent 6 25 24" xfId="32792" xr:uid="{00000000-0005-0000-0000-000016800000}"/>
    <cellStyle name="Percent 6 25 24 2" xfId="32793" xr:uid="{00000000-0005-0000-0000-000017800000}"/>
    <cellStyle name="Percent 6 25 25" xfId="32794" xr:uid="{00000000-0005-0000-0000-000018800000}"/>
    <cellStyle name="Percent 6 25 25 2" xfId="32795" xr:uid="{00000000-0005-0000-0000-000019800000}"/>
    <cellStyle name="Percent 6 25 26" xfId="32796" xr:uid="{00000000-0005-0000-0000-00001A800000}"/>
    <cellStyle name="Percent 6 25 26 2" xfId="32797" xr:uid="{00000000-0005-0000-0000-00001B800000}"/>
    <cellStyle name="Percent 6 25 27" xfId="32798" xr:uid="{00000000-0005-0000-0000-00001C800000}"/>
    <cellStyle name="Percent 6 25 27 2" xfId="32799" xr:uid="{00000000-0005-0000-0000-00001D800000}"/>
    <cellStyle name="Percent 6 25 28" xfId="32800" xr:uid="{00000000-0005-0000-0000-00001E800000}"/>
    <cellStyle name="Percent 6 25 28 2" xfId="32801" xr:uid="{00000000-0005-0000-0000-00001F800000}"/>
    <cellStyle name="Percent 6 25 29" xfId="32802" xr:uid="{00000000-0005-0000-0000-000020800000}"/>
    <cellStyle name="Percent 6 25 29 2" xfId="32803" xr:uid="{00000000-0005-0000-0000-000021800000}"/>
    <cellStyle name="Percent 6 25 3" xfId="32804" xr:uid="{00000000-0005-0000-0000-000022800000}"/>
    <cellStyle name="Percent 6 25 3 2" xfId="32805" xr:uid="{00000000-0005-0000-0000-000023800000}"/>
    <cellStyle name="Percent 6 25 30" xfId="32806" xr:uid="{00000000-0005-0000-0000-000024800000}"/>
    <cellStyle name="Percent 6 25 30 2" xfId="32807" xr:uid="{00000000-0005-0000-0000-000025800000}"/>
    <cellStyle name="Percent 6 25 31" xfId="32808" xr:uid="{00000000-0005-0000-0000-000026800000}"/>
    <cellStyle name="Percent 6 25 31 2" xfId="32809" xr:uid="{00000000-0005-0000-0000-000027800000}"/>
    <cellStyle name="Percent 6 25 32" xfId="32810" xr:uid="{00000000-0005-0000-0000-000028800000}"/>
    <cellStyle name="Percent 6 25 32 2" xfId="32811" xr:uid="{00000000-0005-0000-0000-000029800000}"/>
    <cellStyle name="Percent 6 25 33" xfId="32812" xr:uid="{00000000-0005-0000-0000-00002A800000}"/>
    <cellStyle name="Percent 6 25 33 2" xfId="32813" xr:uid="{00000000-0005-0000-0000-00002B800000}"/>
    <cellStyle name="Percent 6 25 34" xfId="32814" xr:uid="{00000000-0005-0000-0000-00002C800000}"/>
    <cellStyle name="Percent 6 25 34 2" xfId="32815" xr:uid="{00000000-0005-0000-0000-00002D800000}"/>
    <cellStyle name="Percent 6 25 35" xfId="32816" xr:uid="{00000000-0005-0000-0000-00002E800000}"/>
    <cellStyle name="Percent 6 25 35 2" xfId="32817" xr:uid="{00000000-0005-0000-0000-00002F800000}"/>
    <cellStyle name="Percent 6 25 36" xfId="32818" xr:uid="{00000000-0005-0000-0000-000030800000}"/>
    <cellStyle name="Percent 6 25 36 2" xfId="32819" xr:uid="{00000000-0005-0000-0000-000031800000}"/>
    <cellStyle name="Percent 6 25 37" xfId="32820" xr:uid="{00000000-0005-0000-0000-000032800000}"/>
    <cellStyle name="Percent 6 25 37 2" xfId="32821" xr:uid="{00000000-0005-0000-0000-000033800000}"/>
    <cellStyle name="Percent 6 25 38" xfId="32822" xr:uid="{00000000-0005-0000-0000-000034800000}"/>
    <cellStyle name="Percent 6 25 38 2" xfId="32823" xr:uid="{00000000-0005-0000-0000-000035800000}"/>
    <cellStyle name="Percent 6 25 39" xfId="32824" xr:uid="{00000000-0005-0000-0000-000036800000}"/>
    <cellStyle name="Percent 6 25 4" xfId="32825" xr:uid="{00000000-0005-0000-0000-000037800000}"/>
    <cellStyle name="Percent 6 25 4 2" xfId="32826" xr:uid="{00000000-0005-0000-0000-000038800000}"/>
    <cellStyle name="Percent 6 25 5" xfId="32827" xr:uid="{00000000-0005-0000-0000-000039800000}"/>
    <cellStyle name="Percent 6 25 5 2" xfId="32828" xr:uid="{00000000-0005-0000-0000-00003A800000}"/>
    <cellStyle name="Percent 6 25 6" xfId="32829" xr:uid="{00000000-0005-0000-0000-00003B800000}"/>
    <cellStyle name="Percent 6 25 6 2" xfId="32830" xr:uid="{00000000-0005-0000-0000-00003C800000}"/>
    <cellStyle name="Percent 6 25 7" xfId="32831" xr:uid="{00000000-0005-0000-0000-00003D800000}"/>
    <cellStyle name="Percent 6 25 7 2" xfId="32832" xr:uid="{00000000-0005-0000-0000-00003E800000}"/>
    <cellStyle name="Percent 6 25 8" xfId="32833" xr:uid="{00000000-0005-0000-0000-00003F800000}"/>
    <cellStyle name="Percent 6 25 8 2" xfId="32834" xr:uid="{00000000-0005-0000-0000-000040800000}"/>
    <cellStyle name="Percent 6 25 9" xfId="32835" xr:uid="{00000000-0005-0000-0000-000041800000}"/>
    <cellStyle name="Percent 6 25 9 2" xfId="32836" xr:uid="{00000000-0005-0000-0000-000042800000}"/>
    <cellStyle name="Percent 6 3" xfId="32837" xr:uid="{00000000-0005-0000-0000-000043800000}"/>
    <cellStyle name="Percent 6 3 10" xfId="32838" xr:uid="{00000000-0005-0000-0000-000044800000}"/>
    <cellStyle name="Percent 6 3 10 2" xfId="32839" xr:uid="{00000000-0005-0000-0000-000045800000}"/>
    <cellStyle name="Percent 6 3 11" xfId="32840" xr:uid="{00000000-0005-0000-0000-000046800000}"/>
    <cellStyle name="Percent 6 3 11 2" xfId="32841" xr:uid="{00000000-0005-0000-0000-000047800000}"/>
    <cellStyle name="Percent 6 3 12" xfId="32842" xr:uid="{00000000-0005-0000-0000-000048800000}"/>
    <cellStyle name="Percent 6 3 12 2" xfId="32843" xr:uid="{00000000-0005-0000-0000-000049800000}"/>
    <cellStyle name="Percent 6 3 13" xfId="32844" xr:uid="{00000000-0005-0000-0000-00004A800000}"/>
    <cellStyle name="Percent 6 3 13 2" xfId="32845" xr:uid="{00000000-0005-0000-0000-00004B800000}"/>
    <cellStyle name="Percent 6 3 14" xfId="32846" xr:uid="{00000000-0005-0000-0000-00004C800000}"/>
    <cellStyle name="Percent 6 3 14 2" xfId="32847" xr:uid="{00000000-0005-0000-0000-00004D800000}"/>
    <cellStyle name="Percent 6 3 15" xfId="32848" xr:uid="{00000000-0005-0000-0000-00004E800000}"/>
    <cellStyle name="Percent 6 3 15 2" xfId="32849" xr:uid="{00000000-0005-0000-0000-00004F800000}"/>
    <cellStyle name="Percent 6 3 16" xfId="32850" xr:uid="{00000000-0005-0000-0000-000050800000}"/>
    <cellStyle name="Percent 6 3 16 2" xfId="32851" xr:uid="{00000000-0005-0000-0000-000051800000}"/>
    <cellStyle name="Percent 6 3 17" xfId="32852" xr:uid="{00000000-0005-0000-0000-000052800000}"/>
    <cellStyle name="Percent 6 3 17 2" xfId="32853" xr:uid="{00000000-0005-0000-0000-000053800000}"/>
    <cellStyle name="Percent 6 3 18" xfId="32854" xr:uid="{00000000-0005-0000-0000-000054800000}"/>
    <cellStyle name="Percent 6 3 18 2" xfId="32855" xr:uid="{00000000-0005-0000-0000-000055800000}"/>
    <cellStyle name="Percent 6 3 19" xfId="32856" xr:uid="{00000000-0005-0000-0000-000056800000}"/>
    <cellStyle name="Percent 6 3 19 2" xfId="32857" xr:uid="{00000000-0005-0000-0000-000057800000}"/>
    <cellStyle name="Percent 6 3 2" xfId="32858" xr:uid="{00000000-0005-0000-0000-000058800000}"/>
    <cellStyle name="Percent 6 3 2 2" xfId="32859" xr:uid="{00000000-0005-0000-0000-000059800000}"/>
    <cellStyle name="Percent 6 3 20" xfId="32860" xr:uid="{00000000-0005-0000-0000-00005A800000}"/>
    <cellStyle name="Percent 6 3 20 2" xfId="32861" xr:uid="{00000000-0005-0000-0000-00005B800000}"/>
    <cellStyle name="Percent 6 3 21" xfId="32862" xr:uid="{00000000-0005-0000-0000-00005C800000}"/>
    <cellStyle name="Percent 6 3 21 2" xfId="32863" xr:uid="{00000000-0005-0000-0000-00005D800000}"/>
    <cellStyle name="Percent 6 3 22" xfId="32864" xr:uid="{00000000-0005-0000-0000-00005E800000}"/>
    <cellStyle name="Percent 6 3 22 2" xfId="32865" xr:uid="{00000000-0005-0000-0000-00005F800000}"/>
    <cellStyle name="Percent 6 3 23" xfId="32866" xr:uid="{00000000-0005-0000-0000-000060800000}"/>
    <cellStyle name="Percent 6 3 23 2" xfId="32867" xr:uid="{00000000-0005-0000-0000-000061800000}"/>
    <cellStyle name="Percent 6 3 24" xfId="32868" xr:uid="{00000000-0005-0000-0000-000062800000}"/>
    <cellStyle name="Percent 6 3 24 2" xfId="32869" xr:uid="{00000000-0005-0000-0000-000063800000}"/>
    <cellStyle name="Percent 6 3 25" xfId="32870" xr:uid="{00000000-0005-0000-0000-000064800000}"/>
    <cellStyle name="Percent 6 3 25 2" xfId="32871" xr:uid="{00000000-0005-0000-0000-000065800000}"/>
    <cellStyle name="Percent 6 3 26" xfId="32872" xr:uid="{00000000-0005-0000-0000-000066800000}"/>
    <cellStyle name="Percent 6 3 26 2" xfId="32873" xr:uid="{00000000-0005-0000-0000-000067800000}"/>
    <cellStyle name="Percent 6 3 27" xfId="32874" xr:uid="{00000000-0005-0000-0000-000068800000}"/>
    <cellStyle name="Percent 6 3 27 2" xfId="32875" xr:uid="{00000000-0005-0000-0000-000069800000}"/>
    <cellStyle name="Percent 6 3 28" xfId="32876" xr:uid="{00000000-0005-0000-0000-00006A800000}"/>
    <cellStyle name="Percent 6 3 28 2" xfId="32877" xr:uid="{00000000-0005-0000-0000-00006B800000}"/>
    <cellStyle name="Percent 6 3 29" xfId="32878" xr:uid="{00000000-0005-0000-0000-00006C800000}"/>
    <cellStyle name="Percent 6 3 29 2" xfId="32879" xr:uid="{00000000-0005-0000-0000-00006D800000}"/>
    <cellStyle name="Percent 6 3 3" xfId="32880" xr:uid="{00000000-0005-0000-0000-00006E800000}"/>
    <cellStyle name="Percent 6 3 3 2" xfId="32881" xr:uid="{00000000-0005-0000-0000-00006F800000}"/>
    <cellStyle name="Percent 6 3 30" xfId="32882" xr:uid="{00000000-0005-0000-0000-000070800000}"/>
    <cellStyle name="Percent 6 3 30 2" xfId="32883" xr:uid="{00000000-0005-0000-0000-000071800000}"/>
    <cellStyle name="Percent 6 3 31" xfId="32884" xr:uid="{00000000-0005-0000-0000-000072800000}"/>
    <cellStyle name="Percent 6 3 31 2" xfId="32885" xr:uid="{00000000-0005-0000-0000-000073800000}"/>
    <cellStyle name="Percent 6 3 32" xfId="32886" xr:uid="{00000000-0005-0000-0000-000074800000}"/>
    <cellStyle name="Percent 6 3 32 2" xfId="32887" xr:uid="{00000000-0005-0000-0000-000075800000}"/>
    <cellStyle name="Percent 6 3 33" xfId="32888" xr:uid="{00000000-0005-0000-0000-000076800000}"/>
    <cellStyle name="Percent 6 3 33 2" xfId="32889" xr:uid="{00000000-0005-0000-0000-000077800000}"/>
    <cellStyle name="Percent 6 3 34" xfId="32890" xr:uid="{00000000-0005-0000-0000-000078800000}"/>
    <cellStyle name="Percent 6 3 34 2" xfId="32891" xr:uid="{00000000-0005-0000-0000-000079800000}"/>
    <cellStyle name="Percent 6 3 35" xfId="32892" xr:uid="{00000000-0005-0000-0000-00007A800000}"/>
    <cellStyle name="Percent 6 3 35 2" xfId="32893" xr:uid="{00000000-0005-0000-0000-00007B800000}"/>
    <cellStyle name="Percent 6 3 36" xfId="32894" xr:uid="{00000000-0005-0000-0000-00007C800000}"/>
    <cellStyle name="Percent 6 3 36 2" xfId="32895" xr:uid="{00000000-0005-0000-0000-00007D800000}"/>
    <cellStyle name="Percent 6 3 37" xfId="32896" xr:uid="{00000000-0005-0000-0000-00007E800000}"/>
    <cellStyle name="Percent 6 3 37 2" xfId="32897" xr:uid="{00000000-0005-0000-0000-00007F800000}"/>
    <cellStyle name="Percent 6 3 38" xfId="32898" xr:uid="{00000000-0005-0000-0000-000080800000}"/>
    <cellStyle name="Percent 6 3 38 2" xfId="32899" xr:uid="{00000000-0005-0000-0000-000081800000}"/>
    <cellStyle name="Percent 6 3 39" xfId="32900" xr:uid="{00000000-0005-0000-0000-000082800000}"/>
    <cellStyle name="Percent 6 3 4" xfId="32901" xr:uid="{00000000-0005-0000-0000-000083800000}"/>
    <cellStyle name="Percent 6 3 4 2" xfId="32902" xr:uid="{00000000-0005-0000-0000-000084800000}"/>
    <cellStyle name="Percent 6 3 5" xfId="32903" xr:uid="{00000000-0005-0000-0000-000085800000}"/>
    <cellStyle name="Percent 6 3 5 2" xfId="32904" xr:uid="{00000000-0005-0000-0000-000086800000}"/>
    <cellStyle name="Percent 6 3 6" xfId="32905" xr:uid="{00000000-0005-0000-0000-000087800000}"/>
    <cellStyle name="Percent 6 3 6 2" xfId="32906" xr:uid="{00000000-0005-0000-0000-000088800000}"/>
    <cellStyle name="Percent 6 3 7" xfId="32907" xr:uid="{00000000-0005-0000-0000-000089800000}"/>
    <cellStyle name="Percent 6 3 7 2" xfId="32908" xr:uid="{00000000-0005-0000-0000-00008A800000}"/>
    <cellStyle name="Percent 6 3 8" xfId="32909" xr:uid="{00000000-0005-0000-0000-00008B800000}"/>
    <cellStyle name="Percent 6 3 8 2" xfId="32910" xr:uid="{00000000-0005-0000-0000-00008C800000}"/>
    <cellStyle name="Percent 6 3 9" xfId="32911" xr:uid="{00000000-0005-0000-0000-00008D800000}"/>
    <cellStyle name="Percent 6 3 9 2" xfId="32912" xr:uid="{00000000-0005-0000-0000-00008E800000}"/>
    <cellStyle name="Percent 6 4" xfId="32913" xr:uid="{00000000-0005-0000-0000-00008F800000}"/>
    <cellStyle name="Percent 6 4 10" xfId="32914" xr:uid="{00000000-0005-0000-0000-000090800000}"/>
    <cellStyle name="Percent 6 4 10 2" xfId="32915" xr:uid="{00000000-0005-0000-0000-000091800000}"/>
    <cellStyle name="Percent 6 4 11" xfId="32916" xr:uid="{00000000-0005-0000-0000-000092800000}"/>
    <cellStyle name="Percent 6 4 11 2" xfId="32917" xr:uid="{00000000-0005-0000-0000-000093800000}"/>
    <cellStyle name="Percent 6 4 12" xfId="32918" xr:uid="{00000000-0005-0000-0000-000094800000}"/>
    <cellStyle name="Percent 6 4 12 2" xfId="32919" xr:uid="{00000000-0005-0000-0000-000095800000}"/>
    <cellStyle name="Percent 6 4 13" xfId="32920" xr:uid="{00000000-0005-0000-0000-000096800000}"/>
    <cellStyle name="Percent 6 4 13 2" xfId="32921" xr:uid="{00000000-0005-0000-0000-000097800000}"/>
    <cellStyle name="Percent 6 4 14" xfId="32922" xr:uid="{00000000-0005-0000-0000-000098800000}"/>
    <cellStyle name="Percent 6 4 14 2" xfId="32923" xr:uid="{00000000-0005-0000-0000-000099800000}"/>
    <cellStyle name="Percent 6 4 15" xfId="32924" xr:uid="{00000000-0005-0000-0000-00009A800000}"/>
    <cellStyle name="Percent 6 4 15 2" xfId="32925" xr:uid="{00000000-0005-0000-0000-00009B800000}"/>
    <cellStyle name="Percent 6 4 16" xfId="32926" xr:uid="{00000000-0005-0000-0000-00009C800000}"/>
    <cellStyle name="Percent 6 4 16 2" xfId="32927" xr:uid="{00000000-0005-0000-0000-00009D800000}"/>
    <cellStyle name="Percent 6 4 17" xfId="32928" xr:uid="{00000000-0005-0000-0000-00009E800000}"/>
    <cellStyle name="Percent 6 4 17 2" xfId="32929" xr:uid="{00000000-0005-0000-0000-00009F800000}"/>
    <cellStyle name="Percent 6 4 18" xfId="32930" xr:uid="{00000000-0005-0000-0000-0000A0800000}"/>
    <cellStyle name="Percent 6 4 18 2" xfId="32931" xr:uid="{00000000-0005-0000-0000-0000A1800000}"/>
    <cellStyle name="Percent 6 4 19" xfId="32932" xr:uid="{00000000-0005-0000-0000-0000A2800000}"/>
    <cellStyle name="Percent 6 4 19 2" xfId="32933" xr:uid="{00000000-0005-0000-0000-0000A3800000}"/>
    <cellStyle name="Percent 6 4 2" xfId="32934" xr:uid="{00000000-0005-0000-0000-0000A4800000}"/>
    <cellStyle name="Percent 6 4 2 2" xfId="32935" xr:uid="{00000000-0005-0000-0000-0000A5800000}"/>
    <cellStyle name="Percent 6 4 20" xfId="32936" xr:uid="{00000000-0005-0000-0000-0000A6800000}"/>
    <cellStyle name="Percent 6 4 20 2" xfId="32937" xr:uid="{00000000-0005-0000-0000-0000A7800000}"/>
    <cellStyle name="Percent 6 4 21" xfId="32938" xr:uid="{00000000-0005-0000-0000-0000A8800000}"/>
    <cellStyle name="Percent 6 4 21 2" xfId="32939" xr:uid="{00000000-0005-0000-0000-0000A9800000}"/>
    <cellStyle name="Percent 6 4 22" xfId="32940" xr:uid="{00000000-0005-0000-0000-0000AA800000}"/>
    <cellStyle name="Percent 6 4 22 2" xfId="32941" xr:uid="{00000000-0005-0000-0000-0000AB800000}"/>
    <cellStyle name="Percent 6 4 23" xfId="32942" xr:uid="{00000000-0005-0000-0000-0000AC800000}"/>
    <cellStyle name="Percent 6 4 23 2" xfId="32943" xr:uid="{00000000-0005-0000-0000-0000AD800000}"/>
    <cellStyle name="Percent 6 4 24" xfId="32944" xr:uid="{00000000-0005-0000-0000-0000AE800000}"/>
    <cellStyle name="Percent 6 4 24 2" xfId="32945" xr:uid="{00000000-0005-0000-0000-0000AF800000}"/>
    <cellStyle name="Percent 6 4 25" xfId="32946" xr:uid="{00000000-0005-0000-0000-0000B0800000}"/>
    <cellStyle name="Percent 6 4 25 2" xfId="32947" xr:uid="{00000000-0005-0000-0000-0000B1800000}"/>
    <cellStyle name="Percent 6 4 26" xfId="32948" xr:uid="{00000000-0005-0000-0000-0000B2800000}"/>
    <cellStyle name="Percent 6 4 26 2" xfId="32949" xr:uid="{00000000-0005-0000-0000-0000B3800000}"/>
    <cellStyle name="Percent 6 4 27" xfId="32950" xr:uid="{00000000-0005-0000-0000-0000B4800000}"/>
    <cellStyle name="Percent 6 4 27 2" xfId="32951" xr:uid="{00000000-0005-0000-0000-0000B5800000}"/>
    <cellStyle name="Percent 6 4 28" xfId="32952" xr:uid="{00000000-0005-0000-0000-0000B6800000}"/>
    <cellStyle name="Percent 6 4 28 2" xfId="32953" xr:uid="{00000000-0005-0000-0000-0000B7800000}"/>
    <cellStyle name="Percent 6 4 29" xfId="32954" xr:uid="{00000000-0005-0000-0000-0000B8800000}"/>
    <cellStyle name="Percent 6 4 29 2" xfId="32955" xr:uid="{00000000-0005-0000-0000-0000B9800000}"/>
    <cellStyle name="Percent 6 4 3" xfId="32956" xr:uid="{00000000-0005-0000-0000-0000BA800000}"/>
    <cellStyle name="Percent 6 4 3 2" xfId="32957" xr:uid="{00000000-0005-0000-0000-0000BB800000}"/>
    <cellStyle name="Percent 6 4 30" xfId="32958" xr:uid="{00000000-0005-0000-0000-0000BC800000}"/>
    <cellStyle name="Percent 6 4 30 2" xfId="32959" xr:uid="{00000000-0005-0000-0000-0000BD800000}"/>
    <cellStyle name="Percent 6 4 31" xfId="32960" xr:uid="{00000000-0005-0000-0000-0000BE800000}"/>
    <cellStyle name="Percent 6 4 31 2" xfId="32961" xr:uid="{00000000-0005-0000-0000-0000BF800000}"/>
    <cellStyle name="Percent 6 4 32" xfId="32962" xr:uid="{00000000-0005-0000-0000-0000C0800000}"/>
    <cellStyle name="Percent 6 4 32 2" xfId="32963" xr:uid="{00000000-0005-0000-0000-0000C1800000}"/>
    <cellStyle name="Percent 6 4 33" xfId="32964" xr:uid="{00000000-0005-0000-0000-0000C2800000}"/>
    <cellStyle name="Percent 6 4 33 2" xfId="32965" xr:uid="{00000000-0005-0000-0000-0000C3800000}"/>
    <cellStyle name="Percent 6 4 34" xfId="32966" xr:uid="{00000000-0005-0000-0000-0000C4800000}"/>
    <cellStyle name="Percent 6 4 34 2" xfId="32967" xr:uid="{00000000-0005-0000-0000-0000C5800000}"/>
    <cellStyle name="Percent 6 4 35" xfId="32968" xr:uid="{00000000-0005-0000-0000-0000C6800000}"/>
    <cellStyle name="Percent 6 4 35 2" xfId="32969" xr:uid="{00000000-0005-0000-0000-0000C7800000}"/>
    <cellStyle name="Percent 6 4 36" xfId="32970" xr:uid="{00000000-0005-0000-0000-0000C8800000}"/>
    <cellStyle name="Percent 6 4 36 2" xfId="32971" xr:uid="{00000000-0005-0000-0000-0000C9800000}"/>
    <cellStyle name="Percent 6 4 37" xfId="32972" xr:uid="{00000000-0005-0000-0000-0000CA800000}"/>
    <cellStyle name="Percent 6 4 37 2" xfId="32973" xr:uid="{00000000-0005-0000-0000-0000CB800000}"/>
    <cellStyle name="Percent 6 4 38" xfId="32974" xr:uid="{00000000-0005-0000-0000-0000CC800000}"/>
    <cellStyle name="Percent 6 4 38 2" xfId="32975" xr:uid="{00000000-0005-0000-0000-0000CD800000}"/>
    <cellStyle name="Percent 6 4 39" xfId="32976" xr:uid="{00000000-0005-0000-0000-0000CE800000}"/>
    <cellStyle name="Percent 6 4 4" xfId="32977" xr:uid="{00000000-0005-0000-0000-0000CF800000}"/>
    <cellStyle name="Percent 6 4 4 2" xfId="32978" xr:uid="{00000000-0005-0000-0000-0000D0800000}"/>
    <cellStyle name="Percent 6 4 5" xfId="32979" xr:uid="{00000000-0005-0000-0000-0000D1800000}"/>
    <cellStyle name="Percent 6 4 5 2" xfId="32980" xr:uid="{00000000-0005-0000-0000-0000D2800000}"/>
    <cellStyle name="Percent 6 4 6" xfId="32981" xr:uid="{00000000-0005-0000-0000-0000D3800000}"/>
    <cellStyle name="Percent 6 4 6 2" xfId="32982" xr:uid="{00000000-0005-0000-0000-0000D4800000}"/>
    <cellStyle name="Percent 6 4 7" xfId="32983" xr:uid="{00000000-0005-0000-0000-0000D5800000}"/>
    <cellStyle name="Percent 6 4 7 2" xfId="32984" xr:uid="{00000000-0005-0000-0000-0000D6800000}"/>
    <cellStyle name="Percent 6 4 8" xfId="32985" xr:uid="{00000000-0005-0000-0000-0000D7800000}"/>
    <cellStyle name="Percent 6 4 8 2" xfId="32986" xr:uid="{00000000-0005-0000-0000-0000D8800000}"/>
    <cellStyle name="Percent 6 4 9" xfId="32987" xr:uid="{00000000-0005-0000-0000-0000D9800000}"/>
    <cellStyle name="Percent 6 4 9 2" xfId="32988" xr:uid="{00000000-0005-0000-0000-0000DA800000}"/>
    <cellStyle name="Percent 6 5" xfId="32989" xr:uid="{00000000-0005-0000-0000-0000DB800000}"/>
    <cellStyle name="Percent 6 5 10" xfId="32990" xr:uid="{00000000-0005-0000-0000-0000DC800000}"/>
    <cellStyle name="Percent 6 5 10 2" xfId="32991" xr:uid="{00000000-0005-0000-0000-0000DD800000}"/>
    <cellStyle name="Percent 6 5 11" xfId="32992" xr:uid="{00000000-0005-0000-0000-0000DE800000}"/>
    <cellStyle name="Percent 6 5 11 2" xfId="32993" xr:uid="{00000000-0005-0000-0000-0000DF800000}"/>
    <cellStyle name="Percent 6 5 12" xfId="32994" xr:uid="{00000000-0005-0000-0000-0000E0800000}"/>
    <cellStyle name="Percent 6 5 12 2" xfId="32995" xr:uid="{00000000-0005-0000-0000-0000E1800000}"/>
    <cellStyle name="Percent 6 5 13" xfId="32996" xr:uid="{00000000-0005-0000-0000-0000E2800000}"/>
    <cellStyle name="Percent 6 5 13 2" xfId="32997" xr:uid="{00000000-0005-0000-0000-0000E3800000}"/>
    <cellStyle name="Percent 6 5 14" xfId="32998" xr:uid="{00000000-0005-0000-0000-0000E4800000}"/>
    <cellStyle name="Percent 6 5 14 2" xfId="32999" xr:uid="{00000000-0005-0000-0000-0000E5800000}"/>
    <cellStyle name="Percent 6 5 15" xfId="33000" xr:uid="{00000000-0005-0000-0000-0000E6800000}"/>
    <cellStyle name="Percent 6 5 15 2" xfId="33001" xr:uid="{00000000-0005-0000-0000-0000E7800000}"/>
    <cellStyle name="Percent 6 5 16" xfId="33002" xr:uid="{00000000-0005-0000-0000-0000E8800000}"/>
    <cellStyle name="Percent 6 5 16 2" xfId="33003" xr:uid="{00000000-0005-0000-0000-0000E9800000}"/>
    <cellStyle name="Percent 6 5 17" xfId="33004" xr:uid="{00000000-0005-0000-0000-0000EA800000}"/>
    <cellStyle name="Percent 6 5 17 2" xfId="33005" xr:uid="{00000000-0005-0000-0000-0000EB800000}"/>
    <cellStyle name="Percent 6 5 18" xfId="33006" xr:uid="{00000000-0005-0000-0000-0000EC800000}"/>
    <cellStyle name="Percent 6 5 18 2" xfId="33007" xr:uid="{00000000-0005-0000-0000-0000ED800000}"/>
    <cellStyle name="Percent 6 5 19" xfId="33008" xr:uid="{00000000-0005-0000-0000-0000EE800000}"/>
    <cellStyle name="Percent 6 5 19 2" xfId="33009" xr:uid="{00000000-0005-0000-0000-0000EF800000}"/>
    <cellStyle name="Percent 6 5 2" xfId="33010" xr:uid="{00000000-0005-0000-0000-0000F0800000}"/>
    <cellStyle name="Percent 6 5 2 2" xfId="33011" xr:uid="{00000000-0005-0000-0000-0000F1800000}"/>
    <cellStyle name="Percent 6 5 20" xfId="33012" xr:uid="{00000000-0005-0000-0000-0000F2800000}"/>
    <cellStyle name="Percent 6 5 20 2" xfId="33013" xr:uid="{00000000-0005-0000-0000-0000F3800000}"/>
    <cellStyle name="Percent 6 5 21" xfId="33014" xr:uid="{00000000-0005-0000-0000-0000F4800000}"/>
    <cellStyle name="Percent 6 5 21 2" xfId="33015" xr:uid="{00000000-0005-0000-0000-0000F5800000}"/>
    <cellStyle name="Percent 6 5 22" xfId="33016" xr:uid="{00000000-0005-0000-0000-0000F6800000}"/>
    <cellStyle name="Percent 6 5 22 2" xfId="33017" xr:uid="{00000000-0005-0000-0000-0000F7800000}"/>
    <cellStyle name="Percent 6 5 23" xfId="33018" xr:uid="{00000000-0005-0000-0000-0000F8800000}"/>
    <cellStyle name="Percent 6 5 23 2" xfId="33019" xr:uid="{00000000-0005-0000-0000-0000F9800000}"/>
    <cellStyle name="Percent 6 5 24" xfId="33020" xr:uid="{00000000-0005-0000-0000-0000FA800000}"/>
    <cellStyle name="Percent 6 5 24 2" xfId="33021" xr:uid="{00000000-0005-0000-0000-0000FB800000}"/>
    <cellStyle name="Percent 6 5 25" xfId="33022" xr:uid="{00000000-0005-0000-0000-0000FC800000}"/>
    <cellStyle name="Percent 6 5 25 2" xfId="33023" xr:uid="{00000000-0005-0000-0000-0000FD800000}"/>
    <cellStyle name="Percent 6 5 26" xfId="33024" xr:uid="{00000000-0005-0000-0000-0000FE800000}"/>
    <cellStyle name="Percent 6 5 26 2" xfId="33025" xr:uid="{00000000-0005-0000-0000-0000FF800000}"/>
    <cellStyle name="Percent 6 5 27" xfId="33026" xr:uid="{00000000-0005-0000-0000-000000810000}"/>
    <cellStyle name="Percent 6 5 27 2" xfId="33027" xr:uid="{00000000-0005-0000-0000-000001810000}"/>
    <cellStyle name="Percent 6 5 28" xfId="33028" xr:uid="{00000000-0005-0000-0000-000002810000}"/>
    <cellStyle name="Percent 6 5 28 2" xfId="33029" xr:uid="{00000000-0005-0000-0000-000003810000}"/>
    <cellStyle name="Percent 6 5 29" xfId="33030" xr:uid="{00000000-0005-0000-0000-000004810000}"/>
    <cellStyle name="Percent 6 5 29 2" xfId="33031" xr:uid="{00000000-0005-0000-0000-000005810000}"/>
    <cellStyle name="Percent 6 5 3" xfId="33032" xr:uid="{00000000-0005-0000-0000-000006810000}"/>
    <cellStyle name="Percent 6 5 3 2" xfId="33033" xr:uid="{00000000-0005-0000-0000-000007810000}"/>
    <cellStyle name="Percent 6 5 30" xfId="33034" xr:uid="{00000000-0005-0000-0000-000008810000}"/>
    <cellStyle name="Percent 6 5 30 2" xfId="33035" xr:uid="{00000000-0005-0000-0000-000009810000}"/>
    <cellStyle name="Percent 6 5 31" xfId="33036" xr:uid="{00000000-0005-0000-0000-00000A810000}"/>
    <cellStyle name="Percent 6 5 31 2" xfId="33037" xr:uid="{00000000-0005-0000-0000-00000B810000}"/>
    <cellStyle name="Percent 6 5 32" xfId="33038" xr:uid="{00000000-0005-0000-0000-00000C810000}"/>
    <cellStyle name="Percent 6 5 32 2" xfId="33039" xr:uid="{00000000-0005-0000-0000-00000D810000}"/>
    <cellStyle name="Percent 6 5 33" xfId="33040" xr:uid="{00000000-0005-0000-0000-00000E810000}"/>
    <cellStyle name="Percent 6 5 33 2" xfId="33041" xr:uid="{00000000-0005-0000-0000-00000F810000}"/>
    <cellStyle name="Percent 6 5 34" xfId="33042" xr:uid="{00000000-0005-0000-0000-000010810000}"/>
    <cellStyle name="Percent 6 5 34 2" xfId="33043" xr:uid="{00000000-0005-0000-0000-000011810000}"/>
    <cellStyle name="Percent 6 5 35" xfId="33044" xr:uid="{00000000-0005-0000-0000-000012810000}"/>
    <cellStyle name="Percent 6 5 35 2" xfId="33045" xr:uid="{00000000-0005-0000-0000-000013810000}"/>
    <cellStyle name="Percent 6 5 36" xfId="33046" xr:uid="{00000000-0005-0000-0000-000014810000}"/>
    <cellStyle name="Percent 6 5 36 2" xfId="33047" xr:uid="{00000000-0005-0000-0000-000015810000}"/>
    <cellStyle name="Percent 6 5 37" xfId="33048" xr:uid="{00000000-0005-0000-0000-000016810000}"/>
    <cellStyle name="Percent 6 5 37 2" xfId="33049" xr:uid="{00000000-0005-0000-0000-000017810000}"/>
    <cellStyle name="Percent 6 5 38" xfId="33050" xr:uid="{00000000-0005-0000-0000-000018810000}"/>
    <cellStyle name="Percent 6 5 38 2" xfId="33051" xr:uid="{00000000-0005-0000-0000-000019810000}"/>
    <cellStyle name="Percent 6 5 39" xfId="33052" xr:uid="{00000000-0005-0000-0000-00001A810000}"/>
    <cellStyle name="Percent 6 5 4" xfId="33053" xr:uid="{00000000-0005-0000-0000-00001B810000}"/>
    <cellStyle name="Percent 6 5 4 2" xfId="33054" xr:uid="{00000000-0005-0000-0000-00001C810000}"/>
    <cellStyle name="Percent 6 5 5" xfId="33055" xr:uid="{00000000-0005-0000-0000-00001D810000}"/>
    <cellStyle name="Percent 6 5 5 2" xfId="33056" xr:uid="{00000000-0005-0000-0000-00001E810000}"/>
    <cellStyle name="Percent 6 5 6" xfId="33057" xr:uid="{00000000-0005-0000-0000-00001F810000}"/>
    <cellStyle name="Percent 6 5 6 2" xfId="33058" xr:uid="{00000000-0005-0000-0000-000020810000}"/>
    <cellStyle name="Percent 6 5 7" xfId="33059" xr:uid="{00000000-0005-0000-0000-000021810000}"/>
    <cellStyle name="Percent 6 5 7 2" xfId="33060" xr:uid="{00000000-0005-0000-0000-000022810000}"/>
    <cellStyle name="Percent 6 5 8" xfId="33061" xr:uid="{00000000-0005-0000-0000-000023810000}"/>
    <cellStyle name="Percent 6 5 8 2" xfId="33062" xr:uid="{00000000-0005-0000-0000-000024810000}"/>
    <cellStyle name="Percent 6 5 9" xfId="33063" xr:uid="{00000000-0005-0000-0000-000025810000}"/>
    <cellStyle name="Percent 6 5 9 2" xfId="33064" xr:uid="{00000000-0005-0000-0000-000026810000}"/>
    <cellStyle name="Percent 6 6" xfId="33065" xr:uid="{00000000-0005-0000-0000-000027810000}"/>
    <cellStyle name="Percent 6 6 10" xfId="33066" xr:uid="{00000000-0005-0000-0000-000028810000}"/>
    <cellStyle name="Percent 6 6 10 2" xfId="33067" xr:uid="{00000000-0005-0000-0000-000029810000}"/>
    <cellStyle name="Percent 6 6 11" xfId="33068" xr:uid="{00000000-0005-0000-0000-00002A810000}"/>
    <cellStyle name="Percent 6 6 11 2" xfId="33069" xr:uid="{00000000-0005-0000-0000-00002B810000}"/>
    <cellStyle name="Percent 6 6 12" xfId="33070" xr:uid="{00000000-0005-0000-0000-00002C810000}"/>
    <cellStyle name="Percent 6 6 12 2" xfId="33071" xr:uid="{00000000-0005-0000-0000-00002D810000}"/>
    <cellStyle name="Percent 6 6 13" xfId="33072" xr:uid="{00000000-0005-0000-0000-00002E810000}"/>
    <cellStyle name="Percent 6 6 13 2" xfId="33073" xr:uid="{00000000-0005-0000-0000-00002F810000}"/>
    <cellStyle name="Percent 6 6 14" xfId="33074" xr:uid="{00000000-0005-0000-0000-000030810000}"/>
    <cellStyle name="Percent 6 6 14 2" xfId="33075" xr:uid="{00000000-0005-0000-0000-000031810000}"/>
    <cellStyle name="Percent 6 6 15" xfId="33076" xr:uid="{00000000-0005-0000-0000-000032810000}"/>
    <cellStyle name="Percent 6 6 15 2" xfId="33077" xr:uid="{00000000-0005-0000-0000-000033810000}"/>
    <cellStyle name="Percent 6 6 16" xfId="33078" xr:uid="{00000000-0005-0000-0000-000034810000}"/>
    <cellStyle name="Percent 6 6 16 2" xfId="33079" xr:uid="{00000000-0005-0000-0000-000035810000}"/>
    <cellStyle name="Percent 6 6 17" xfId="33080" xr:uid="{00000000-0005-0000-0000-000036810000}"/>
    <cellStyle name="Percent 6 6 17 2" xfId="33081" xr:uid="{00000000-0005-0000-0000-000037810000}"/>
    <cellStyle name="Percent 6 6 18" xfId="33082" xr:uid="{00000000-0005-0000-0000-000038810000}"/>
    <cellStyle name="Percent 6 6 18 2" xfId="33083" xr:uid="{00000000-0005-0000-0000-000039810000}"/>
    <cellStyle name="Percent 6 6 19" xfId="33084" xr:uid="{00000000-0005-0000-0000-00003A810000}"/>
    <cellStyle name="Percent 6 6 19 2" xfId="33085" xr:uid="{00000000-0005-0000-0000-00003B810000}"/>
    <cellStyle name="Percent 6 6 2" xfId="33086" xr:uid="{00000000-0005-0000-0000-00003C810000}"/>
    <cellStyle name="Percent 6 6 2 2" xfId="33087" xr:uid="{00000000-0005-0000-0000-00003D810000}"/>
    <cellStyle name="Percent 6 6 20" xfId="33088" xr:uid="{00000000-0005-0000-0000-00003E810000}"/>
    <cellStyle name="Percent 6 6 20 2" xfId="33089" xr:uid="{00000000-0005-0000-0000-00003F810000}"/>
    <cellStyle name="Percent 6 6 21" xfId="33090" xr:uid="{00000000-0005-0000-0000-000040810000}"/>
    <cellStyle name="Percent 6 6 21 2" xfId="33091" xr:uid="{00000000-0005-0000-0000-000041810000}"/>
    <cellStyle name="Percent 6 6 22" xfId="33092" xr:uid="{00000000-0005-0000-0000-000042810000}"/>
    <cellStyle name="Percent 6 6 22 2" xfId="33093" xr:uid="{00000000-0005-0000-0000-000043810000}"/>
    <cellStyle name="Percent 6 6 23" xfId="33094" xr:uid="{00000000-0005-0000-0000-000044810000}"/>
    <cellStyle name="Percent 6 6 23 2" xfId="33095" xr:uid="{00000000-0005-0000-0000-000045810000}"/>
    <cellStyle name="Percent 6 6 24" xfId="33096" xr:uid="{00000000-0005-0000-0000-000046810000}"/>
    <cellStyle name="Percent 6 6 24 2" xfId="33097" xr:uid="{00000000-0005-0000-0000-000047810000}"/>
    <cellStyle name="Percent 6 6 25" xfId="33098" xr:uid="{00000000-0005-0000-0000-000048810000}"/>
    <cellStyle name="Percent 6 6 25 2" xfId="33099" xr:uid="{00000000-0005-0000-0000-000049810000}"/>
    <cellStyle name="Percent 6 6 26" xfId="33100" xr:uid="{00000000-0005-0000-0000-00004A810000}"/>
    <cellStyle name="Percent 6 6 26 2" xfId="33101" xr:uid="{00000000-0005-0000-0000-00004B810000}"/>
    <cellStyle name="Percent 6 6 27" xfId="33102" xr:uid="{00000000-0005-0000-0000-00004C810000}"/>
    <cellStyle name="Percent 6 6 27 2" xfId="33103" xr:uid="{00000000-0005-0000-0000-00004D810000}"/>
    <cellStyle name="Percent 6 6 28" xfId="33104" xr:uid="{00000000-0005-0000-0000-00004E810000}"/>
    <cellStyle name="Percent 6 6 28 2" xfId="33105" xr:uid="{00000000-0005-0000-0000-00004F810000}"/>
    <cellStyle name="Percent 6 6 29" xfId="33106" xr:uid="{00000000-0005-0000-0000-000050810000}"/>
    <cellStyle name="Percent 6 6 29 2" xfId="33107" xr:uid="{00000000-0005-0000-0000-000051810000}"/>
    <cellStyle name="Percent 6 6 3" xfId="33108" xr:uid="{00000000-0005-0000-0000-000052810000}"/>
    <cellStyle name="Percent 6 6 3 2" xfId="33109" xr:uid="{00000000-0005-0000-0000-000053810000}"/>
    <cellStyle name="Percent 6 6 30" xfId="33110" xr:uid="{00000000-0005-0000-0000-000054810000}"/>
    <cellStyle name="Percent 6 6 30 2" xfId="33111" xr:uid="{00000000-0005-0000-0000-000055810000}"/>
    <cellStyle name="Percent 6 6 31" xfId="33112" xr:uid="{00000000-0005-0000-0000-000056810000}"/>
    <cellStyle name="Percent 6 6 31 2" xfId="33113" xr:uid="{00000000-0005-0000-0000-000057810000}"/>
    <cellStyle name="Percent 6 6 32" xfId="33114" xr:uid="{00000000-0005-0000-0000-000058810000}"/>
    <cellStyle name="Percent 6 6 32 2" xfId="33115" xr:uid="{00000000-0005-0000-0000-000059810000}"/>
    <cellStyle name="Percent 6 6 33" xfId="33116" xr:uid="{00000000-0005-0000-0000-00005A810000}"/>
    <cellStyle name="Percent 6 6 33 2" xfId="33117" xr:uid="{00000000-0005-0000-0000-00005B810000}"/>
    <cellStyle name="Percent 6 6 34" xfId="33118" xr:uid="{00000000-0005-0000-0000-00005C810000}"/>
    <cellStyle name="Percent 6 6 34 2" xfId="33119" xr:uid="{00000000-0005-0000-0000-00005D810000}"/>
    <cellStyle name="Percent 6 6 35" xfId="33120" xr:uid="{00000000-0005-0000-0000-00005E810000}"/>
    <cellStyle name="Percent 6 6 35 2" xfId="33121" xr:uid="{00000000-0005-0000-0000-00005F810000}"/>
    <cellStyle name="Percent 6 6 36" xfId="33122" xr:uid="{00000000-0005-0000-0000-000060810000}"/>
    <cellStyle name="Percent 6 6 36 2" xfId="33123" xr:uid="{00000000-0005-0000-0000-000061810000}"/>
    <cellStyle name="Percent 6 6 37" xfId="33124" xr:uid="{00000000-0005-0000-0000-000062810000}"/>
    <cellStyle name="Percent 6 6 37 2" xfId="33125" xr:uid="{00000000-0005-0000-0000-000063810000}"/>
    <cellStyle name="Percent 6 6 38" xfId="33126" xr:uid="{00000000-0005-0000-0000-000064810000}"/>
    <cellStyle name="Percent 6 6 38 2" xfId="33127" xr:uid="{00000000-0005-0000-0000-000065810000}"/>
    <cellStyle name="Percent 6 6 39" xfId="33128" xr:uid="{00000000-0005-0000-0000-000066810000}"/>
    <cellStyle name="Percent 6 6 4" xfId="33129" xr:uid="{00000000-0005-0000-0000-000067810000}"/>
    <cellStyle name="Percent 6 6 4 2" xfId="33130" xr:uid="{00000000-0005-0000-0000-000068810000}"/>
    <cellStyle name="Percent 6 6 5" xfId="33131" xr:uid="{00000000-0005-0000-0000-000069810000}"/>
    <cellStyle name="Percent 6 6 5 2" xfId="33132" xr:uid="{00000000-0005-0000-0000-00006A810000}"/>
    <cellStyle name="Percent 6 6 6" xfId="33133" xr:uid="{00000000-0005-0000-0000-00006B810000}"/>
    <cellStyle name="Percent 6 6 6 2" xfId="33134" xr:uid="{00000000-0005-0000-0000-00006C810000}"/>
    <cellStyle name="Percent 6 6 7" xfId="33135" xr:uid="{00000000-0005-0000-0000-00006D810000}"/>
    <cellStyle name="Percent 6 6 7 2" xfId="33136" xr:uid="{00000000-0005-0000-0000-00006E810000}"/>
    <cellStyle name="Percent 6 6 8" xfId="33137" xr:uid="{00000000-0005-0000-0000-00006F810000}"/>
    <cellStyle name="Percent 6 6 8 2" xfId="33138" xr:uid="{00000000-0005-0000-0000-000070810000}"/>
    <cellStyle name="Percent 6 6 9" xfId="33139" xr:uid="{00000000-0005-0000-0000-000071810000}"/>
    <cellStyle name="Percent 6 6 9 2" xfId="33140" xr:uid="{00000000-0005-0000-0000-000072810000}"/>
    <cellStyle name="Percent 6 7" xfId="33141" xr:uid="{00000000-0005-0000-0000-000073810000}"/>
    <cellStyle name="Percent 6 7 10" xfId="33142" xr:uid="{00000000-0005-0000-0000-000074810000}"/>
    <cellStyle name="Percent 6 7 10 2" xfId="33143" xr:uid="{00000000-0005-0000-0000-000075810000}"/>
    <cellStyle name="Percent 6 7 11" xfId="33144" xr:uid="{00000000-0005-0000-0000-000076810000}"/>
    <cellStyle name="Percent 6 7 11 2" xfId="33145" xr:uid="{00000000-0005-0000-0000-000077810000}"/>
    <cellStyle name="Percent 6 7 12" xfId="33146" xr:uid="{00000000-0005-0000-0000-000078810000}"/>
    <cellStyle name="Percent 6 7 12 2" xfId="33147" xr:uid="{00000000-0005-0000-0000-000079810000}"/>
    <cellStyle name="Percent 6 7 13" xfId="33148" xr:uid="{00000000-0005-0000-0000-00007A810000}"/>
    <cellStyle name="Percent 6 7 13 2" xfId="33149" xr:uid="{00000000-0005-0000-0000-00007B810000}"/>
    <cellStyle name="Percent 6 7 14" xfId="33150" xr:uid="{00000000-0005-0000-0000-00007C810000}"/>
    <cellStyle name="Percent 6 7 14 2" xfId="33151" xr:uid="{00000000-0005-0000-0000-00007D810000}"/>
    <cellStyle name="Percent 6 7 15" xfId="33152" xr:uid="{00000000-0005-0000-0000-00007E810000}"/>
    <cellStyle name="Percent 6 7 15 2" xfId="33153" xr:uid="{00000000-0005-0000-0000-00007F810000}"/>
    <cellStyle name="Percent 6 7 16" xfId="33154" xr:uid="{00000000-0005-0000-0000-000080810000}"/>
    <cellStyle name="Percent 6 7 16 2" xfId="33155" xr:uid="{00000000-0005-0000-0000-000081810000}"/>
    <cellStyle name="Percent 6 7 17" xfId="33156" xr:uid="{00000000-0005-0000-0000-000082810000}"/>
    <cellStyle name="Percent 6 7 17 2" xfId="33157" xr:uid="{00000000-0005-0000-0000-000083810000}"/>
    <cellStyle name="Percent 6 7 18" xfId="33158" xr:uid="{00000000-0005-0000-0000-000084810000}"/>
    <cellStyle name="Percent 6 7 18 2" xfId="33159" xr:uid="{00000000-0005-0000-0000-000085810000}"/>
    <cellStyle name="Percent 6 7 19" xfId="33160" xr:uid="{00000000-0005-0000-0000-000086810000}"/>
    <cellStyle name="Percent 6 7 19 2" xfId="33161" xr:uid="{00000000-0005-0000-0000-000087810000}"/>
    <cellStyle name="Percent 6 7 2" xfId="33162" xr:uid="{00000000-0005-0000-0000-000088810000}"/>
    <cellStyle name="Percent 6 7 2 2" xfId="33163" xr:uid="{00000000-0005-0000-0000-000089810000}"/>
    <cellStyle name="Percent 6 7 20" xfId="33164" xr:uid="{00000000-0005-0000-0000-00008A810000}"/>
    <cellStyle name="Percent 6 7 20 2" xfId="33165" xr:uid="{00000000-0005-0000-0000-00008B810000}"/>
    <cellStyle name="Percent 6 7 21" xfId="33166" xr:uid="{00000000-0005-0000-0000-00008C810000}"/>
    <cellStyle name="Percent 6 7 21 2" xfId="33167" xr:uid="{00000000-0005-0000-0000-00008D810000}"/>
    <cellStyle name="Percent 6 7 22" xfId="33168" xr:uid="{00000000-0005-0000-0000-00008E810000}"/>
    <cellStyle name="Percent 6 7 22 2" xfId="33169" xr:uid="{00000000-0005-0000-0000-00008F810000}"/>
    <cellStyle name="Percent 6 7 23" xfId="33170" xr:uid="{00000000-0005-0000-0000-000090810000}"/>
    <cellStyle name="Percent 6 7 23 2" xfId="33171" xr:uid="{00000000-0005-0000-0000-000091810000}"/>
    <cellStyle name="Percent 6 7 24" xfId="33172" xr:uid="{00000000-0005-0000-0000-000092810000}"/>
    <cellStyle name="Percent 6 7 24 2" xfId="33173" xr:uid="{00000000-0005-0000-0000-000093810000}"/>
    <cellStyle name="Percent 6 7 25" xfId="33174" xr:uid="{00000000-0005-0000-0000-000094810000}"/>
    <cellStyle name="Percent 6 7 25 2" xfId="33175" xr:uid="{00000000-0005-0000-0000-000095810000}"/>
    <cellStyle name="Percent 6 7 26" xfId="33176" xr:uid="{00000000-0005-0000-0000-000096810000}"/>
    <cellStyle name="Percent 6 7 26 2" xfId="33177" xr:uid="{00000000-0005-0000-0000-000097810000}"/>
    <cellStyle name="Percent 6 7 27" xfId="33178" xr:uid="{00000000-0005-0000-0000-000098810000}"/>
    <cellStyle name="Percent 6 7 27 2" xfId="33179" xr:uid="{00000000-0005-0000-0000-000099810000}"/>
    <cellStyle name="Percent 6 7 28" xfId="33180" xr:uid="{00000000-0005-0000-0000-00009A810000}"/>
    <cellStyle name="Percent 6 7 28 2" xfId="33181" xr:uid="{00000000-0005-0000-0000-00009B810000}"/>
    <cellStyle name="Percent 6 7 29" xfId="33182" xr:uid="{00000000-0005-0000-0000-00009C810000}"/>
    <cellStyle name="Percent 6 7 29 2" xfId="33183" xr:uid="{00000000-0005-0000-0000-00009D810000}"/>
    <cellStyle name="Percent 6 7 3" xfId="33184" xr:uid="{00000000-0005-0000-0000-00009E810000}"/>
    <cellStyle name="Percent 6 7 3 2" xfId="33185" xr:uid="{00000000-0005-0000-0000-00009F810000}"/>
    <cellStyle name="Percent 6 7 30" xfId="33186" xr:uid="{00000000-0005-0000-0000-0000A0810000}"/>
    <cellStyle name="Percent 6 7 30 2" xfId="33187" xr:uid="{00000000-0005-0000-0000-0000A1810000}"/>
    <cellStyle name="Percent 6 7 31" xfId="33188" xr:uid="{00000000-0005-0000-0000-0000A2810000}"/>
    <cellStyle name="Percent 6 7 31 2" xfId="33189" xr:uid="{00000000-0005-0000-0000-0000A3810000}"/>
    <cellStyle name="Percent 6 7 32" xfId="33190" xr:uid="{00000000-0005-0000-0000-0000A4810000}"/>
    <cellStyle name="Percent 6 7 32 2" xfId="33191" xr:uid="{00000000-0005-0000-0000-0000A5810000}"/>
    <cellStyle name="Percent 6 7 33" xfId="33192" xr:uid="{00000000-0005-0000-0000-0000A6810000}"/>
    <cellStyle name="Percent 6 7 33 2" xfId="33193" xr:uid="{00000000-0005-0000-0000-0000A7810000}"/>
    <cellStyle name="Percent 6 7 34" xfId="33194" xr:uid="{00000000-0005-0000-0000-0000A8810000}"/>
    <cellStyle name="Percent 6 7 34 2" xfId="33195" xr:uid="{00000000-0005-0000-0000-0000A9810000}"/>
    <cellStyle name="Percent 6 7 35" xfId="33196" xr:uid="{00000000-0005-0000-0000-0000AA810000}"/>
    <cellStyle name="Percent 6 7 35 2" xfId="33197" xr:uid="{00000000-0005-0000-0000-0000AB810000}"/>
    <cellStyle name="Percent 6 7 36" xfId="33198" xr:uid="{00000000-0005-0000-0000-0000AC810000}"/>
    <cellStyle name="Percent 6 7 36 2" xfId="33199" xr:uid="{00000000-0005-0000-0000-0000AD810000}"/>
    <cellStyle name="Percent 6 7 37" xfId="33200" xr:uid="{00000000-0005-0000-0000-0000AE810000}"/>
    <cellStyle name="Percent 6 7 37 2" xfId="33201" xr:uid="{00000000-0005-0000-0000-0000AF810000}"/>
    <cellStyle name="Percent 6 7 38" xfId="33202" xr:uid="{00000000-0005-0000-0000-0000B0810000}"/>
    <cellStyle name="Percent 6 7 38 2" xfId="33203" xr:uid="{00000000-0005-0000-0000-0000B1810000}"/>
    <cellStyle name="Percent 6 7 39" xfId="33204" xr:uid="{00000000-0005-0000-0000-0000B2810000}"/>
    <cellStyle name="Percent 6 7 4" xfId="33205" xr:uid="{00000000-0005-0000-0000-0000B3810000}"/>
    <cellStyle name="Percent 6 7 4 2" xfId="33206" xr:uid="{00000000-0005-0000-0000-0000B4810000}"/>
    <cellStyle name="Percent 6 7 5" xfId="33207" xr:uid="{00000000-0005-0000-0000-0000B5810000}"/>
    <cellStyle name="Percent 6 7 5 2" xfId="33208" xr:uid="{00000000-0005-0000-0000-0000B6810000}"/>
    <cellStyle name="Percent 6 7 6" xfId="33209" xr:uid="{00000000-0005-0000-0000-0000B7810000}"/>
    <cellStyle name="Percent 6 7 6 2" xfId="33210" xr:uid="{00000000-0005-0000-0000-0000B8810000}"/>
    <cellStyle name="Percent 6 7 7" xfId="33211" xr:uid="{00000000-0005-0000-0000-0000B9810000}"/>
    <cellStyle name="Percent 6 7 7 2" xfId="33212" xr:uid="{00000000-0005-0000-0000-0000BA810000}"/>
    <cellStyle name="Percent 6 7 8" xfId="33213" xr:uid="{00000000-0005-0000-0000-0000BB810000}"/>
    <cellStyle name="Percent 6 7 8 2" xfId="33214" xr:uid="{00000000-0005-0000-0000-0000BC810000}"/>
    <cellStyle name="Percent 6 7 9" xfId="33215" xr:uid="{00000000-0005-0000-0000-0000BD810000}"/>
    <cellStyle name="Percent 6 7 9 2" xfId="33216" xr:uid="{00000000-0005-0000-0000-0000BE810000}"/>
    <cellStyle name="Percent 6 8" xfId="33217" xr:uid="{00000000-0005-0000-0000-0000BF810000}"/>
    <cellStyle name="Percent 6 8 10" xfId="33218" xr:uid="{00000000-0005-0000-0000-0000C0810000}"/>
    <cellStyle name="Percent 6 8 10 2" xfId="33219" xr:uid="{00000000-0005-0000-0000-0000C1810000}"/>
    <cellStyle name="Percent 6 8 11" xfId="33220" xr:uid="{00000000-0005-0000-0000-0000C2810000}"/>
    <cellStyle name="Percent 6 8 11 2" xfId="33221" xr:uid="{00000000-0005-0000-0000-0000C3810000}"/>
    <cellStyle name="Percent 6 8 12" xfId="33222" xr:uid="{00000000-0005-0000-0000-0000C4810000}"/>
    <cellStyle name="Percent 6 8 12 2" xfId="33223" xr:uid="{00000000-0005-0000-0000-0000C5810000}"/>
    <cellStyle name="Percent 6 8 13" xfId="33224" xr:uid="{00000000-0005-0000-0000-0000C6810000}"/>
    <cellStyle name="Percent 6 8 13 2" xfId="33225" xr:uid="{00000000-0005-0000-0000-0000C7810000}"/>
    <cellStyle name="Percent 6 8 14" xfId="33226" xr:uid="{00000000-0005-0000-0000-0000C8810000}"/>
    <cellStyle name="Percent 6 8 14 2" xfId="33227" xr:uid="{00000000-0005-0000-0000-0000C9810000}"/>
    <cellStyle name="Percent 6 8 15" xfId="33228" xr:uid="{00000000-0005-0000-0000-0000CA810000}"/>
    <cellStyle name="Percent 6 8 15 2" xfId="33229" xr:uid="{00000000-0005-0000-0000-0000CB810000}"/>
    <cellStyle name="Percent 6 8 16" xfId="33230" xr:uid="{00000000-0005-0000-0000-0000CC810000}"/>
    <cellStyle name="Percent 6 8 16 2" xfId="33231" xr:uid="{00000000-0005-0000-0000-0000CD810000}"/>
    <cellStyle name="Percent 6 8 17" xfId="33232" xr:uid="{00000000-0005-0000-0000-0000CE810000}"/>
    <cellStyle name="Percent 6 8 17 2" xfId="33233" xr:uid="{00000000-0005-0000-0000-0000CF810000}"/>
    <cellStyle name="Percent 6 8 18" xfId="33234" xr:uid="{00000000-0005-0000-0000-0000D0810000}"/>
    <cellStyle name="Percent 6 8 18 2" xfId="33235" xr:uid="{00000000-0005-0000-0000-0000D1810000}"/>
    <cellStyle name="Percent 6 8 19" xfId="33236" xr:uid="{00000000-0005-0000-0000-0000D2810000}"/>
    <cellStyle name="Percent 6 8 19 2" xfId="33237" xr:uid="{00000000-0005-0000-0000-0000D3810000}"/>
    <cellStyle name="Percent 6 8 2" xfId="33238" xr:uid="{00000000-0005-0000-0000-0000D4810000}"/>
    <cellStyle name="Percent 6 8 2 2" xfId="33239" xr:uid="{00000000-0005-0000-0000-0000D5810000}"/>
    <cellStyle name="Percent 6 8 20" xfId="33240" xr:uid="{00000000-0005-0000-0000-0000D6810000}"/>
    <cellStyle name="Percent 6 8 20 2" xfId="33241" xr:uid="{00000000-0005-0000-0000-0000D7810000}"/>
    <cellStyle name="Percent 6 8 21" xfId="33242" xr:uid="{00000000-0005-0000-0000-0000D8810000}"/>
    <cellStyle name="Percent 6 8 21 2" xfId="33243" xr:uid="{00000000-0005-0000-0000-0000D9810000}"/>
    <cellStyle name="Percent 6 8 22" xfId="33244" xr:uid="{00000000-0005-0000-0000-0000DA810000}"/>
    <cellStyle name="Percent 6 8 22 2" xfId="33245" xr:uid="{00000000-0005-0000-0000-0000DB810000}"/>
    <cellStyle name="Percent 6 8 23" xfId="33246" xr:uid="{00000000-0005-0000-0000-0000DC810000}"/>
    <cellStyle name="Percent 6 8 23 2" xfId="33247" xr:uid="{00000000-0005-0000-0000-0000DD810000}"/>
    <cellStyle name="Percent 6 8 24" xfId="33248" xr:uid="{00000000-0005-0000-0000-0000DE810000}"/>
    <cellStyle name="Percent 6 8 24 2" xfId="33249" xr:uid="{00000000-0005-0000-0000-0000DF810000}"/>
    <cellStyle name="Percent 6 8 25" xfId="33250" xr:uid="{00000000-0005-0000-0000-0000E0810000}"/>
    <cellStyle name="Percent 6 8 25 2" xfId="33251" xr:uid="{00000000-0005-0000-0000-0000E1810000}"/>
    <cellStyle name="Percent 6 8 26" xfId="33252" xr:uid="{00000000-0005-0000-0000-0000E2810000}"/>
    <cellStyle name="Percent 6 8 26 2" xfId="33253" xr:uid="{00000000-0005-0000-0000-0000E3810000}"/>
    <cellStyle name="Percent 6 8 27" xfId="33254" xr:uid="{00000000-0005-0000-0000-0000E4810000}"/>
    <cellStyle name="Percent 6 8 27 2" xfId="33255" xr:uid="{00000000-0005-0000-0000-0000E5810000}"/>
    <cellStyle name="Percent 6 8 28" xfId="33256" xr:uid="{00000000-0005-0000-0000-0000E6810000}"/>
    <cellStyle name="Percent 6 8 28 2" xfId="33257" xr:uid="{00000000-0005-0000-0000-0000E7810000}"/>
    <cellStyle name="Percent 6 8 29" xfId="33258" xr:uid="{00000000-0005-0000-0000-0000E8810000}"/>
    <cellStyle name="Percent 6 8 29 2" xfId="33259" xr:uid="{00000000-0005-0000-0000-0000E9810000}"/>
    <cellStyle name="Percent 6 8 3" xfId="33260" xr:uid="{00000000-0005-0000-0000-0000EA810000}"/>
    <cellStyle name="Percent 6 8 3 2" xfId="33261" xr:uid="{00000000-0005-0000-0000-0000EB810000}"/>
    <cellStyle name="Percent 6 8 30" xfId="33262" xr:uid="{00000000-0005-0000-0000-0000EC810000}"/>
    <cellStyle name="Percent 6 8 30 2" xfId="33263" xr:uid="{00000000-0005-0000-0000-0000ED810000}"/>
    <cellStyle name="Percent 6 8 31" xfId="33264" xr:uid="{00000000-0005-0000-0000-0000EE810000}"/>
    <cellStyle name="Percent 6 8 31 2" xfId="33265" xr:uid="{00000000-0005-0000-0000-0000EF810000}"/>
    <cellStyle name="Percent 6 8 32" xfId="33266" xr:uid="{00000000-0005-0000-0000-0000F0810000}"/>
    <cellStyle name="Percent 6 8 32 2" xfId="33267" xr:uid="{00000000-0005-0000-0000-0000F1810000}"/>
    <cellStyle name="Percent 6 8 33" xfId="33268" xr:uid="{00000000-0005-0000-0000-0000F2810000}"/>
    <cellStyle name="Percent 6 8 33 2" xfId="33269" xr:uid="{00000000-0005-0000-0000-0000F3810000}"/>
    <cellStyle name="Percent 6 8 34" xfId="33270" xr:uid="{00000000-0005-0000-0000-0000F4810000}"/>
    <cellStyle name="Percent 6 8 34 2" xfId="33271" xr:uid="{00000000-0005-0000-0000-0000F5810000}"/>
    <cellStyle name="Percent 6 8 35" xfId="33272" xr:uid="{00000000-0005-0000-0000-0000F6810000}"/>
    <cellStyle name="Percent 6 8 35 2" xfId="33273" xr:uid="{00000000-0005-0000-0000-0000F7810000}"/>
    <cellStyle name="Percent 6 8 36" xfId="33274" xr:uid="{00000000-0005-0000-0000-0000F8810000}"/>
    <cellStyle name="Percent 6 8 36 2" xfId="33275" xr:uid="{00000000-0005-0000-0000-0000F9810000}"/>
    <cellStyle name="Percent 6 8 37" xfId="33276" xr:uid="{00000000-0005-0000-0000-0000FA810000}"/>
    <cellStyle name="Percent 6 8 37 2" xfId="33277" xr:uid="{00000000-0005-0000-0000-0000FB810000}"/>
    <cellStyle name="Percent 6 8 38" xfId="33278" xr:uid="{00000000-0005-0000-0000-0000FC810000}"/>
    <cellStyle name="Percent 6 8 38 2" xfId="33279" xr:uid="{00000000-0005-0000-0000-0000FD810000}"/>
    <cellStyle name="Percent 6 8 39" xfId="33280" xr:uid="{00000000-0005-0000-0000-0000FE810000}"/>
    <cellStyle name="Percent 6 8 4" xfId="33281" xr:uid="{00000000-0005-0000-0000-0000FF810000}"/>
    <cellStyle name="Percent 6 8 4 2" xfId="33282" xr:uid="{00000000-0005-0000-0000-000000820000}"/>
    <cellStyle name="Percent 6 8 5" xfId="33283" xr:uid="{00000000-0005-0000-0000-000001820000}"/>
    <cellStyle name="Percent 6 8 5 2" xfId="33284" xr:uid="{00000000-0005-0000-0000-000002820000}"/>
    <cellStyle name="Percent 6 8 6" xfId="33285" xr:uid="{00000000-0005-0000-0000-000003820000}"/>
    <cellStyle name="Percent 6 8 6 2" xfId="33286" xr:uid="{00000000-0005-0000-0000-000004820000}"/>
    <cellStyle name="Percent 6 8 7" xfId="33287" xr:uid="{00000000-0005-0000-0000-000005820000}"/>
    <cellStyle name="Percent 6 8 7 2" xfId="33288" xr:uid="{00000000-0005-0000-0000-000006820000}"/>
    <cellStyle name="Percent 6 8 8" xfId="33289" xr:uid="{00000000-0005-0000-0000-000007820000}"/>
    <cellStyle name="Percent 6 8 8 2" xfId="33290" xr:uid="{00000000-0005-0000-0000-000008820000}"/>
    <cellStyle name="Percent 6 8 9" xfId="33291" xr:uid="{00000000-0005-0000-0000-000009820000}"/>
    <cellStyle name="Percent 6 8 9 2" xfId="33292" xr:uid="{00000000-0005-0000-0000-00000A820000}"/>
    <cellStyle name="Percent 6 9" xfId="33293" xr:uid="{00000000-0005-0000-0000-00000B820000}"/>
    <cellStyle name="Percent 6 9 10" xfId="33294" xr:uid="{00000000-0005-0000-0000-00000C820000}"/>
    <cellStyle name="Percent 6 9 10 2" xfId="33295" xr:uid="{00000000-0005-0000-0000-00000D820000}"/>
    <cellStyle name="Percent 6 9 11" xfId="33296" xr:uid="{00000000-0005-0000-0000-00000E820000}"/>
    <cellStyle name="Percent 6 9 11 2" xfId="33297" xr:uid="{00000000-0005-0000-0000-00000F820000}"/>
    <cellStyle name="Percent 6 9 12" xfId="33298" xr:uid="{00000000-0005-0000-0000-000010820000}"/>
    <cellStyle name="Percent 6 9 12 2" xfId="33299" xr:uid="{00000000-0005-0000-0000-000011820000}"/>
    <cellStyle name="Percent 6 9 13" xfId="33300" xr:uid="{00000000-0005-0000-0000-000012820000}"/>
    <cellStyle name="Percent 6 9 13 2" xfId="33301" xr:uid="{00000000-0005-0000-0000-000013820000}"/>
    <cellStyle name="Percent 6 9 14" xfId="33302" xr:uid="{00000000-0005-0000-0000-000014820000}"/>
    <cellStyle name="Percent 6 9 14 2" xfId="33303" xr:uid="{00000000-0005-0000-0000-000015820000}"/>
    <cellStyle name="Percent 6 9 15" xfId="33304" xr:uid="{00000000-0005-0000-0000-000016820000}"/>
    <cellStyle name="Percent 6 9 15 2" xfId="33305" xr:uid="{00000000-0005-0000-0000-000017820000}"/>
    <cellStyle name="Percent 6 9 16" xfId="33306" xr:uid="{00000000-0005-0000-0000-000018820000}"/>
    <cellStyle name="Percent 6 9 16 2" xfId="33307" xr:uid="{00000000-0005-0000-0000-000019820000}"/>
    <cellStyle name="Percent 6 9 17" xfId="33308" xr:uid="{00000000-0005-0000-0000-00001A820000}"/>
    <cellStyle name="Percent 6 9 17 2" xfId="33309" xr:uid="{00000000-0005-0000-0000-00001B820000}"/>
    <cellStyle name="Percent 6 9 18" xfId="33310" xr:uid="{00000000-0005-0000-0000-00001C820000}"/>
    <cellStyle name="Percent 6 9 18 2" xfId="33311" xr:uid="{00000000-0005-0000-0000-00001D820000}"/>
    <cellStyle name="Percent 6 9 19" xfId="33312" xr:uid="{00000000-0005-0000-0000-00001E820000}"/>
    <cellStyle name="Percent 6 9 19 2" xfId="33313" xr:uid="{00000000-0005-0000-0000-00001F820000}"/>
    <cellStyle name="Percent 6 9 2" xfId="33314" xr:uid="{00000000-0005-0000-0000-000020820000}"/>
    <cellStyle name="Percent 6 9 2 2" xfId="33315" xr:uid="{00000000-0005-0000-0000-000021820000}"/>
    <cellStyle name="Percent 6 9 20" xfId="33316" xr:uid="{00000000-0005-0000-0000-000022820000}"/>
    <cellStyle name="Percent 6 9 20 2" xfId="33317" xr:uid="{00000000-0005-0000-0000-000023820000}"/>
    <cellStyle name="Percent 6 9 21" xfId="33318" xr:uid="{00000000-0005-0000-0000-000024820000}"/>
    <cellStyle name="Percent 6 9 21 2" xfId="33319" xr:uid="{00000000-0005-0000-0000-000025820000}"/>
    <cellStyle name="Percent 6 9 22" xfId="33320" xr:uid="{00000000-0005-0000-0000-000026820000}"/>
    <cellStyle name="Percent 6 9 22 2" xfId="33321" xr:uid="{00000000-0005-0000-0000-000027820000}"/>
    <cellStyle name="Percent 6 9 23" xfId="33322" xr:uid="{00000000-0005-0000-0000-000028820000}"/>
    <cellStyle name="Percent 6 9 23 2" xfId="33323" xr:uid="{00000000-0005-0000-0000-000029820000}"/>
    <cellStyle name="Percent 6 9 24" xfId="33324" xr:uid="{00000000-0005-0000-0000-00002A820000}"/>
    <cellStyle name="Percent 6 9 24 2" xfId="33325" xr:uid="{00000000-0005-0000-0000-00002B820000}"/>
    <cellStyle name="Percent 6 9 25" xfId="33326" xr:uid="{00000000-0005-0000-0000-00002C820000}"/>
    <cellStyle name="Percent 6 9 25 2" xfId="33327" xr:uid="{00000000-0005-0000-0000-00002D820000}"/>
    <cellStyle name="Percent 6 9 26" xfId="33328" xr:uid="{00000000-0005-0000-0000-00002E820000}"/>
    <cellStyle name="Percent 6 9 26 2" xfId="33329" xr:uid="{00000000-0005-0000-0000-00002F820000}"/>
    <cellStyle name="Percent 6 9 27" xfId="33330" xr:uid="{00000000-0005-0000-0000-000030820000}"/>
    <cellStyle name="Percent 6 9 27 2" xfId="33331" xr:uid="{00000000-0005-0000-0000-000031820000}"/>
    <cellStyle name="Percent 6 9 28" xfId="33332" xr:uid="{00000000-0005-0000-0000-000032820000}"/>
    <cellStyle name="Percent 6 9 28 2" xfId="33333" xr:uid="{00000000-0005-0000-0000-000033820000}"/>
    <cellStyle name="Percent 6 9 29" xfId="33334" xr:uid="{00000000-0005-0000-0000-000034820000}"/>
    <cellStyle name="Percent 6 9 29 2" xfId="33335" xr:uid="{00000000-0005-0000-0000-000035820000}"/>
    <cellStyle name="Percent 6 9 3" xfId="33336" xr:uid="{00000000-0005-0000-0000-000036820000}"/>
    <cellStyle name="Percent 6 9 3 2" xfId="33337" xr:uid="{00000000-0005-0000-0000-000037820000}"/>
    <cellStyle name="Percent 6 9 30" xfId="33338" xr:uid="{00000000-0005-0000-0000-000038820000}"/>
    <cellStyle name="Percent 6 9 30 2" xfId="33339" xr:uid="{00000000-0005-0000-0000-000039820000}"/>
    <cellStyle name="Percent 6 9 31" xfId="33340" xr:uid="{00000000-0005-0000-0000-00003A820000}"/>
    <cellStyle name="Percent 6 9 31 2" xfId="33341" xr:uid="{00000000-0005-0000-0000-00003B820000}"/>
    <cellStyle name="Percent 6 9 32" xfId="33342" xr:uid="{00000000-0005-0000-0000-00003C820000}"/>
    <cellStyle name="Percent 6 9 32 2" xfId="33343" xr:uid="{00000000-0005-0000-0000-00003D820000}"/>
    <cellStyle name="Percent 6 9 33" xfId="33344" xr:uid="{00000000-0005-0000-0000-00003E820000}"/>
    <cellStyle name="Percent 6 9 33 2" xfId="33345" xr:uid="{00000000-0005-0000-0000-00003F820000}"/>
    <cellStyle name="Percent 6 9 34" xfId="33346" xr:uid="{00000000-0005-0000-0000-000040820000}"/>
    <cellStyle name="Percent 6 9 34 2" xfId="33347" xr:uid="{00000000-0005-0000-0000-000041820000}"/>
    <cellStyle name="Percent 6 9 35" xfId="33348" xr:uid="{00000000-0005-0000-0000-000042820000}"/>
    <cellStyle name="Percent 6 9 35 2" xfId="33349" xr:uid="{00000000-0005-0000-0000-000043820000}"/>
    <cellStyle name="Percent 6 9 36" xfId="33350" xr:uid="{00000000-0005-0000-0000-000044820000}"/>
    <cellStyle name="Percent 6 9 36 2" xfId="33351" xr:uid="{00000000-0005-0000-0000-000045820000}"/>
    <cellStyle name="Percent 6 9 37" xfId="33352" xr:uid="{00000000-0005-0000-0000-000046820000}"/>
    <cellStyle name="Percent 6 9 37 2" xfId="33353" xr:uid="{00000000-0005-0000-0000-000047820000}"/>
    <cellStyle name="Percent 6 9 38" xfId="33354" xr:uid="{00000000-0005-0000-0000-000048820000}"/>
    <cellStyle name="Percent 6 9 38 2" xfId="33355" xr:uid="{00000000-0005-0000-0000-000049820000}"/>
    <cellStyle name="Percent 6 9 39" xfId="33356" xr:uid="{00000000-0005-0000-0000-00004A820000}"/>
    <cellStyle name="Percent 6 9 4" xfId="33357" xr:uid="{00000000-0005-0000-0000-00004B820000}"/>
    <cellStyle name="Percent 6 9 4 2" xfId="33358" xr:uid="{00000000-0005-0000-0000-00004C820000}"/>
    <cellStyle name="Percent 6 9 5" xfId="33359" xr:uid="{00000000-0005-0000-0000-00004D820000}"/>
    <cellStyle name="Percent 6 9 5 2" xfId="33360" xr:uid="{00000000-0005-0000-0000-00004E820000}"/>
    <cellStyle name="Percent 6 9 6" xfId="33361" xr:uid="{00000000-0005-0000-0000-00004F820000}"/>
    <cellStyle name="Percent 6 9 6 2" xfId="33362" xr:uid="{00000000-0005-0000-0000-000050820000}"/>
    <cellStyle name="Percent 6 9 7" xfId="33363" xr:uid="{00000000-0005-0000-0000-000051820000}"/>
    <cellStyle name="Percent 6 9 7 2" xfId="33364" xr:uid="{00000000-0005-0000-0000-000052820000}"/>
    <cellStyle name="Percent 6 9 8" xfId="33365" xr:uid="{00000000-0005-0000-0000-000053820000}"/>
    <cellStyle name="Percent 6 9 8 2" xfId="33366" xr:uid="{00000000-0005-0000-0000-000054820000}"/>
    <cellStyle name="Percent 6 9 9" xfId="33367" xr:uid="{00000000-0005-0000-0000-000055820000}"/>
    <cellStyle name="Percent 6 9 9 2" xfId="33368" xr:uid="{00000000-0005-0000-0000-000056820000}"/>
    <cellStyle name="Percent 7 10" xfId="33369" xr:uid="{00000000-0005-0000-0000-000057820000}"/>
    <cellStyle name="Percent 7 10 10" xfId="33370" xr:uid="{00000000-0005-0000-0000-000058820000}"/>
    <cellStyle name="Percent 7 10 10 2" xfId="33371" xr:uid="{00000000-0005-0000-0000-000059820000}"/>
    <cellStyle name="Percent 7 10 11" xfId="33372" xr:uid="{00000000-0005-0000-0000-00005A820000}"/>
    <cellStyle name="Percent 7 10 11 2" xfId="33373" xr:uid="{00000000-0005-0000-0000-00005B820000}"/>
    <cellStyle name="Percent 7 10 12" xfId="33374" xr:uid="{00000000-0005-0000-0000-00005C820000}"/>
    <cellStyle name="Percent 7 10 12 2" xfId="33375" xr:uid="{00000000-0005-0000-0000-00005D820000}"/>
    <cellStyle name="Percent 7 10 13" xfId="33376" xr:uid="{00000000-0005-0000-0000-00005E820000}"/>
    <cellStyle name="Percent 7 10 13 2" xfId="33377" xr:uid="{00000000-0005-0000-0000-00005F820000}"/>
    <cellStyle name="Percent 7 10 14" xfId="33378" xr:uid="{00000000-0005-0000-0000-000060820000}"/>
    <cellStyle name="Percent 7 10 14 2" xfId="33379" xr:uid="{00000000-0005-0000-0000-000061820000}"/>
    <cellStyle name="Percent 7 10 15" xfId="33380" xr:uid="{00000000-0005-0000-0000-000062820000}"/>
    <cellStyle name="Percent 7 10 15 2" xfId="33381" xr:uid="{00000000-0005-0000-0000-000063820000}"/>
    <cellStyle name="Percent 7 10 16" xfId="33382" xr:uid="{00000000-0005-0000-0000-000064820000}"/>
    <cellStyle name="Percent 7 10 16 2" xfId="33383" xr:uid="{00000000-0005-0000-0000-000065820000}"/>
    <cellStyle name="Percent 7 10 17" xfId="33384" xr:uid="{00000000-0005-0000-0000-000066820000}"/>
    <cellStyle name="Percent 7 10 17 2" xfId="33385" xr:uid="{00000000-0005-0000-0000-000067820000}"/>
    <cellStyle name="Percent 7 10 18" xfId="33386" xr:uid="{00000000-0005-0000-0000-000068820000}"/>
    <cellStyle name="Percent 7 10 18 2" xfId="33387" xr:uid="{00000000-0005-0000-0000-000069820000}"/>
    <cellStyle name="Percent 7 10 19" xfId="33388" xr:uid="{00000000-0005-0000-0000-00006A820000}"/>
    <cellStyle name="Percent 7 10 19 2" xfId="33389" xr:uid="{00000000-0005-0000-0000-00006B820000}"/>
    <cellStyle name="Percent 7 10 2" xfId="33390" xr:uid="{00000000-0005-0000-0000-00006C820000}"/>
    <cellStyle name="Percent 7 10 2 2" xfId="33391" xr:uid="{00000000-0005-0000-0000-00006D820000}"/>
    <cellStyle name="Percent 7 10 20" xfId="33392" xr:uid="{00000000-0005-0000-0000-00006E820000}"/>
    <cellStyle name="Percent 7 10 20 2" xfId="33393" xr:uid="{00000000-0005-0000-0000-00006F820000}"/>
    <cellStyle name="Percent 7 10 21" xfId="33394" xr:uid="{00000000-0005-0000-0000-000070820000}"/>
    <cellStyle name="Percent 7 10 21 2" xfId="33395" xr:uid="{00000000-0005-0000-0000-000071820000}"/>
    <cellStyle name="Percent 7 10 22" xfId="33396" xr:uid="{00000000-0005-0000-0000-000072820000}"/>
    <cellStyle name="Percent 7 10 22 2" xfId="33397" xr:uid="{00000000-0005-0000-0000-000073820000}"/>
    <cellStyle name="Percent 7 10 23" xfId="33398" xr:uid="{00000000-0005-0000-0000-000074820000}"/>
    <cellStyle name="Percent 7 10 23 2" xfId="33399" xr:uid="{00000000-0005-0000-0000-000075820000}"/>
    <cellStyle name="Percent 7 10 24" xfId="33400" xr:uid="{00000000-0005-0000-0000-000076820000}"/>
    <cellStyle name="Percent 7 10 24 2" xfId="33401" xr:uid="{00000000-0005-0000-0000-000077820000}"/>
    <cellStyle name="Percent 7 10 25" xfId="33402" xr:uid="{00000000-0005-0000-0000-000078820000}"/>
    <cellStyle name="Percent 7 10 25 2" xfId="33403" xr:uid="{00000000-0005-0000-0000-000079820000}"/>
    <cellStyle name="Percent 7 10 26" xfId="33404" xr:uid="{00000000-0005-0000-0000-00007A820000}"/>
    <cellStyle name="Percent 7 10 26 2" xfId="33405" xr:uid="{00000000-0005-0000-0000-00007B820000}"/>
    <cellStyle name="Percent 7 10 27" xfId="33406" xr:uid="{00000000-0005-0000-0000-00007C820000}"/>
    <cellStyle name="Percent 7 10 27 2" xfId="33407" xr:uid="{00000000-0005-0000-0000-00007D820000}"/>
    <cellStyle name="Percent 7 10 28" xfId="33408" xr:uid="{00000000-0005-0000-0000-00007E820000}"/>
    <cellStyle name="Percent 7 10 28 2" xfId="33409" xr:uid="{00000000-0005-0000-0000-00007F820000}"/>
    <cellStyle name="Percent 7 10 29" xfId="33410" xr:uid="{00000000-0005-0000-0000-000080820000}"/>
    <cellStyle name="Percent 7 10 29 2" xfId="33411" xr:uid="{00000000-0005-0000-0000-000081820000}"/>
    <cellStyle name="Percent 7 10 3" xfId="33412" xr:uid="{00000000-0005-0000-0000-000082820000}"/>
    <cellStyle name="Percent 7 10 3 2" xfId="33413" xr:uid="{00000000-0005-0000-0000-000083820000}"/>
    <cellStyle name="Percent 7 10 30" xfId="33414" xr:uid="{00000000-0005-0000-0000-000084820000}"/>
    <cellStyle name="Percent 7 10 30 2" xfId="33415" xr:uid="{00000000-0005-0000-0000-000085820000}"/>
    <cellStyle name="Percent 7 10 31" xfId="33416" xr:uid="{00000000-0005-0000-0000-000086820000}"/>
    <cellStyle name="Percent 7 10 31 2" xfId="33417" xr:uid="{00000000-0005-0000-0000-000087820000}"/>
    <cellStyle name="Percent 7 10 32" xfId="33418" xr:uid="{00000000-0005-0000-0000-000088820000}"/>
    <cellStyle name="Percent 7 10 32 2" xfId="33419" xr:uid="{00000000-0005-0000-0000-000089820000}"/>
    <cellStyle name="Percent 7 10 33" xfId="33420" xr:uid="{00000000-0005-0000-0000-00008A820000}"/>
    <cellStyle name="Percent 7 10 33 2" xfId="33421" xr:uid="{00000000-0005-0000-0000-00008B820000}"/>
    <cellStyle name="Percent 7 10 34" xfId="33422" xr:uid="{00000000-0005-0000-0000-00008C820000}"/>
    <cellStyle name="Percent 7 10 34 2" xfId="33423" xr:uid="{00000000-0005-0000-0000-00008D820000}"/>
    <cellStyle name="Percent 7 10 35" xfId="33424" xr:uid="{00000000-0005-0000-0000-00008E820000}"/>
    <cellStyle name="Percent 7 10 35 2" xfId="33425" xr:uid="{00000000-0005-0000-0000-00008F820000}"/>
    <cellStyle name="Percent 7 10 36" xfId="33426" xr:uid="{00000000-0005-0000-0000-000090820000}"/>
    <cellStyle name="Percent 7 10 36 2" xfId="33427" xr:uid="{00000000-0005-0000-0000-000091820000}"/>
    <cellStyle name="Percent 7 10 37" xfId="33428" xr:uid="{00000000-0005-0000-0000-000092820000}"/>
    <cellStyle name="Percent 7 10 37 2" xfId="33429" xr:uid="{00000000-0005-0000-0000-000093820000}"/>
    <cellStyle name="Percent 7 10 38" xfId="33430" xr:uid="{00000000-0005-0000-0000-000094820000}"/>
    <cellStyle name="Percent 7 10 38 2" xfId="33431" xr:uid="{00000000-0005-0000-0000-000095820000}"/>
    <cellStyle name="Percent 7 10 39" xfId="33432" xr:uid="{00000000-0005-0000-0000-000096820000}"/>
    <cellStyle name="Percent 7 10 4" xfId="33433" xr:uid="{00000000-0005-0000-0000-000097820000}"/>
    <cellStyle name="Percent 7 10 4 2" xfId="33434" xr:uid="{00000000-0005-0000-0000-000098820000}"/>
    <cellStyle name="Percent 7 10 5" xfId="33435" xr:uid="{00000000-0005-0000-0000-000099820000}"/>
    <cellStyle name="Percent 7 10 5 2" xfId="33436" xr:uid="{00000000-0005-0000-0000-00009A820000}"/>
    <cellStyle name="Percent 7 10 6" xfId="33437" xr:uid="{00000000-0005-0000-0000-00009B820000}"/>
    <cellStyle name="Percent 7 10 6 2" xfId="33438" xr:uid="{00000000-0005-0000-0000-00009C820000}"/>
    <cellStyle name="Percent 7 10 7" xfId="33439" xr:uid="{00000000-0005-0000-0000-00009D820000}"/>
    <cellStyle name="Percent 7 10 7 2" xfId="33440" xr:uid="{00000000-0005-0000-0000-00009E820000}"/>
    <cellStyle name="Percent 7 10 8" xfId="33441" xr:uid="{00000000-0005-0000-0000-00009F820000}"/>
    <cellStyle name="Percent 7 10 8 2" xfId="33442" xr:uid="{00000000-0005-0000-0000-0000A0820000}"/>
    <cellStyle name="Percent 7 10 9" xfId="33443" xr:uid="{00000000-0005-0000-0000-0000A1820000}"/>
    <cellStyle name="Percent 7 10 9 2" xfId="33444" xr:uid="{00000000-0005-0000-0000-0000A2820000}"/>
    <cellStyle name="Percent 7 11" xfId="33445" xr:uid="{00000000-0005-0000-0000-0000A3820000}"/>
    <cellStyle name="Percent 7 11 10" xfId="33446" xr:uid="{00000000-0005-0000-0000-0000A4820000}"/>
    <cellStyle name="Percent 7 11 10 2" xfId="33447" xr:uid="{00000000-0005-0000-0000-0000A5820000}"/>
    <cellStyle name="Percent 7 11 11" xfId="33448" xr:uid="{00000000-0005-0000-0000-0000A6820000}"/>
    <cellStyle name="Percent 7 11 11 2" xfId="33449" xr:uid="{00000000-0005-0000-0000-0000A7820000}"/>
    <cellStyle name="Percent 7 11 12" xfId="33450" xr:uid="{00000000-0005-0000-0000-0000A8820000}"/>
    <cellStyle name="Percent 7 11 12 2" xfId="33451" xr:uid="{00000000-0005-0000-0000-0000A9820000}"/>
    <cellStyle name="Percent 7 11 13" xfId="33452" xr:uid="{00000000-0005-0000-0000-0000AA820000}"/>
    <cellStyle name="Percent 7 11 13 2" xfId="33453" xr:uid="{00000000-0005-0000-0000-0000AB820000}"/>
    <cellStyle name="Percent 7 11 14" xfId="33454" xr:uid="{00000000-0005-0000-0000-0000AC820000}"/>
    <cellStyle name="Percent 7 11 14 2" xfId="33455" xr:uid="{00000000-0005-0000-0000-0000AD820000}"/>
    <cellStyle name="Percent 7 11 15" xfId="33456" xr:uid="{00000000-0005-0000-0000-0000AE820000}"/>
    <cellStyle name="Percent 7 11 15 2" xfId="33457" xr:uid="{00000000-0005-0000-0000-0000AF820000}"/>
    <cellStyle name="Percent 7 11 16" xfId="33458" xr:uid="{00000000-0005-0000-0000-0000B0820000}"/>
    <cellStyle name="Percent 7 11 16 2" xfId="33459" xr:uid="{00000000-0005-0000-0000-0000B1820000}"/>
    <cellStyle name="Percent 7 11 17" xfId="33460" xr:uid="{00000000-0005-0000-0000-0000B2820000}"/>
    <cellStyle name="Percent 7 11 17 2" xfId="33461" xr:uid="{00000000-0005-0000-0000-0000B3820000}"/>
    <cellStyle name="Percent 7 11 18" xfId="33462" xr:uid="{00000000-0005-0000-0000-0000B4820000}"/>
    <cellStyle name="Percent 7 11 18 2" xfId="33463" xr:uid="{00000000-0005-0000-0000-0000B5820000}"/>
    <cellStyle name="Percent 7 11 19" xfId="33464" xr:uid="{00000000-0005-0000-0000-0000B6820000}"/>
    <cellStyle name="Percent 7 11 19 2" xfId="33465" xr:uid="{00000000-0005-0000-0000-0000B7820000}"/>
    <cellStyle name="Percent 7 11 2" xfId="33466" xr:uid="{00000000-0005-0000-0000-0000B8820000}"/>
    <cellStyle name="Percent 7 11 2 2" xfId="33467" xr:uid="{00000000-0005-0000-0000-0000B9820000}"/>
    <cellStyle name="Percent 7 11 20" xfId="33468" xr:uid="{00000000-0005-0000-0000-0000BA820000}"/>
    <cellStyle name="Percent 7 11 20 2" xfId="33469" xr:uid="{00000000-0005-0000-0000-0000BB820000}"/>
    <cellStyle name="Percent 7 11 21" xfId="33470" xr:uid="{00000000-0005-0000-0000-0000BC820000}"/>
    <cellStyle name="Percent 7 11 21 2" xfId="33471" xr:uid="{00000000-0005-0000-0000-0000BD820000}"/>
    <cellStyle name="Percent 7 11 22" xfId="33472" xr:uid="{00000000-0005-0000-0000-0000BE820000}"/>
    <cellStyle name="Percent 7 11 22 2" xfId="33473" xr:uid="{00000000-0005-0000-0000-0000BF820000}"/>
    <cellStyle name="Percent 7 11 23" xfId="33474" xr:uid="{00000000-0005-0000-0000-0000C0820000}"/>
    <cellStyle name="Percent 7 11 23 2" xfId="33475" xr:uid="{00000000-0005-0000-0000-0000C1820000}"/>
    <cellStyle name="Percent 7 11 24" xfId="33476" xr:uid="{00000000-0005-0000-0000-0000C2820000}"/>
    <cellStyle name="Percent 7 11 24 2" xfId="33477" xr:uid="{00000000-0005-0000-0000-0000C3820000}"/>
    <cellStyle name="Percent 7 11 25" xfId="33478" xr:uid="{00000000-0005-0000-0000-0000C4820000}"/>
    <cellStyle name="Percent 7 11 25 2" xfId="33479" xr:uid="{00000000-0005-0000-0000-0000C5820000}"/>
    <cellStyle name="Percent 7 11 26" xfId="33480" xr:uid="{00000000-0005-0000-0000-0000C6820000}"/>
    <cellStyle name="Percent 7 11 26 2" xfId="33481" xr:uid="{00000000-0005-0000-0000-0000C7820000}"/>
    <cellStyle name="Percent 7 11 27" xfId="33482" xr:uid="{00000000-0005-0000-0000-0000C8820000}"/>
    <cellStyle name="Percent 7 11 27 2" xfId="33483" xr:uid="{00000000-0005-0000-0000-0000C9820000}"/>
    <cellStyle name="Percent 7 11 28" xfId="33484" xr:uid="{00000000-0005-0000-0000-0000CA820000}"/>
    <cellStyle name="Percent 7 11 28 2" xfId="33485" xr:uid="{00000000-0005-0000-0000-0000CB820000}"/>
    <cellStyle name="Percent 7 11 29" xfId="33486" xr:uid="{00000000-0005-0000-0000-0000CC820000}"/>
    <cellStyle name="Percent 7 11 29 2" xfId="33487" xr:uid="{00000000-0005-0000-0000-0000CD820000}"/>
    <cellStyle name="Percent 7 11 3" xfId="33488" xr:uid="{00000000-0005-0000-0000-0000CE820000}"/>
    <cellStyle name="Percent 7 11 3 2" xfId="33489" xr:uid="{00000000-0005-0000-0000-0000CF820000}"/>
    <cellStyle name="Percent 7 11 30" xfId="33490" xr:uid="{00000000-0005-0000-0000-0000D0820000}"/>
    <cellStyle name="Percent 7 11 30 2" xfId="33491" xr:uid="{00000000-0005-0000-0000-0000D1820000}"/>
    <cellStyle name="Percent 7 11 31" xfId="33492" xr:uid="{00000000-0005-0000-0000-0000D2820000}"/>
    <cellStyle name="Percent 7 11 31 2" xfId="33493" xr:uid="{00000000-0005-0000-0000-0000D3820000}"/>
    <cellStyle name="Percent 7 11 32" xfId="33494" xr:uid="{00000000-0005-0000-0000-0000D4820000}"/>
    <cellStyle name="Percent 7 11 32 2" xfId="33495" xr:uid="{00000000-0005-0000-0000-0000D5820000}"/>
    <cellStyle name="Percent 7 11 33" xfId="33496" xr:uid="{00000000-0005-0000-0000-0000D6820000}"/>
    <cellStyle name="Percent 7 11 33 2" xfId="33497" xr:uid="{00000000-0005-0000-0000-0000D7820000}"/>
    <cellStyle name="Percent 7 11 34" xfId="33498" xr:uid="{00000000-0005-0000-0000-0000D8820000}"/>
    <cellStyle name="Percent 7 11 34 2" xfId="33499" xr:uid="{00000000-0005-0000-0000-0000D9820000}"/>
    <cellStyle name="Percent 7 11 35" xfId="33500" xr:uid="{00000000-0005-0000-0000-0000DA820000}"/>
    <cellStyle name="Percent 7 11 35 2" xfId="33501" xr:uid="{00000000-0005-0000-0000-0000DB820000}"/>
    <cellStyle name="Percent 7 11 36" xfId="33502" xr:uid="{00000000-0005-0000-0000-0000DC820000}"/>
    <cellStyle name="Percent 7 11 36 2" xfId="33503" xr:uid="{00000000-0005-0000-0000-0000DD820000}"/>
    <cellStyle name="Percent 7 11 37" xfId="33504" xr:uid="{00000000-0005-0000-0000-0000DE820000}"/>
    <cellStyle name="Percent 7 11 37 2" xfId="33505" xr:uid="{00000000-0005-0000-0000-0000DF820000}"/>
    <cellStyle name="Percent 7 11 38" xfId="33506" xr:uid="{00000000-0005-0000-0000-0000E0820000}"/>
    <cellStyle name="Percent 7 11 38 2" xfId="33507" xr:uid="{00000000-0005-0000-0000-0000E1820000}"/>
    <cellStyle name="Percent 7 11 39" xfId="33508" xr:uid="{00000000-0005-0000-0000-0000E2820000}"/>
    <cellStyle name="Percent 7 11 4" xfId="33509" xr:uid="{00000000-0005-0000-0000-0000E3820000}"/>
    <cellStyle name="Percent 7 11 4 2" xfId="33510" xr:uid="{00000000-0005-0000-0000-0000E4820000}"/>
    <cellStyle name="Percent 7 11 5" xfId="33511" xr:uid="{00000000-0005-0000-0000-0000E5820000}"/>
    <cellStyle name="Percent 7 11 5 2" xfId="33512" xr:uid="{00000000-0005-0000-0000-0000E6820000}"/>
    <cellStyle name="Percent 7 11 6" xfId="33513" xr:uid="{00000000-0005-0000-0000-0000E7820000}"/>
    <cellStyle name="Percent 7 11 6 2" xfId="33514" xr:uid="{00000000-0005-0000-0000-0000E8820000}"/>
    <cellStyle name="Percent 7 11 7" xfId="33515" xr:uid="{00000000-0005-0000-0000-0000E9820000}"/>
    <cellStyle name="Percent 7 11 7 2" xfId="33516" xr:uid="{00000000-0005-0000-0000-0000EA820000}"/>
    <cellStyle name="Percent 7 11 8" xfId="33517" xr:uid="{00000000-0005-0000-0000-0000EB820000}"/>
    <cellStyle name="Percent 7 11 8 2" xfId="33518" xr:uid="{00000000-0005-0000-0000-0000EC820000}"/>
    <cellStyle name="Percent 7 11 9" xfId="33519" xr:uid="{00000000-0005-0000-0000-0000ED820000}"/>
    <cellStyle name="Percent 7 11 9 2" xfId="33520" xr:uid="{00000000-0005-0000-0000-0000EE820000}"/>
    <cellStyle name="Percent 7 12" xfId="33521" xr:uid="{00000000-0005-0000-0000-0000EF820000}"/>
    <cellStyle name="Percent 7 12 10" xfId="33522" xr:uid="{00000000-0005-0000-0000-0000F0820000}"/>
    <cellStyle name="Percent 7 12 10 2" xfId="33523" xr:uid="{00000000-0005-0000-0000-0000F1820000}"/>
    <cellStyle name="Percent 7 12 11" xfId="33524" xr:uid="{00000000-0005-0000-0000-0000F2820000}"/>
    <cellStyle name="Percent 7 12 11 2" xfId="33525" xr:uid="{00000000-0005-0000-0000-0000F3820000}"/>
    <cellStyle name="Percent 7 12 12" xfId="33526" xr:uid="{00000000-0005-0000-0000-0000F4820000}"/>
    <cellStyle name="Percent 7 12 12 2" xfId="33527" xr:uid="{00000000-0005-0000-0000-0000F5820000}"/>
    <cellStyle name="Percent 7 12 13" xfId="33528" xr:uid="{00000000-0005-0000-0000-0000F6820000}"/>
    <cellStyle name="Percent 7 12 13 2" xfId="33529" xr:uid="{00000000-0005-0000-0000-0000F7820000}"/>
    <cellStyle name="Percent 7 12 14" xfId="33530" xr:uid="{00000000-0005-0000-0000-0000F8820000}"/>
    <cellStyle name="Percent 7 12 14 2" xfId="33531" xr:uid="{00000000-0005-0000-0000-0000F9820000}"/>
    <cellStyle name="Percent 7 12 15" xfId="33532" xr:uid="{00000000-0005-0000-0000-0000FA820000}"/>
    <cellStyle name="Percent 7 12 15 2" xfId="33533" xr:uid="{00000000-0005-0000-0000-0000FB820000}"/>
    <cellStyle name="Percent 7 12 16" xfId="33534" xr:uid="{00000000-0005-0000-0000-0000FC820000}"/>
    <cellStyle name="Percent 7 12 16 2" xfId="33535" xr:uid="{00000000-0005-0000-0000-0000FD820000}"/>
    <cellStyle name="Percent 7 12 17" xfId="33536" xr:uid="{00000000-0005-0000-0000-0000FE820000}"/>
    <cellStyle name="Percent 7 12 17 2" xfId="33537" xr:uid="{00000000-0005-0000-0000-0000FF820000}"/>
    <cellStyle name="Percent 7 12 18" xfId="33538" xr:uid="{00000000-0005-0000-0000-000000830000}"/>
    <cellStyle name="Percent 7 12 18 2" xfId="33539" xr:uid="{00000000-0005-0000-0000-000001830000}"/>
    <cellStyle name="Percent 7 12 19" xfId="33540" xr:uid="{00000000-0005-0000-0000-000002830000}"/>
    <cellStyle name="Percent 7 12 19 2" xfId="33541" xr:uid="{00000000-0005-0000-0000-000003830000}"/>
    <cellStyle name="Percent 7 12 2" xfId="33542" xr:uid="{00000000-0005-0000-0000-000004830000}"/>
    <cellStyle name="Percent 7 12 2 2" xfId="33543" xr:uid="{00000000-0005-0000-0000-000005830000}"/>
    <cellStyle name="Percent 7 12 20" xfId="33544" xr:uid="{00000000-0005-0000-0000-000006830000}"/>
    <cellStyle name="Percent 7 12 20 2" xfId="33545" xr:uid="{00000000-0005-0000-0000-000007830000}"/>
    <cellStyle name="Percent 7 12 21" xfId="33546" xr:uid="{00000000-0005-0000-0000-000008830000}"/>
    <cellStyle name="Percent 7 12 21 2" xfId="33547" xr:uid="{00000000-0005-0000-0000-000009830000}"/>
    <cellStyle name="Percent 7 12 22" xfId="33548" xr:uid="{00000000-0005-0000-0000-00000A830000}"/>
    <cellStyle name="Percent 7 12 22 2" xfId="33549" xr:uid="{00000000-0005-0000-0000-00000B830000}"/>
    <cellStyle name="Percent 7 12 23" xfId="33550" xr:uid="{00000000-0005-0000-0000-00000C830000}"/>
    <cellStyle name="Percent 7 12 23 2" xfId="33551" xr:uid="{00000000-0005-0000-0000-00000D830000}"/>
    <cellStyle name="Percent 7 12 24" xfId="33552" xr:uid="{00000000-0005-0000-0000-00000E830000}"/>
    <cellStyle name="Percent 7 12 24 2" xfId="33553" xr:uid="{00000000-0005-0000-0000-00000F830000}"/>
    <cellStyle name="Percent 7 12 25" xfId="33554" xr:uid="{00000000-0005-0000-0000-000010830000}"/>
    <cellStyle name="Percent 7 12 25 2" xfId="33555" xr:uid="{00000000-0005-0000-0000-000011830000}"/>
    <cellStyle name="Percent 7 12 26" xfId="33556" xr:uid="{00000000-0005-0000-0000-000012830000}"/>
    <cellStyle name="Percent 7 12 26 2" xfId="33557" xr:uid="{00000000-0005-0000-0000-000013830000}"/>
    <cellStyle name="Percent 7 12 27" xfId="33558" xr:uid="{00000000-0005-0000-0000-000014830000}"/>
    <cellStyle name="Percent 7 12 27 2" xfId="33559" xr:uid="{00000000-0005-0000-0000-000015830000}"/>
    <cellStyle name="Percent 7 12 28" xfId="33560" xr:uid="{00000000-0005-0000-0000-000016830000}"/>
    <cellStyle name="Percent 7 12 28 2" xfId="33561" xr:uid="{00000000-0005-0000-0000-000017830000}"/>
    <cellStyle name="Percent 7 12 29" xfId="33562" xr:uid="{00000000-0005-0000-0000-000018830000}"/>
    <cellStyle name="Percent 7 12 29 2" xfId="33563" xr:uid="{00000000-0005-0000-0000-000019830000}"/>
    <cellStyle name="Percent 7 12 3" xfId="33564" xr:uid="{00000000-0005-0000-0000-00001A830000}"/>
    <cellStyle name="Percent 7 12 3 2" xfId="33565" xr:uid="{00000000-0005-0000-0000-00001B830000}"/>
    <cellStyle name="Percent 7 12 30" xfId="33566" xr:uid="{00000000-0005-0000-0000-00001C830000}"/>
    <cellStyle name="Percent 7 12 30 2" xfId="33567" xr:uid="{00000000-0005-0000-0000-00001D830000}"/>
    <cellStyle name="Percent 7 12 31" xfId="33568" xr:uid="{00000000-0005-0000-0000-00001E830000}"/>
    <cellStyle name="Percent 7 12 31 2" xfId="33569" xr:uid="{00000000-0005-0000-0000-00001F830000}"/>
    <cellStyle name="Percent 7 12 32" xfId="33570" xr:uid="{00000000-0005-0000-0000-000020830000}"/>
    <cellStyle name="Percent 7 12 32 2" xfId="33571" xr:uid="{00000000-0005-0000-0000-000021830000}"/>
    <cellStyle name="Percent 7 12 33" xfId="33572" xr:uid="{00000000-0005-0000-0000-000022830000}"/>
    <cellStyle name="Percent 7 12 33 2" xfId="33573" xr:uid="{00000000-0005-0000-0000-000023830000}"/>
    <cellStyle name="Percent 7 12 34" xfId="33574" xr:uid="{00000000-0005-0000-0000-000024830000}"/>
    <cellStyle name="Percent 7 12 34 2" xfId="33575" xr:uid="{00000000-0005-0000-0000-000025830000}"/>
    <cellStyle name="Percent 7 12 35" xfId="33576" xr:uid="{00000000-0005-0000-0000-000026830000}"/>
    <cellStyle name="Percent 7 12 35 2" xfId="33577" xr:uid="{00000000-0005-0000-0000-000027830000}"/>
    <cellStyle name="Percent 7 12 36" xfId="33578" xr:uid="{00000000-0005-0000-0000-000028830000}"/>
    <cellStyle name="Percent 7 12 36 2" xfId="33579" xr:uid="{00000000-0005-0000-0000-000029830000}"/>
    <cellStyle name="Percent 7 12 37" xfId="33580" xr:uid="{00000000-0005-0000-0000-00002A830000}"/>
    <cellStyle name="Percent 7 12 37 2" xfId="33581" xr:uid="{00000000-0005-0000-0000-00002B830000}"/>
    <cellStyle name="Percent 7 12 38" xfId="33582" xr:uid="{00000000-0005-0000-0000-00002C830000}"/>
    <cellStyle name="Percent 7 12 38 2" xfId="33583" xr:uid="{00000000-0005-0000-0000-00002D830000}"/>
    <cellStyle name="Percent 7 12 39" xfId="33584" xr:uid="{00000000-0005-0000-0000-00002E830000}"/>
    <cellStyle name="Percent 7 12 4" xfId="33585" xr:uid="{00000000-0005-0000-0000-00002F830000}"/>
    <cellStyle name="Percent 7 12 4 2" xfId="33586" xr:uid="{00000000-0005-0000-0000-000030830000}"/>
    <cellStyle name="Percent 7 12 5" xfId="33587" xr:uid="{00000000-0005-0000-0000-000031830000}"/>
    <cellStyle name="Percent 7 12 5 2" xfId="33588" xr:uid="{00000000-0005-0000-0000-000032830000}"/>
    <cellStyle name="Percent 7 12 6" xfId="33589" xr:uid="{00000000-0005-0000-0000-000033830000}"/>
    <cellStyle name="Percent 7 12 6 2" xfId="33590" xr:uid="{00000000-0005-0000-0000-000034830000}"/>
    <cellStyle name="Percent 7 12 7" xfId="33591" xr:uid="{00000000-0005-0000-0000-000035830000}"/>
    <cellStyle name="Percent 7 12 7 2" xfId="33592" xr:uid="{00000000-0005-0000-0000-000036830000}"/>
    <cellStyle name="Percent 7 12 8" xfId="33593" xr:uid="{00000000-0005-0000-0000-000037830000}"/>
    <cellStyle name="Percent 7 12 8 2" xfId="33594" xr:uid="{00000000-0005-0000-0000-000038830000}"/>
    <cellStyle name="Percent 7 12 9" xfId="33595" xr:uid="{00000000-0005-0000-0000-000039830000}"/>
    <cellStyle name="Percent 7 12 9 2" xfId="33596" xr:uid="{00000000-0005-0000-0000-00003A830000}"/>
    <cellStyle name="Percent 7 13" xfId="33597" xr:uid="{00000000-0005-0000-0000-00003B830000}"/>
    <cellStyle name="Percent 7 13 10" xfId="33598" xr:uid="{00000000-0005-0000-0000-00003C830000}"/>
    <cellStyle name="Percent 7 13 10 2" xfId="33599" xr:uid="{00000000-0005-0000-0000-00003D830000}"/>
    <cellStyle name="Percent 7 13 11" xfId="33600" xr:uid="{00000000-0005-0000-0000-00003E830000}"/>
    <cellStyle name="Percent 7 13 11 2" xfId="33601" xr:uid="{00000000-0005-0000-0000-00003F830000}"/>
    <cellStyle name="Percent 7 13 12" xfId="33602" xr:uid="{00000000-0005-0000-0000-000040830000}"/>
    <cellStyle name="Percent 7 13 12 2" xfId="33603" xr:uid="{00000000-0005-0000-0000-000041830000}"/>
    <cellStyle name="Percent 7 13 13" xfId="33604" xr:uid="{00000000-0005-0000-0000-000042830000}"/>
    <cellStyle name="Percent 7 13 13 2" xfId="33605" xr:uid="{00000000-0005-0000-0000-000043830000}"/>
    <cellStyle name="Percent 7 13 14" xfId="33606" xr:uid="{00000000-0005-0000-0000-000044830000}"/>
    <cellStyle name="Percent 7 13 14 2" xfId="33607" xr:uid="{00000000-0005-0000-0000-000045830000}"/>
    <cellStyle name="Percent 7 13 15" xfId="33608" xr:uid="{00000000-0005-0000-0000-000046830000}"/>
    <cellStyle name="Percent 7 13 15 2" xfId="33609" xr:uid="{00000000-0005-0000-0000-000047830000}"/>
    <cellStyle name="Percent 7 13 16" xfId="33610" xr:uid="{00000000-0005-0000-0000-000048830000}"/>
    <cellStyle name="Percent 7 13 16 2" xfId="33611" xr:uid="{00000000-0005-0000-0000-000049830000}"/>
    <cellStyle name="Percent 7 13 17" xfId="33612" xr:uid="{00000000-0005-0000-0000-00004A830000}"/>
    <cellStyle name="Percent 7 13 17 2" xfId="33613" xr:uid="{00000000-0005-0000-0000-00004B830000}"/>
    <cellStyle name="Percent 7 13 18" xfId="33614" xr:uid="{00000000-0005-0000-0000-00004C830000}"/>
    <cellStyle name="Percent 7 13 18 2" xfId="33615" xr:uid="{00000000-0005-0000-0000-00004D830000}"/>
    <cellStyle name="Percent 7 13 19" xfId="33616" xr:uid="{00000000-0005-0000-0000-00004E830000}"/>
    <cellStyle name="Percent 7 13 19 2" xfId="33617" xr:uid="{00000000-0005-0000-0000-00004F830000}"/>
    <cellStyle name="Percent 7 13 2" xfId="33618" xr:uid="{00000000-0005-0000-0000-000050830000}"/>
    <cellStyle name="Percent 7 13 2 2" xfId="33619" xr:uid="{00000000-0005-0000-0000-000051830000}"/>
    <cellStyle name="Percent 7 13 20" xfId="33620" xr:uid="{00000000-0005-0000-0000-000052830000}"/>
    <cellStyle name="Percent 7 13 20 2" xfId="33621" xr:uid="{00000000-0005-0000-0000-000053830000}"/>
    <cellStyle name="Percent 7 13 21" xfId="33622" xr:uid="{00000000-0005-0000-0000-000054830000}"/>
    <cellStyle name="Percent 7 13 21 2" xfId="33623" xr:uid="{00000000-0005-0000-0000-000055830000}"/>
    <cellStyle name="Percent 7 13 22" xfId="33624" xr:uid="{00000000-0005-0000-0000-000056830000}"/>
    <cellStyle name="Percent 7 13 22 2" xfId="33625" xr:uid="{00000000-0005-0000-0000-000057830000}"/>
    <cellStyle name="Percent 7 13 23" xfId="33626" xr:uid="{00000000-0005-0000-0000-000058830000}"/>
    <cellStyle name="Percent 7 13 23 2" xfId="33627" xr:uid="{00000000-0005-0000-0000-000059830000}"/>
    <cellStyle name="Percent 7 13 24" xfId="33628" xr:uid="{00000000-0005-0000-0000-00005A830000}"/>
    <cellStyle name="Percent 7 13 24 2" xfId="33629" xr:uid="{00000000-0005-0000-0000-00005B830000}"/>
    <cellStyle name="Percent 7 13 25" xfId="33630" xr:uid="{00000000-0005-0000-0000-00005C830000}"/>
    <cellStyle name="Percent 7 13 25 2" xfId="33631" xr:uid="{00000000-0005-0000-0000-00005D830000}"/>
    <cellStyle name="Percent 7 13 26" xfId="33632" xr:uid="{00000000-0005-0000-0000-00005E830000}"/>
    <cellStyle name="Percent 7 13 26 2" xfId="33633" xr:uid="{00000000-0005-0000-0000-00005F830000}"/>
    <cellStyle name="Percent 7 13 27" xfId="33634" xr:uid="{00000000-0005-0000-0000-000060830000}"/>
    <cellStyle name="Percent 7 13 27 2" xfId="33635" xr:uid="{00000000-0005-0000-0000-000061830000}"/>
    <cellStyle name="Percent 7 13 28" xfId="33636" xr:uid="{00000000-0005-0000-0000-000062830000}"/>
    <cellStyle name="Percent 7 13 28 2" xfId="33637" xr:uid="{00000000-0005-0000-0000-000063830000}"/>
    <cellStyle name="Percent 7 13 29" xfId="33638" xr:uid="{00000000-0005-0000-0000-000064830000}"/>
    <cellStyle name="Percent 7 13 29 2" xfId="33639" xr:uid="{00000000-0005-0000-0000-000065830000}"/>
    <cellStyle name="Percent 7 13 3" xfId="33640" xr:uid="{00000000-0005-0000-0000-000066830000}"/>
    <cellStyle name="Percent 7 13 3 2" xfId="33641" xr:uid="{00000000-0005-0000-0000-000067830000}"/>
    <cellStyle name="Percent 7 13 30" xfId="33642" xr:uid="{00000000-0005-0000-0000-000068830000}"/>
    <cellStyle name="Percent 7 13 30 2" xfId="33643" xr:uid="{00000000-0005-0000-0000-000069830000}"/>
    <cellStyle name="Percent 7 13 31" xfId="33644" xr:uid="{00000000-0005-0000-0000-00006A830000}"/>
    <cellStyle name="Percent 7 13 31 2" xfId="33645" xr:uid="{00000000-0005-0000-0000-00006B830000}"/>
    <cellStyle name="Percent 7 13 32" xfId="33646" xr:uid="{00000000-0005-0000-0000-00006C830000}"/>
    <cellStyle name="Percent 7 13 32 2" xfId="33647" xr:uid="{00000000-0005-0000-0000-00006D830000}"/>
    <cellStyle name="Percent 7 13 33" xfId="33648" xr:uid="{00000000-0005-0000-0000-00006E830000}"/>
    <cellStyle name="Percent 7 13 33 2" xfId="33649" xr:uid="{00000000-0005-0000-0000-00006F830000}"/>
    <cellStyle name="Percent 7 13 34" xfId="33650" xr:uid="{00000000-0005-0000-0000-000070830000}"/>
    <cellStyle name="Percent 7 13 34 2" xfId="33651" xr:uid="{00000000-0005-0000-0000-000071830000}"/>
    <cellStyle name="Percent 7 13 35" xfId="33652" xr:uid="{00000000-0005-0000-0000-000072830000}"/>
    <cellStyle name="Percent 7 13 35 2" xfId="33653" xr:uid="{00000000-0005-0000-0000-000073830000}"/>
    <cellStyle name="Percent 7 13 36" xfId="33654" xr:uid="{00000000-0005-0000-0000-000074830000}"/>
    <cellStyle name="Percent 7 13 36 2" xfId="33655" xr:uid="{00000000-0005-0000-0000-000075830000}"/>
    <cellStyle name="Percent 7 13 37" xfId="33656" xr:uid="{00000000-0005-0000-0000-000076830000}"/>
    <cellStyle name="Percent 7 13 37 2" xfId="33657" xr:uid="{00000000-0005-0000-0000-000077830000}"/>
    <cellStyle name="Percent 7 13 38" xfId="33658" xr:uid="{00000000-0005-0000-0000-000078830000}"/>
    <cellStyle name="Percent 7 13 38 2" xfId="33659" xr:uid="{00000000-0005-0000-0000-000079830000}"/>
    <cellStyle name="Percent 7 13 39" xfId="33660" xr:uid="{00000000-0005-0000-0000-00007A830000}"/>
    <cellStyle name="Percent 7 13 4" xfId="33661" xr:uid="{00000000-0005-0000-0000-00007B830000}"/>
    <cellStyle name="Percent 7 13 4 2" xfId="33662" xr:uid="{00000000-0005-0000-0000-00007C830000}"/>
    <cellStyle name="Percent 7 13 5" xfId="33663" xr:uid="{00000000-0005-0000-0000-00007D830000}"/>
    <cellStyle name="Percent 7 13 5 2" xfId="33664" xr:uid="{00000000-0005-0000-0000-00007E830000}"/>
    <cellStyle name="Percent 7 13 6" xfId="33665" xr:uid="{00000000-0005-0000-0000-00007F830000}"/>
    <cellStyle name="Percent 7 13 6 2" xfId="33666" xr:uid="{00000000-0005-0000-0000-000080830000}"/>
    <cellStyle name="Percent 7 13 7" xfId="33667" xr:uid="{00000000-0005-0000-0000-000081830000}"/>
    <cellStyle name="Percent 7 13 7 2" xfId="33668" xr:uid="{00000000-0005-0000-0000-000082830000}"/>
    <cellStyle name="Percent 7 13 8" xfId="33669" xr:uid="{00000000-0005-0000-0000-000083830000}"/>
    <cellStyle name="Percent 7 13 8 2" xfId="33670" xr:uid="{00000000-0005-0000-0000-000084830000}"/>
    <cellStyle name="Percent 7 13 9" xfId="33671" xr:uid="{00000000-0005-0000-0000-000085830000}"/>
    <cellStyle name="Percent 7 13 9 2" xfId="33672" xr:uid="{00000000-0005-0000-0000-000086830000}"/>
    <cellStyle name="Percent 7 14" xfId="33673" xr:uid="{00000000-0005-0000-0000-000087830000}"/>
    <cellStyle name="Percent 7 14 10" xfId="33674" xr:uid="{00000000-0005-0000-0000-000088830000}"/>
    <cellStyle name="Percent 7 14 10 2" xfId="33675" xr:uid="{00000000-0005-0000-0000-000089830000}"/>
    <cellStyle name="Percent 7 14 11" xfId="33676" xr:uid="{00000000-0005-0000-0000-00008A830000}"/>
    <cellStyle name="Percent 7 14 11 2" xfId="33677" xr:uid="{00000000-0005-0000-0000-00008B830000}"/>
    <cellStyle name="Percent 7 14 12" xfId="33678" xr:uid="{00000000-0005-0000-0000-00008C830000}"/>
    <cellStyle name="Percent 7 14 12 2" xfId="33679" xr:uid="{00000000-0005-0000-0000-00008D830000}"/>
    <cellStyle name="Percent 7 14 13" xfId="33680" xr:uid="{00000000-0005-0000-0000-00008E830000}"/>
    <cellStyle name="Percent 7 14 13 2" xfId="33681" xr:uid="{00000000-0005-0000-0000-00008F830000}"/>
    <cellStyle name="Percent 7 14 14" xfId="33682" xr:uid="{00000000-0005-0000-0000-000090830000}"/>
    <cellStyle name="Percent 7 14 14 2" xfId="33683" xr:uid="{00000000-0005-0000-0000-000091830000}"/>
    <cellStyle name="Percent 7 14 15" xfId="33684" xr:uid="{00000000-0005-0000-0000-000092830000}"/>
    <cellStyle name="Percent 7 14 15 2" xfId="33685" xr:uid="{00000000-0005-0000-0000-000093830000}"/>
    <cellStyle name="Percent 7 14 16" xfId="33686" xr:uid="{00000000-0005-0000-0000-000094830000}"/>
    <cellStyle name="Percent 7 14 16 2" xfId="33687" xr:uid="{00000000-0005-0000-0000-000095830000}"/>
    <cellStyle name="Percent 7 14 17" xfId="33688" xr:uid="{00000000-0005-0000-0000-000096830000}"/>
    <cellStyle name="Percent 7 14 17 2" xfId="33689" xr:uid="{00000000-0005-0000-0000-000097830000}"/>
    <cellStyle name="Percent 7 14 18" xfId="33690" xr:uid="{00000000-0005-0000-0000-000098830000}"/>
    <cellStyle name="Percent 7 14 18 2" xfId="33691" xr:uid="{00000000-0005-0000-0000-000099830000}"/>
    <cellStyle name="Percent 7 14 19" xfId="33692" xr:uid="{00000000-0005-0000-0000-00009A830000}"/>
    <cellStyle name="Percent 7 14 19 2" xfId="33693" xr:uid="{00000000-0005-0000-0000-00009B830000}"/>
    <cellStyle name="Percent 7 14 2" xfId="33694" xr:uid="{00000000-0005-0000-0000-00009C830000}"/>
    <cellStyle name="Percent 7 14 2 2" xfId="33695" xr:uid="{00000000-0005-0000-0000-00009D830000}"/>
    <cellStyle name="Percent 7 14 20" xfId="33696" xr:uid="{00000000-0005-0000-0000-00009E830000}"/>
    <cellStyle name="Percent 7 14 20 2" xfId="33697" xr:uid="{00000000-0005-0000-0000-00009F830000}"/>
    <cellStyle name="Percent 7 14 21" xfId="33698" xr:uid="{00000000-0005-0000-0000-0000A0830000}"/>
    <cellStyle name="Percent 7 14 21 2" xfId="33699" xr:uid="{00000000-0005-0000-0000-0000A1830000}"/>
    <cellStyle name="Percent 7 14 22" xfId="33700" xr:uid="{00000000-0005-0000-0000-0000A2830000}"/>
    <cellStyle name="Percent 7 14 22 2" xfId="33701" xr:uid="{00000000-0005-0000-0000-0000A3830000}"/>
    <cellStyle name="Percent 7 14 23" xfId="33702" xr:uid="{00000000-0005-0000-0000-0000A4830000}"/>
    <cellStyle name="Percent 7 14 23 2" xfId="33703" xr:uid="{00000000-0005-0000-0000-0000A5830000}"/>
    <cellStyle name="Percent 7 14 24" xfId="33704" xr:uid="{00000000-0005-0000-0000-0000A6830000}"/>
    <cellStyle name="Percent 7 14 24 2" xfId="33705" xr:uid="{00000000-0005-0000-0000-0000A7830000}"/>
    <cellStyle name="Percent 7 14 25" xfId="33706" xr:uid="{00000000-0005-0000-0000-0000A8830000}"/>
    <cellStyle name="Percent 7 14 25 2" xfId="33707" xr:uid="{00000000-0005-0000-0000-0000A9830000}"/>
    <cellStyle name="Percent 7 14 26" xfId="33708" xr:uid="{00000000-0005-0000-0000-0000AA830000}"/>
    <cellStyle name="Percent 7 14 26 2" xfId="33709" xr:uid="{00000000-0005-0000-0000-0000AB830000}"/>
    <cellStyle name="Percent 7 14 27" xfId="33710" xr:uid="{00000000-0005-0000-0000-0000AC830000}"/>
    <cellStyle name="Percent 7 14 27 2" xfId="33711" xr:uid="{00000000-0005-0000-0000-0000AD830000}"/>
    <cellStyle name="Percent 7 14 28" xfId="33712" xr:uid="{00000000-0005-0000-0000-0000AE830000}"/>
    <cellStyle name="Percent 7 14 28 2" xfId="33713" xr:uid="{00000000-0005-0000-0000-0000AF830000}"/>
    <cellStyle name="Percent 7 14 29" xfId="33714" xr:uid="{00000000-0005-0000-0000-0000B0830000}"/>
    <cellStyle name="Percent 7 14 29 2" xfId="33715" xr:uid="{00000000-0005-0000-0000-0000B1830000}"/>
    <cellStyle name="Percent 7 14 3" xfId="33716" xr:uid="{00000000-0005-0000-0000-0000B2830000}"/>
    <cellStyle name="Percent 7 14 3 2" xfId="33717" xr:uid="{00000000-0005-0000-0000-0000B3830000}"/>
    <cellStyle name="Percent 7 14 30" xfId="33718" xr:uid="{00000000-0005-0000-0000-0000B4830000}"/>
    <cellStyle name="Percent 7 14 30 2" xfId="33719" xr:uid="{00000000-0005-0000-0000-0000B5830000}"/>
    <cellStyle name="Percent 7 14 31" xfId="33720" xr:uid="{00000000-0005-0000-0000-0000B6830000}"/>
    <cellStyle name="Percent 7 14 31 2" xfId="33721" xr:uid="{00000000-0005-0000-0000-0000B7830000}"/>
    <cellStyle name="Percent 7 14 32" xfId="33722" xr:uid="{00000000-0005-0000-0000-0000B8830000}"/>
    <cellStyle name="Percent 7 14 32 2" xfId="33723" xr:uid="{00000000-0005-0000-0000-0000B9830000}"/>
    <cellStyle name="Percent 7 14 33" xfId="33724" xr:uid="{00000000-0005-0000-0000-0000BA830000}"/>
    <cellStyle name="Percent 7 14 33 2" xfId="33725" xr:uid="{00000000-0005-0000-0000-0000BB830000}"/>
    <cellStyle name="Percent 7 14 34" xfId="33726" xr:uid="{00000000-0005-0000-0000-0000BC830000}"/>
    <cellStyle name="Percent 7 14 34 2" xfId="33727" xr:uid="{00000000-0005-0000-0000-0000BD830000}"/>
    <cellStyle name="Percent 7 14 35" xfId="33728" xr:uid="{00000000-0005-0000-0000-0000BE830000}"/>
    <cellStyle name="Percent 7 14 35 2" xfId="33729" xr:uid="{00000000-0005-0000-0000-0000BF830000}"/>
    <cellStyle name="Percent 7 14 36" xfId="33730" xr:uid="{00000000-0005-0000-0000-0000C0830000}"/>
    <cellStyle name="Percent 7 14 36 2" xfId="33731" xr:uid="{00000000-0005-0000-0000-0000C1830000}"/>
    <cellStyle name="Percent 7 14 37" xfId="33732" xr:uid="{00000000-0005-0000-0000-0000C2830000}"/>
    <cellStyle name="Percent 7 14 37 2" xfId="33733" xr:uid="{00000000-0005-0000-0000-0000C3830000}"/>
    <cellStyle name="Percent 7 14 38" xfId="33734" xr:uid="{00000000-0005-0000-0000-0000C4830000}"/>
    <cellStyle name="Percent 7 14 38 2" xfId="33735" xr:uid="{00000000-0005-0000-0000-0000C5830000}"/>
    <cellStyle name="Percent 7 14 39" xfId="33736" xr:uid="{00000000-0005-0000-0000-0000C6830000}"/>
    <cellStyle name="Percent 7 14 4" xfId="33737" xr:uid="{00000000-0005-0000-0000-0000C7830000}"/>
    <cellStyle name="Percent 7 14 4 2" xfId="33738" xr:uid="{00000000-0005-0000-0000-0000C8830000}"/>
    <cellStyle name="Percent 7 14 5" xfId="33739" xr:uid="{00000000-0005-0000-0000-0000C9830000}"/>
    <cellStyle name="Percent 7 14 5 2" xfId="33740" xr:uid="{00000000-0005-0000-0000-0000CA830000}"/>
    <cellStyle name="Percent 7 14 6" xfId="33741" xr:uid="{00000000-0005-0000-0000-0000CB830000}"/>
    <cellStyle name="Percent 7 14 6 2" xfId="33742" xr:uid="{00000000-0005-0000-0000-0000CC830000}"/>
    <cellStyle name="Percent 7 14 7" xfId="33743" xr:uid="{00000000-0005-0000-0000-0000CD830000}"/>
    <cellStyle name="Percent 7 14 7 2" xfId="33744" xr:uid="{00000000-0005-0000-0000-0000CE830000}"/>
    <cellStyle name="Percent 7 14 8" xfId="33745" xr:uid="{00000000-0005-0000-0000-0000CF830000}"/>
    <cellStyle name="Percent 7 14 8 2" xfId="33746" xr:uid="{00000000-0005-0000-0000-0000D0830000}"/>
    <cellStyle name="Percent 7 14 9" xfId="33747" xr:uid="{00000000-0005-0000-0000-0000D1830000}"/>
    <cellStyle name="Percent 7 14 9 2" xfId="33748" xr:uid="{00000000-0005-0000-0000-0000D2830000}"/>
    <cellStyle name="Percent 7 15" xfId="33749" xr:uid="{00000000-0005-0000-0000-0000D3830000}"/>
    <cellStyle name="Percent 7 15 10" xfId="33750" xr:uid="{00000000-0005-0000-0000-0000D4830000}"/>
    <cellStyle name="Percent 7 15 10 2" xfId="33751" xr:uid="{00000000-0005-0000-0000-0000D5830000}"/>
    <cellStyle name="Percent 7 15 11" xfId="33752" xr:uid="{00000000-0005-0000-0000-0000D6830000}"/>
    <cellStyle name="Percent 7 15 11 2" xfId="33753" xr:uid="{00000000-0005-0000-0000-0000D7830000}"/>
    <cellStyle name="Percent 7 15 12" xfId="33754" xr:uid="{00000000-0005-0000-0000-0000D8830000}"/>
    <cellStyle name="Percent 7 15 12 2" xfId="33755" xr:uid="{00000000-0005-0000-0000-0000D9830000}"/>
    <cellStyle name="Percent 7 15 13" xfId="33756" xr:uid="{00000000-0005-0000-0000-0000DA830000}"/>
    <cellStyle name="Percent 7 15 13 2" xfId="33757" xr:uid="{00000000-0005-0000-0000-0000DB830000}"/>
    <cellStyle name="Percent 7 15 14" xfId="33758" xr:uid="{00000000-0005-0000-0000-0000DC830000}"/>
    <cellStyle name="Percent 7 15 14 2" xfId="33759" xr:uid="{00000000-0005-0000-0000-0000DD830000}"/>
    <cellStyle name="Percent 7 15 15" xfId="33760" xr:uid="{00000000-0005-0000-0000-0000DE830000}"/>
    <cellStyle name="Percent 7 15 15 2" xfId="33761" xr:uid="{00000000-0005-0000-0000-0000DF830000}"/>
    <cellStyle name="Percent 7 15 16" xfId="33762" xr:uid="{00000000-0005-0000-0000-0000E0830000}"/>
    <cellStyle name="Percent 7 15 16 2" xfId="33763" xr:uid="{00000000-0005-0000-0000-0000E1830000}"/>
    <cellStyle name="Percent 7 15 17" xfId="33764" xr:uid="{00000000-0005-0000-0000-0000E2830000}"/>
    <cellStyle name="Percent 7 15 17 2" xfId="33765" xr:uid="{00000000-0005-0000-0000-0000E3830000}"/>
    <cellStyle name="Percent 7 15 18" xfId="33766" xr:uid="{00000000-0005-0000-0000-0000E4830000}"/>
    <cellStyle name="Percent 7 15 18 2" xfId="33767" xr:uid="{00000000-0005-0000-0000-0000E5830000}"/>
    <cellStyle name="Percent 7 15 19" xfId="33768" xr:uid="{00000000-0005-0000-0000-0000E6830000}"/>
    <cellStyle name="Percent 7 15 19 2" xfId="33769" xr:uid="{00000000-0005-0000-0000-0000E7830000}"/>
    <cellStyle name="Percent 7 15 2" xfId="33770" xr:uid="{00000000-0005-0000-0000-0000E8830000}"/>
    <cellStyle name="Percent 7 15 2 2" xfId="33771" xr:uid="{00000000-0005-0000-0000-0000E9830000}"/>
    <cellStyle name="Percent 7 15 20" xfId="33772" xr:uid="{00000000-0005-0000-0000-0000EA830000}"/>
    <cellStyle name="Percent 7 15 20 2" xfId="33773" xr:uid="{00000000-0005-0000-0000-0000EB830000}"/>
    <cellStyle name="Percent 7 15 21" xfId="33774" xr:uid="{00000000-0005-0000-0000-0000EC830000}"/>
    <cellStyle name="Percent 7 15 21 2" xfId="33775" xr:uid="{00000000-0005-0000-0000-0000ED830000}"/>
    <cellStyle name="Percent 7 15 22" xfId="33776" xr:uid="{00000000-0005-0000-0000-0000EE830000}"/>
    <cellStyle name="Percent 7 15 22 2" xfId="33777" xr:uid="{00000000-0005-0000-0000-0000EF830000}"/>
    <cellStyle name="Percent 7 15 23" xfId="33778" xr:uid="{00000000-0005-0000-0000-0000F0830000}"/>
    <cellStyle name="Percent 7 15 23 2" xfId="33779" xr:uid="{00000000-0005-0000-0000-0000F1830000}"/>
    <cellStyle name="Percent 7 15 24" xfId="33780" xr:uid="{00000000-0005-0000-0000-0000F2830000}"/>
    <cellStyle name="Percent 7 15 24 2" xfId="33781" xr:uid="{00000000-0005-0000-0000-0000F3830000}"/>
    <cellStyle name="Percent 7 15 25" xfId="33782" xr:uid="{00000000-0005-0000-0000-0000F4830000}"/>
    <cellStyle name="Percent 7 15 25 2" xfId="33783" xr:uid="{00000000-0005-0000-0000-0000F5830000}"/>
    <cellStyle name="Percent 7 15 26" xfId="33784" xr:uid="{00000000-0005-0000-0000-0000F6830000}"/>
    <cellStyle name="Percent 7 15 26 2" xfId="33785" xr:uid="{00000000-0005-0000-0000-0000F7830000}"/>
    <cellStyle name="Percent 7 15 27" xfId="33786" xr:uid="{00000000-0005-0000-0000-0000F8830000}"/>
    <cellStyle name="Percent 7 15 27 2" xfId="33787" xr:uid="{00000000-0005-0000-0000-0000F9830000}"/>
    <cellStyle name="Percent 7 15 28" xfId="33788" xr:uid="{00000000-0005-0000-0000-0000FA830000}"/>
    <cellStyle name="Percent 7 15 28 2" xfId="33789" xr:uid="{00000000-0005-0000-0000-0000FB830000}"/>
    <cellStyle name="Percent 7 15 29" xfId="33790" xr:uid="{00000000-0005-0000-0000-0000FC830000}"/>
    <cellStyle name="Percent 7 15 29 2" xfId="33791" xr:uid="{00000000-0005-0000-0000-0000FD830000}"/>
    <cellStyle name="Percent 7 15 3" xfId="33792" xr:uid="{00000000-0005-0000-0000-0000FE830000}"/>
    <cellStyle name="Percent 7 15 3 2" xfId="33793" xr:uid="{00000000-0005-0000-0000-0000FF830000}"/>
    <cellStyle name="Percent 7 15 30" xfId="33794" xr:uid="{00000000-0005-0000-0000-000000840000}"/>
    <cellStyle name="Percent 7 15 30 2" xfId="33795" xr:uid="{00000000-0005-0000-0000-000001840000}"/>
    <cellStyle name="Percent 7 15 31" xfId="33796" xr:uid="{00000000-0005-0000-0000-000002840000}"/>
    <cellStyle name="Percent 7 15 31 2" xfId="33797" xr:uid="{00000000-0005-0000-0000-000003840000}"/>
    <cellStyle name="Percent 7 15 32" xfId="33798" xr:uid="{00000000-0005-0000-0000-000004840000}"/>
    <cellStyle name="Percent 7 15 32 2" xfId="33799" xr:uid="{00000000-0005-0000-0000-000005840000}"/>
    <cellStyle name="Percent 7 15 33" xfId="33800" xr:uid="{00000000-0005-0000-0000-000006840000}"/>
    <cellStyle name="Percent 7 15 33 2" xfId="33801" xr:uid="{00000000-0005-0000-0000-000007840000}"/>
    <cellStyle name="Percent 7 15 34" xfId="33802" xr:uid="{00000000-0005-0000-0000-000008840000}"/>
    <cellStyle name="Percent 7 15 34 2" xfId="33803" xr:uid="{00000000-0005-0000-0000-000009840000}"/>
    <cellStyle name="Percent 7 15 35" xfId="33804" xr:uid="{00000000-0005-0000-0000-00000A840000}"/>
    <cellStyle name="Percent 7 15 35 2" xfId="33805" xr:uid="{00000000-0005-0000-0000-00000B840000}"/>
    <cellStyle name="Percent 7 15 36" xfId="33806" xr:uid="{00000000-0005-0000-0000-00000C840000}"/>
    <cellStyle name="Percent 7 15 36 2" xfId="33807" xr:uid="{00000000-0005-0000-0000-00000D840000}"/>
    <cellStyle name="Percent 7 15 37" xfId="33808" xr:uid="{00000000-0005-0000-0000-00000E840000}"/>
    <cellStyle name="Percent 7 15 37 2" xfId="33809" xr:uid="{00000000-0005-0000-0000-00000F840000}"/>
    <cellStyle name="Percent 7 15 38" xfId="33810" xr:uid="{00000000-0005-0000-0000-000010840000}"/>
    <cellStyle name="Percent 7 15 38 2" xfId="33811" xr:uid="{00000000-0005-0000-0000-000011840000}"/>
    <cellStyle name="Percent 7 15 39" xfId="33812" xr:uid="{00000000-0005-0000-0000-000012840000}"/>
    <cellStyle name="Percent 7 15 4" xfId="33813" xr:uid="{00000000-0005-0000-0000-000013840000}"/>
    <cellStyle name="Percent 7 15 4 2" xfId="33814" xr:uid="{00000000-0005-0000-0000-000014840000}"/>
    <cellStyle name="Percent 7 15 5" xfId="33815" xr:uid="{00000000-0005-0000-0000-000015840000}"/>
    <cellStyle name="Percent 7 15 5 2" xfId="33816" xr:uid="{00000000-0005-0000-0000-000016840000}"/>
    <cellStyle name="Percent 7 15 6" xfId="33817" xr:uid="{00000000-0005-0000-0000-000017840000}"/>
    <cellStyle name="Percent 7 15 6 2" xfId="33818" xr:uid="{00000000-0005-0000-0000-000018840000}"/>
    <cellStyle name="Percent 7 15 7" xfId="33819" xr:uid="{00000000-0005-0000-0000-000019840000}"/>
    <cellStyle name="Percent 7 15 7 2" xfId="33820" xr:uid="{00000000-0005-0000-0000-00001A840000}"/>
    <cellStyle name="Percent 7 15 8" xfId="33821" xr:uid="{00000000-0005-0000-0000-00001B840000}"/>
    <cellStyle name="Percent 7 15 8 2" xfId="33822" xr:uid="{00000000-0005-0000-0000-00001C840000}"/>
    <cellStyle name="Percent 7 15 9" xfId="33823" xr:uid="{00000000-0005-0000-0000-00001D840000}"/>
    <cellStyle name="Percent 7 15 9 2" xfId="33824" xr:uid="{00000000-0005-0000-0000-00001E840000}"/>
    <cellStyle name="Percent 7 16" xfId="33825" xr:uid="{00000000-0005-0000-0000-00001F840000}"/>
    <cellStyle name="Percent 7 16 10" xfId="33826" xr:uid="{00000000-0005-0000-0000-000020840000}"/>
    <cellStyle name="Percent 7 16 10 2" xfId="33827" xr:uid="{00000000-0005-0000-0000-000021840000}"/>
    <cellStyle name="Percent 7 16 11" xfId="33828" xr:uid="{00000000-0005-0000-0000-000022840000}"/>
    <cellStyle name="Percent 7 16 11 2" xfId="33829" xr:uid="{00000000-0005-0000-0000-000023840000}"/>
    <cellStyle name="Percent 7 16 12" xfId="33830" xr:uid="{00000000-0005-0000-0000-000024840000}"/>
    <cellStyle name="Percent 7 16 12 2" xfId="33831" xr:uid="{00000000-0005-0000-0000-000025840000}"/>
    <cellStyle name="Percent 7 16 13" xfId="33832" xr:uid="{00000000-0005-0000-0000-000026840000}"/>
    <cellStyle name="Percent 7 16 13 2" xfId="33833" xr:uid="{00000000-0005-0000-0000-000027840000}"/>
    <cellStyle name="Percent 7 16 14" xfId="33834" xr:uid="{00000000-0005-0000-0000-000028840000}"/>
    <cellStyle name="Percent 7 16 14 2" xfId="33835" xr:uid="{00000000-0005-0000-0000-000029840000}"/>
    <cellStyle name="Percent 7 16 15" xfId="33836" xr:uid="{00000000-0005-0000-0000-00002A840000}"/>
    <cellStyle name="Percent 7 16 15 2" xfId="33837" xr:uid="{00000000-0005-0000-0000-00002B840000}"/>
    <cellStyle name="Percent 7 16 16" xfId="33838" xr:uid="{00000000-0005-0000-0000-00002C840000}"/>
    <cellStyle name="Percent 7 16 16 2" xfId="33839" xr:uid="{00000000-0005-0000-0000-00002D840000}"/>
    <cellStyle name="Percent 7 16 17" xfId="33840" xr:uid="{00000000-0005-0000-0000-00002E840000}"/>
    <cellStyle name="Percent 7 16 17 2" xfId="33841" xr:uid="{00000000-0005-0000-0000-00002F840000}"/>
    <cellStyle name="Percent 7 16 18" xfId="33842" xr:uid="{00000000-0005-0000-0000-000030840000}"/>
    <cellStyle name="Percent 7 16 18 2" xfId="33843" xr:uid="{00000000-0005-0000-0000-000031840000}"/>
    <cellStyle name="Percent 7 16 19" xfId="33844" xr:uid="{00000000-0005-0000-0000-000032840000}"/>
    <cellStyle name="Percent 7 16 19 2" xfId="33845" xr:uid="{00000000-0005-0000-0000-000033840000}"/>
    <cellStyle name="Percent 7 16 2" xfId="33846" xr:uid="{00000000-0005-0000-0000-000034840000}"/>
    <cellStyle name="Percent 7 16 2 2" xfId="33847" xr:uid="{00000000-0005-0000-0000-000035840000}"/>
    <cellStyle name="Percent 7 16 20" xfId="33848" xr:uid="{00000000-0005-0000-0000-000036840000}"/>
    <cellStyle name="Percent 7 16 20 2" xfId="33849" xr:uid="{00000000-0005-0000-0000-000037840000}"/>
    <cellStyle name="Percent 7 16 21" xfId="33850" xr:uid="{00000000-0005-0000-0000-000038840000}"/>
    <cellStyle name="Percent 7 16 21 2" xfId="33851" xr:uid="{00000000-0005-0000-0000-000039840000}"/>
    <cellStyle name="Percent 7 16 22" xfId="33852" xr:uid="{00000000-0005-0000-0000-00003A840000}"/>
    <cellStyle name="Percent 7 16 22 2" xfId="33853" xr:uid="{00000000-0005-0000-0000-00003B840000}"/>
    <cellStyle name="Percent 7 16 23" xfId="33854" xr:uid="{00000000-0005-0000-0000-00003C840000}"/>
    <cellStyle name="Percent 7 16 23 2" xfId="33855" xr:uid="{00000000-0005-0000-0000-00003D840000}"/>
    <cellStyle name="Percent 7 16 24" xfId="33856" xr:uid="{00000000-0005-0000-0000-00003E840000}"/>
    <cellStyle name="Percent 7 16 24 2" xfId="33857" xr:uid="{00000000-0005-0000-0000-00003F840000}"/>
    <cellStyle name="Percent 7 16 25" xfId="33858" xr:uid="{00000000-0005-0000-0000-000040840000}"/>
    <cellStyle name="Percent 7 16 25 2" xfId="33859" xr:uid="{00000000-0005-0000-0000-000041840000}"/>
    <cellStyle name="Percent 7 16 26" xfId="33860" xr:uid="{00000000-0005-0000-0000-000042840000}"/>
    <cellStyle name="Percent 7 16 26 2" xfId="33861" xr:uid="{00000000-0005-0000-0000-000043840000}"/>
    <cellStyle name="Percent 7 16 27" xfId="33862" xr:uid="{00000000-0005-0000-0000-000044840000}"/>
    <cellStyle name="Percent 7 16 27 2" xfId="33863" xr:uid="{00000000-0005-0000-0000-000045840000}"/>
    <cellStyle name="Percent 7 16 28" xfId="33864" xr:uid="{00000000-0005-0000-0000-000046840000}"/>
    <cellStyle name="Percent 7 16 28 2" xfId="33865" xr:uid="{00000000-0005-0000-0000-000047840000}"/>
    <cellStyle name="Percent 7 16 29" xfId="33866" xr:uid="{00000000-0005-0000-0000-000048840000}"/>
    <cellStyle name="Percent 7 16 29 2" xfId="33867" xr:uid="{00000000-0005-0000-0000-000049840000}"/>
    <cellStyle name="Percent 7 16 3" xfId="33868" xr:uid="{00000000-0005-0000-0000-00004A840000}"/>
    <cellStyle name="Percent 7 16 3 2" xfId="33869" xr:uid="{00000000-0005-0000-0000-00004B840000}"/>
    <cellStyle name="Percent 7 16 30" xfId="33870" xr:uid="{00000000-0005-0000-0000-00004C840000}"/>
    <cellStyle name="Percent 7 16 30 2" xfId="33871" xr:uid="{00000000-0005-0000-0000-00004D840000}"/>
    <cellStyle name="Percent 7 16 31" xfId="33872" xr:uid="{00000000-0005-0000-0000-00004E840000}"/>
    <cellStyle name="Percent 7 16 31 2" xfId="33873" xr:uid="{00000000-0005-0000-0000-00004F840000}"/>
    <cellStyle name="Percent 7 16 32" xfId="33874" xr:uid="{00000000-0005-0000-0000-000050840000}"/>
    <cellStyle name="Percent 7 16 32 2" xfId="33875" xr:uid="{00000000-0005-0000-0000-000051840000}"/>
    <cellStyle name="Percent 7 16 33" xfId="33876" xr:uid="{00000000-0005-0000-0000-000052840000}"/>
    <cellStyle name="Percent 7 16 33 2" xfId="33877" xr:uid="{00000000-0005-0000-0000-000053840000}"/>
    <cellStyle name="Percent 7 16 34" xfId="33878" xr:uid="{00000000-0005-0000-0000-000054840000}"/>
    <cellStyle name="Percent 7 16 34 2" xfId="33879" xr:uid="{00000000-0005-0000-0000-000055840000}"/>
    <cellStyle name="Percent 7 16 35" xfId="33880" xr:uid="{00000000-0005-0000-0000-000056840000}"/>
    <cellStyle name="Percent 7 16 35 2" xfId="33881" xr:uid="{00000000-0005-0000-0000-000057840000}"/>
    <cellStyle name="Percent 7 16 36" xfId="33882" xr:uid="{00000000-0005-0000-0000-000058840000}"/>
    <cellStyle name="Percent 7 16 36 2" xfId="33883" xr:uid="{00000000-0005-0000-0000-000059840000}"/>
    <cellStyle name="Percent 7 16 37" xfId="33884" xr:uid="{00000000-0005-0000-0000-00005A840000}"/>
    <cellStyle name="Percent 7 16 37 2" xfId="33885" xr:uid="{00000000-0005-0000-0000-00005B840000}"/>
    <cellStyle name="Percent 7 16 38" xfId="33886" xr:uid="{00000000-0005-0000-0000-00005C840000}"/>
    <cellStyle name="Percent 7 16 38 2" xfId="33887" xr:uid="{00000000-0005-0000-0000-00005D840000}"/>
    <cellStyle name="Percent 7 16 39" xfId="33888" xr:uid="{00000000-0005-0000-0000-00005E840000}"/>
    <cellStyle name="Percent 7 16 4" xfId="33889" xr:uid="{00000000-0005-0000-0000-00005F840000}"/>
    <cellStyle name="Percent 7 16 4 2" xfId="33890" xr:uid="{00000000-0005-0000-0000-000060840000}"/>
    <cellStyle name="Percent 7 16 5" xfId="33891" xr:uid="{00000000-0005-0000-0000-000061840000}"/>
    <cellStyle name="Percent 7 16 5 2" xfId="33892" xr:uid="{00000000-0005-0000-0000-000062840000}"/>
    <cellStyle name="Percent 7 16 6" xfId="33893" xr:uid="{00000000-0005-0000-0000-000063840000}"/>
    <cellStyle name="Percent 7 16 6 2" xfId="33894" xr:uid="{00000000-0005-0000-0000-000064840000}"/>
    <cellStyle name="Percent 7 16 7" xfId="33895" xr:uid="{00000000-0005-0000-0000-000065840000}"/>
    <cellStyle name="Percent 7 16 7 2" xfId="33896" xr:uid="{00000000-0005-0000-0000-000066840000}"/>
    <cellStyle name="Percent 7 16 8" xfId="33897" xr:uid="{00000000-0005-0000-0000-000067840000}"/>
    <cellStyle name="Percent 7 16 8 2" xfId="33898" xr:uid="{00000000-0005-0000-0000-000068840000}"/>
    <cellStyle name="Percent 7 16 9" xfId="33899" xr:uid="{00000000-0005-0000-0000-000069840000}"/>
    <cellStyle name="Percent 7 16 9 2" xfId="33900" xr:uid="{00000000-0005-0000-0000-00006A840000}"/>
    <cellStyle name="Percent 7 17" xfId="33901" xr:uid="{00000000-0005-0000-0000-00006B840000}"/>
    <cellStyle name="Percent 7 17 10" xfId="33902" xr:uid="{00000000-0005-0000-0000-00006C840000}"/>
    <cellStyle name="Percent 7 17 10 2" xfId="33903" xr:uid="{00000000-0005-0000-0000-00006D840000}"/>
    <cellStyle name="Percent 7 17 11" xfId="33904" xr:uid="{00000000-0005-0000-0000-00006E840000}"/>
    <cellStyle name="Percent 7 17 11 2" xfId="33905" xr:uid="{00000000-0005-0000-0000-00006F840000}"/>
    <cellStyle name="Percent 7 17 12" xfId="33906" xr:uid="{00000000-0005-0000-0000-000070840000}"/>
    <cellStyle name="Percent 7 17 12 2" xfId="33907" xr:uid="{00000000-0005-0000-0000-000071840000}"/>
    <cellStyle name="Percent 7 17 13" xfId="33908" xr:uid="{00000000-0005-0000-0000-000072840000}"/>
    <cellStyle name="Percent 7 17 13 2" xfId="33909" xr:uid="{00000000-0005-0000-0000-000073840000}"/>
    <cellStyle name="Percent 7 17 14" xfId="33910" xr:uid="{00000000-0005-0000-0000-000074840000}"/>
    <cellStyle name="Percent 7 17 14 2" xfId="33911" xr:uid="{00000000-0005-0000-0000-000075840000}"/>
    <cellStyle name="Percent 7 17 15" xfId="33912" xr:uid="{00000000-0005-0000-0000-000076840000}"/>
    <cellStyle name="Percent 7 17 15 2" xfId="33913" xr:uid="{00000000-0005-0000-0000-000077840000}"/>
    <cellStyle name="Percent 7 17 16" xfId="33914" xr:uid="{00000000-0005-0000-0000-000078840000}"/>
    <cellStyle name="Percent 7 17 16 2" xfId="33915" xr:uid="{00000000-0005-0000-0000-000079840000}"/>
    <cellStyle name="Percent 7 17 17" xfId="33916" xr:uid="{00000000-0005-0000-0000-00007A840000}"/>
    <cellStyle name="Percent 7 17 17 2" xfId="33917" xr:uid="{00000000-0005-0000-0000-00007B840000}"/>
    <cellStyle name="Percent 7 17 18" xfId="33918" xr:uid="{00000000-0005-0000-0000-00007C840000}"/>
    <cellStyle name="Percent 7 17 18 2" xfId="33919" xr:uid="{00000000-0005-0000-0000-00007D840000}"/>
    <cellStyle name="Percent 7 17 19" xfId="33920" xr:uid="{00000000-0005-0000-0000-00007E840000}"/>
    <cellStyle name="Percent 7 17 19 2" xfId="33921" xr:uid="{00000000-0005-0000-0000-00007F840000}"/>
    <cellStyle name="Percent 7 17 2" xfId="33922" xr:uid="{00000000-0005-0000-0000-000080840000}"/>
    <cellStyle name="Percent 7 17 2 2" xfId="33923" xr:uid="{00000000-0005-0000-0000-000081840000}"/>
    <cellStyle name="Percent 7 17 20" xfId="33924" xr:uid="{00000000-0005-0000-0000-000082840000}"/>
    <cellStyle name="Percent 7 17 20 2" xfId="33925" xr:uid="{00000000-0005-0000-0000-000083840000}"/>
    <cellStyle name="Percent 7 17 21" xfId="33926" xr:uid="{00000000-0005-0000-0000-000084840000}"/>
    <cellStyle name="Percent 7 17 21 2" xfId="33927" xr:uid="{00000000-0005-0000-0000-000085840000}"/>
    <cellStyle name="Percent 7 17 22" xfId="33928" xr:uid="{00000000-0005-0000-0000-000086840000}"/>
    <cellStyle name="Percent 7 17 22 2" xfId="33929" xr:uid="{00000000-0005-0000-0000-000087840000}"/>
    <cellStyle name="Percent 7 17 23" xfId="33930" xr:uid="{00000000-0005-0000-0000-000088840000}"/>
    <cellStyle name="Percent 7 17 23 2" xfId="33931" xr:uid="{00000000-0005-0000-0000-000089840000}"/>
    <cellStyle name="Percent 7 17 24" xfId="33932" xr:uid="{00000000-0005-0000-0000-00008A840000}"/>
    <cellStyle name="Percent 7 17 24 2" xfId="33933" xr:uid="{00000000-0005-0000-0000-00008B840000}"/>
    <cellStyle name="Percent 7 17 25" xfId="33934" xr:uid="{00000000-0005-0000-0000-00008C840000}"/>
    <cellStyle name="Percent 7 17 25 2" xfId="33935" xr:uid="{00000000-0005-0000-0000-00008D840000}"/>
    <cellStyle name="Percent 7 17 26" xfId="33936" xr:uid="{00000000-0005-0000-0000-00008E840000}"/>
    <cellStyle name="Percent 7 17 26 2" xfId="33937" xr:uid="{00000000-0005-0000-0000-00008F840000}"/>
    <cellStyle name="Percent 7 17 27" xfId="33938" xr:uid="{00000000-0005-0000-0000-000090840000}"/>
    <cellStyle name="Percent 7 17 27 2" xfId="33939" xr:uid="{00000000-0005-0000-0000-000091840000}"/>
    <cellStyle name="Percent 7 17 28" xfId="33940" xr:uid="{00000000-0005-0000-0000-000092840000}"/>
    <cellStyle name="Percent 7 17 28 2" xfId="33941" xr:uid="{00000000-0005-0000-0000-000093840000}"/>
    <cellStyle name="Percent 7 17 29" xfId="33942" xr:uid="{00000000-0005-0000-0000-000094840000}"/>
    <cellStyle name="Percent 7 17 29 2" xfId="33943" xr:uid="{00000000-0005-0000-0000-000095840000}"/>
    <cellStyle name="Percent 7 17 3" xfId="33944" xr:uid="{00000000-0005-0000-0000-000096840000}"/>
    <cellStyle name="Percent 7 17 3 2" xfId="33945" xr:uid="{00000000-0005-0000-0000-000097840000}"/>
    <cellStyle name="Percent 7 17 30" xfId="33946" xr:uid="{00000000-0005-0000-0000-000098840000}"/>
    <cellStyle name="Percent 7 17 30 2" xfId="33947" xr:uid="{00000000-0005-0000-0000-000099840000}"/>
    <cellStyle name="Percent 7 17 31" xfId="33948" xr:uid="{00000000-0005-0000-0000-00009A840000}"/>
    <cellStyle name="Percent 7 17 31 2" xfId="33949" xr:uid="{00000000-0005-0000-0000-00009B840000}"/>
    <cellStyle name="Percent 7 17 32" xfId="33950" xr:uid="{00000000-0005-0000-0000-00009C840000}"/>
    <cellStyle name="Percent 7 17 32 2" xfId="33951" xr:uid="{00000000-0005-0000-0000-00009D840000}"/>
    <cellStyle name="Percent 7 17 33" xfId="33952" xr:uid="{00000000-0005-0000-0000-00009E840000}"/>
    <cellStyle name="Percent 7 17 33 2" xfId="33953" xr:uid="{00000000-0005-0000-0000-00009F840000}"/>
    <cellStyle name="Percent 7 17 34" xfId="33954" xr:uid="{00000000-0005-0000-0000-0000A0840000}"/>
    <cellStyle name="Percent 7 17 34 2" xfId="33955" xr:uid="{00000000-0005-0000-0000-0000A1840000}"/>
    <cellStyle name="Percent 7 17 35" xfId="33956" xr:uid="{00000000-0005-0000-0000-0000A2840000}"/>
    <cellStyle name="Percent 7 17 35 2" xfId="33957" xr:uid="{00000000-0005-0000-0000-0000A3840000}"/>
    <cellStyle name="Percent 7 17 36" xfId="33958" xr:uid="{00000000-0005-0000-0000-0000A4840000}"/>
    <cellStyle name="Percent 7 17 36 2" xfId="33959" xr:uid="{00000000-0005-0000-0000-0000A5840000}"/>
    <cellStyle name="Percent 7 17 37" xfId="33960" xr:uid="{00000000-0005-0000-0000-0000A6840000}"/>
    <cellStyle name="Percent 7 17 37 2" xfId="33961" xr:uid="{00000000-0005-0000-0000-0000A7840000}"/>
    <cellStyle name="Percent 7 17 38" xfId="33962" xr:uid="{00000000-0005-0000-0000-0000A8840000}"/>
    <cellStyle name="Percent 7 17 38 2" xfId="33963" xr:uid="{00000000-0005-0000-0000-0000A9840000}"/>
    <cellStyle name="Percent 7 17 39" xfId="33964" xr:uid="{00000000-0005-0000-0000-0000AA840000}"/>
    <cellStyle name="Percent 7 17 4" xfId="33965" xr:uid="{00000000-0005-0000-0000-0000AB840000}"/>
    <cellStyle name="Percent 7 17 4 2" xfId="33966" xr:uid="{00000000-0005-0000-0000-0000AC840000}"/>
    <cellStyle name="Percent 7 17 5" xfId="33967" xr:uid="{00000000-0005-0000-0000-0000AD840000}"/>
    <cellStyle name="Percent 7 17 5 2" xfId="33968" xr:uid="{00000000-0005-0000-0000-0000AE840000}"/>
    <cellStyle name="Percent 7 17 6" xfId="33969" xr:uid="{00000000-0005-0000-0000-0000AF840000}"/>
    <cellStyle name="Percent 7 17 6 2" xfId="33970" xr:uid="{00000000-0005-0000-0000-0000B0840000}"/>
    <cellStyle name="Percent 7 17 7" xfId="33971" xr:uid="{00000000-0005-0000-0000-0000B1840000}"/>
    <cellStyle name="Percent 7 17 7 2" xfId="33972" xr:uid="{00000000-0005-0000-0000-0000B2840000}"/>
    <cellStyle name="Percent 7 17 8" xfId="33973" xr:uid="{00000000-0005-0000-0000-0000B3840000}"/>
    <cellStyle name="Percent 7 17 8 2" xfId="33974" xr:uid="{00000000-0005-0000-0000-0000B4840000}"/>
    <cellStyle name="Percent 7 17 9" xfId="33975" xr:uid="{00000000-0005-0000-0000-0000B5840000}"/>
    <cellStyle name="Percent 7 17 9 2" xfId="33976" xr:uid="{00000000-0005-0000-0000-0000B6840000}"/>
    <cellStyle name="Percent 7 18" xfId="33977" xr:uid="{00000000-0005-0000-0000-0000B7840000}"/>
    <cellStyle name="Percent 7 18 10" xfId="33978" xr:uid="{00000000-0005-0000-0000-0000B8840000}"/>
    <cellStyle name="Percent 7 18 10 2" xfId="33979" xr:uid="{00000000-0005-0000-0000-0000B9840000}"/>
    <cellStyle name="Percent 7 18 11" xfId="33980" xr:uid="{00000000-0005-0000-0000-0000BA840000}"/>
    <cellStyle name="Percent 7 18 11 2" xfId="33981" xr:uid="{00000000-0005-0000-0000-0000BB840000}"/>
    <cellStyle name="Percent 7 18 12" xfId="33982" xr:uid="{00000000-0005-0000-0000-0000BC840000}"/>
    <cellStyle name="Percent 7 18 12 2" xfId="33983" xr:uid="{00000000-0005-0000-0000-0000BD840000}"/>
    <cellStyle name="Percent 7 18 13" xfId="33984" xr:uid="{00000000-0005-0000-0000-0000BE840000}"/>
    <cellStyle name="Percent 7 18 13 2" xfId="33985" xr:uid="{00000000-0005-0000-0000-0000BF840000}"/>
    <cellStyle name="Percent 7 18 14" xfId="33986" xr:uid="{00000000-0005-0000-0000-0000C0840000}"/>
    <cellStyle name="Percent 7 18 14 2" xfId="33987" xr:uid="{00000000-0005-0000-0000-0000C1840000}"/>
    <cellStyle name="Percent 7 18 15" xfId="33988" xr:uid="{00000000-0005-0000-0000-0000C2840000}"/>
    <cellStyle name="Percent 7 18 15 2" xfId="33989" xr:uid="{00000000-0005-0000-0000-0000C3840000}"/>
    <cellStyle name="Percent 7 18 16" xfId="33990" xr:uid="{00000000-0005-0000-0000-0000C4840000}"/>
    <cellStyle name="Percent 7 18 16 2" xfId="33991" xr:uid="{00000000-0005-0000-0000-0000C5840000}"/>
    <cellStyle name="Percent 7 18 17" xfId="33992" xr:uid="{00000000-0005-0000-0000-0000C6840000}"/>
    <cellStyle name="Percent 7 18 17 2" xfId="33993" xr:uid="{00000000-0005-0000-0000-0000C7840000}"/>
    <cellStyle name="Percent 7 18 18" xfId="33994" xr:uid="{00000000-0005-0000-0000-0000C8840000}"/>
    <cellStyle name="Percent 7 18 18 2" xfId="33995" xr:uid="{00000000-0005-0000-0000-0000C9840000}"/>
    <cellStyle name="Percent 7 18 19" xfId="33996" xr:uid="{00000000-0005-0000-0000-0000CA840000}"/>
    <cellStyle name="Percent 7 18 19 2" xfId="33997" xr:uid="{00000000-0005-0000-0000-0000CB840000}"/>
    <cellStyle name="Percent 7 18 2" xfId="33998" xr:uid="{00000000-0005-0000-0000-0000CC840000}"/>
    <cellStyle name="Percent 7 18 2 2" xfId="33999" xr:uid="{00000000-0005-0000-0000-0000CD840000}"/>
    <cellStyle name="Percent 7 18 20" xfId="34000" xr:uid="{00000000-0005-0000-0000-0000CE840000}"/>
    <cellStyle name="Percent 7 18 20 2" xfId="34001" xr:uid="{00000000-0005-0000-0000-0000CF840000}"/>
    <cellStyle name="Percent 7 18 21" xfId="34002" xr:uid="{00000000-0005-0000-0000-0000D0840000}"/>
    <cellStyle name="Percent 7 18 21 2" xfId="34003" xr:uid="{00000000-0005-0000-0000-0000D1840000}"/>
    <cellStyle name="Percent 7 18 22" xfId="34004" xr:uid="{00000000-0005-0000-0000-0000D2840000}"/>
    <cellStyle name="Percent 7 18 22 2" xfId="34005" xr:uid="{00000000-0005-0000-0000-0000D3840000}"/>
    <cellStyle name="Percent 7 18 23" xfId="34006" xr:uid="{00000000-0005-0000-0000-0000D4840000}"/>
    <cellStyle name="Percent 7 18 23 2" xfId="34007" xr:uid="{00000000-0005-0000-0000-0000D5840000}"/>
    <cellStyle name="Percent 7 18 24" xfId="34008" xr:uid="{00000000-0005-0000-0000-0000D6840000}"/>
    <cellStyle name="Percent 7 18 24 2" xfId="34009" xr:uid="{00000000-0005-0000-0000-0000D7840000}"/>
    <cellStyle name="Percent 7 18 25" xfId="34010" xr:uid="{00000000-0005-0000-0000-0000D8840000}"/>
    <cellStyle name="Percent 7 18 25 2" xfId="34011" xr:uid="{00000000-0005-0000-0000-0000D9840000}"/>
    <cellStyle name="Percent 7 18 26" xfId="34012" xr:uid="{00000000-0005-0000-0000-0000DA840000}"/>
    <cellStyle name="Percent 7 18 26 2" xfId="34013" xr:uid="{00000000-0005-0000-0000-0000DB840000}"/>
    <cellStyle name="Percent 7 18 27" xfId="34014" xr:uid="{00000000-0005-0000-0000-0000DC840000}"/>
    <cellStyle name="Percent 7 18 27 2" xfId="34015" xr:uid="{00000000-0005-0000-0000-0000DD840000}"/>
    <cellStyle name="Percent 7 18 28" xfId="34016" xr:uid="{00000000-0005-0000-0000-0000DE840000}"/>
    <cellStyle name="Percent 7 18 28 2" xfId="34017" xr:uid="{00000000-0005-0000-0000-0000DF840000}"/>
    <cellStyle name="Percent 7 18 29" xfId="34018" xr:uid="{00000000-0005-0000-0000-0000E0840000}"/>
    <cellStyle name="Percent 7 18 29 2" xfId="34019" xr:uid="{00000000-0005-0000-0000-0000E1840000}"/>
    <cellStyle name="Percent 7 18 3" xfId="34020" xr:uid="{00000000-0005-0000-0000-0000E2840000}"/>
    <cellStyle name="Percent 7 18 3 2" xfId="34021" xr:uid="{00000000-0005-0000-0000-0000E3840000}"/>
    <cellStyle name="Percent 7 18 30" xfId="34022" xr:uid="{00000000-0005-0000-0000-0000E4840000}"/>
    <cellStyle name="Percent 7 18 30 2" xfId="34023" xr:uid="{00000000-0005-0000-0000-0000E5840000}"/>
    <cellStyle name="Percent 7 18 31" xfId="34024" xr:uid="{00000000-0005-0000-0000-0000E6840000}"/>
    <cellStyle name="Percent 7 18 31 2" xfId="34025" xr:uid="{00000000-0005-0000-0000-0000E7840000}"/>
    <cellStyle name="Percent 7 18 32" xfId="34026" xr:uid="{00000000-0005-0000-0000-0000E8840000}"/>
    <cellStyle name="Percent 7 18 32 2" xfId="34027" xr:uid="{00000000-0005-0000-0000-0000E9840000}"/>
    <cellStyle name="Percent 7 18 33" xfId="34028" xr:uid="{00000000-0005-0000-0000-0000EA840000}"/>
    <cellStyle name="Percent 7 18 33 2" xfId="34029" xr:uid="{00000000-0005-0000-0000-0000EB840000}"/>
    <cellStyle name="Percent 7 18 34" xfId="34030" xr:uid="{00000000-0005-0000-0000-0000EC840000}"/>
    <cellStyle name="Percent 7 18 34 2" xfId="34031" xr:uid="{00000000-0005-0000-0000-0000ED840000}"/>
    <cellStyle name="Percent 7 18 35" xfId="34032" xr:uid="{00000000-0005-0000-0000-0000EE840000}"/>
    <cellStyle name="Percent 7 18 35 2" xfId="34033" xr:uid="{00000000-0005-0000-0000-0000EF840000}"/>
    <cellStyle name="Percent 7 18 36" xfId="34034" xr:uid="{00000000-0005-0000-0000-0000F0840000}"/>
    <cellStyle name="Percent 7 18 36 2" xfId="34035" xr:uid="{00000000-0005-0000-0000-0000F1840000}"/>
    <cellStyle name="Percent 7 18 37" xfId="34036" xr:uid="{00000000-0005-0000-0000-0000F2840000}"/>
    <cellStyle name="Percent 7 18 37 2" xfId="34037" xr:uid="{00000000-0005-0000-0000-0000F3840000}"/>
    <cellStyle name="Percent 7 18 38" xfId="34038" xr:uid="{00000000-0005-0000-0000-0000F4840000}"/>
    <cellStyle name="Percent 7 18 38 2" xfId="34039" xr:uid="{00000000-0005-0000-0000-0000F5840000}"/>
    <cellStyle name="Percent 7 18 39" xfId="34040" xr:uid="{00000000-0005-0000-0000-0000F6840000}"/>
    <cellStyle name="Percent 7 18 4" xfId="34041" xr:uid="{00000000-0005-0000-0000-0000F7840000}"/>
    <cellStyle name="Percent 7 18 4 2" xfId="34042" xr:uid="{00000000-0005-0000-0000-0000F8840000}"/>
    <cellStyle name="Percent 7 18 5" xfId="34043" xr:uid="{00000000-0005-0000-0000-0000F9840000}"/>
    <cellStyle name="Percent 7 18 5 2" xfId="34044" xr:uid="{00000000-0005-0000-0000-0000FA840000}"/>
    <cellStyle name="Percent 7 18 6" xfId="34045" xr:uid="{00000000-0005-0000-0000-0000FB840000}"/>
    <cellStyle name="Percent 7 18 6 2" xfId="34046" xr:uid="{00000000-0005-0000-0000-0000FC840000}"/>
    <cellStyle name="Percent 7 18 7" xfId="34047" xr:uid="{00000000-0005-0000-0000-0000FD840000}"/>
    <cellStyle name="Percent 7 18 7 2" xfId="34048" xr:uid="{00000000-0005-0000-0000-0000FE840000}"/>
    <cellStyle name="Percent 7 18 8" xfId="34049" xr:uid="{00000000-0005-0000-0000-0000FF840000}"/>
    <cellStyle name="Percent 7 18 8 2" xfId="34050" xr:uid="{00000000-0005-0000-0000-000000850000}"/>
    <cellStyle name="Percent 7 18 9" xfId="34051" xr:uid="{00000000-0005-0000-0000-000001850000}"/>
    <cellStyle name="Percent 7 18 9 2" xfId="34052" xr:uid="{00000000-0005-0000-0000-000002850000}"/>
    <cellStyle name="Percent 7 19" xfId="34053" xr:uid="{00000000-0005-0000-0000-000003850000}"/>
    <cellStyle name="Percent 7 19 10" xfId="34054" xr:uid="{00000000-0005-0000-0000-000004850000}"/>
    <cellStyle name="Percent 7 19 10 2" xfId="34055" xr:uid="{00000000-0005-0000-0000-000005850000}"/>
    <cellStyle name="Percent 7 19 11" xfId="34056" xr:uid="{00000000-0005-0000-0000-000006850000}"/>
    <cellStyle name="Percent 7 19 11 2" xfId="34057" xr:uid="{00000000-0005-0000-0000-000007850000}"/>
    <cellStyle name="Percent 7 19 12" xfId="34058" xr:uid="{00000000-0005-0000-0000-000008850000}"/>
    <cellStyle name="Percent 7 19 12 2" xfId="34059" xr:uid="{00000000-0005-0000-0000-000009850000}"/>
    <cellStyle name="Percent 7 19 13" xfId="34060" xr:uid="{00000000-0005-0000-0000-00000A850000}"/>
    <cellStyle name="Percent 7 19 13 2" xfId="34061" xr:uid="{00000000-0005-0000-0000-00000B850000}"/>
    <cellStyle name="Percent 7 19 14" xfId="34062" xr:uid="{00000000-0005-0000-0000-00000C850000}"/>
    <cellStyle name="Percent 7 19 14 2" xfId="34063" xr:uid="{00000000-0005-0000-0000-00000D850000}"/>
    <cellStyle name="Percent 7 19 15" xfId="34064" xr:uid="{00000000-0005-0000-0000-00000E850000}"/>
    <cellStyle name="Percent 7 19 15 2" xfId="34065" xr:uid="{00000000-0005-0000-0000-00000F850000}"/>
    <cellStyle name="Percent 7 19 16" xfId="34066" xr:uid="{00000000-0005-0000-0000-000010850000}"/>
    <cellStyle name="Percent 7 19 16 2" xfId="34067" xr:uid="{00000000-0005-0000-0000-000011850000}"/>
    <cellStyle name="Percent 7 19 17" xfId="34068" xr:uid="{00000000-0005-0000-0000-000012850000}"/>
    <cellStyle name="Percent 7 19 17 2" xfId="34069" xr:uid="{00000000-0005-0000-0000-000013850000}"/>
    <cellStyle name="Percent 7 19 18" xfId="34070" xr:uid="{00000000-0005-0000-0000-000014850000}"/>
    <cellStyle name="Percent 7 19 18 2" xfId="34071" xr:uid="{00000000-0005-0000-0000-000015850000}"/>
    <cellStyle name="Percent 7 19 19" xfId="34072" xr:uid="{00000000-0005-0000-0000-000016850000}"/>
    <cellStyle name="Percent 7 19 19 2" xfId="34073" xr:uid="{00000000-0005-0000-0000-000017850000}"/>
    <cellStyle name="Percent 7 19 2" xfId="34074" xr:uid="{00000000-0005-0000-0000-000018850000}"/>
    <cellStyle name="Percent 7 19 2 2" xfId="34075" xr:uid="{00000000-0005-0000-0000-000019850000}"/>
    <cellStyle name="Percent 7 19 20" xfId="34076" xr:uid="{00000000-0005-0000-0000-00001A850000}"/>
    <cellStyle name="Percent 7 19 20 2" xfId="34077" xr:uid="{00000000-0005-0000-0000-00001B850000}"/>
    <cellStyle name="Percent 7 19 21" xfId="34078" xr:uid="{00000000-0005-0000-0000-00001C850000}"/>
    <cellStyle name="Percent 7 19 21 2" xfId="34079" xr:uid="{00000000-0005-0000-0000-00001D850000}"/>
    <cellStyle name="Percent 7 19 22" xfId="34080" xr:uid="{00000000-0005-0000-0000-00001E850000}"/>
    <cellStyle name="Percent 7 19 22 2" xfId="34081" xr:uid="{00000000-0005-0000-0000-00001F850000}"/>
    <cellStyle name="Percent 7 19 23" xfId="34082" xr:uid="{00000000-0005-0000-0000-000020850000}"/>
    <cellStyle name="Percent 7 19 23 2" xfId="34083" xr:uid="{00000000-0005-0000-0000-000021850000}"/>
    <cellStyle name="Percent 7 19 24" xfId="34084" xr:uid="{00000000-0005-0000-0000-000022850000}"/>
    <cellStyle name="Percent 7 19 24 2" xfId="34085" xr:uid="{00000000-0005-0000-0000-000023850000}"/>
    <cellStyle name="Percent 7 19 25" xfId="34086" xr:uid="{00000000-0005-0000-0000-000024850000}"/>
    <cellStyle name="Percent 7 19 25 2" xfId="34087" xr:uid="{00000000-0005-0000-0000-000025850000}"/>
    <cellStyle name="Percent 7 19 26" xfId="34088" xr:uid="{00000000-0005-0000-0000-000026850000}"/>
    <cellStyle name="Percent 7 19 26 2" xfId="34089" xr:uid="{00000000-0005-0000-0000-000027850000}"/>
    <cellStyle name="Percent 7 19 27" xfId="34090" xr:uid="{00000000-0005-0000-0000-000028850000}"/>
    <cellStyle name="Percent 7 19 27 2" xfId="34091" xr:uid="{00000000-0005-0000-0000-000029850000}"/>
    <cellStyle name="Percent 7 19 28" xfId="34092" xr:uid="{00000000-0005-0000-0000-00002A850000}"/>
    <cellStyle name="Percent 7 19 28 2" xfId="34093" xr:uid="{00000000-0005-0000-0000-00002B850000}"/>
    <cellStyle name="Percent 7 19 29" xfId="34094" xr:uid="{00000000-0005-0000-0000-00002C850000}"/>
    <cellStyle name="Percent 7 19 29 2" xfId="34095" xr:uid="{00000000-0005-0000-0000-00002D850000}"/>
    <cellStyle name="Percent 7 19 3" xfId="34096" xr:uid="{00000000-0005-0000-0000-00002E850000}"/>
    <cellStyle name="Percent 7 19 3 2" xfId="34097" xr:uid="{00000000-0005-0000-0000-00002F850000}"/>
    <cellStyle name="Percent 7 19 30" xfId="34098" xr:uid="{00000000-0005-0000-0000-000030850000}"/>
    <cellStyle name="Percent 7 19 30 2" xfId="34099" xr:uid="{00000000-0005-0000-0000-000031850000}"/>
    <cellStyle name="Percent 7 19 31" xfId="34100" xr:uid="{00000000-0005-0000-0000-000032850000}"/>
    <cellStyle name="Percent 7 19 31 2" xfId="34101" xr:uid="{00000000-0005-0000-0000-000033850000}"/>
    <cellStyle name="Percent 7 19 32" xfId="34102" xr:uid="{00000000-0005-0000-0000-000034850000}"/>
    <cellStyle name="Percent 7 19 32 2" xfId="34103" xr:uid="{00000000-0005-0000-0000-000035850000}"/>
    <cellStyle name="Percent 7 19 33" xfId="34104" xr:uid="{00000000-0005-0000-0000-000036850000}"/>
    <cellStyle name="Percent 7 19 33 2" xfId="34105" xr:uid="{00000000-0005-0000-0000-000037850000}"/>
    <cellStyle name="Percent 7 19 34" xfId="34106" xr:uid="{00000000-0005-0000-0000-000038850000}"/>
    <cellStyle name="Percent 7 19 34 2" xfId="34107" xr:uid="{00000000-0005-0000-0000-000039850000}"/>
    <cellStyle name="Percent 7 19 35" xfId="34108" xr:uid="{00000000-0005-0000-0000-00003A850000}"/>
    <cellStyle name="Percent 7 19 35 2" xfId="34109" xr:uid="{00000000-0005-0000-0000-00003B850000}"/>
    <cellStyle name="Percent 7 19 36" xfId="34110" xr:uid="{00000000-0005-0000-0000-00003C850000}"/>
    <cellStyle name="Percent 7 19 36 2" xfId="34111" xr:uid="{00000000-0005-0000-0000-00003D850000}"/>
    <cellStyle name="Percent 7 19 37" xfId="34112" xr:uid="{00000000-0005-0000-0000-00003E850000}"/>
    <cellStyle name="Percent 7 19 37 2" xfId="34113" xr:uid="{00000000-0005-0000-0000-00003F850000}"/>
    <cellStyle name="Percent 7 19 38" xfId="34114" xr:uid="{00000000-0005-0000-0000-000040850000}"/>
    <cellStyle name="Percent 7 19 38 2" xfId="34115" xr:uid="{00000000-0005-0000-0000-000041850000}"/>
    <cellStyle name="Percent 7 19 39" xfId="34116" xr:uid="{00000000-0005-0000-0000-000042850000}"/>
    <cellStyle name="Percent 7 19 4" xfId="34117" xr:uid="{00000000-0005-0000-0000-000043850000}"/>
    <cellStyle name="Percent 7 19 4 2" xfId="34118" xr:uid="{00000000-0005-0000-0000-000044850000}"/>
    <cellStyle name="Percent 7 19 5" xfId="34119" xr:uid="{00000000-0005-0000-0000-000045850000}"/>
    <cellStyle name="Percent 7 19 5 2" xfId="34120" xr:uid="{00000000-0005-0000-0000-000046850000}"/>
    <cellStyle name="Percent 7 19 6" xfId="34121" xr:uid="{00000000-0005-0000-0000-000047850000}"/>
    <cellStyle name="Percent 7 19 6 2" xfId="34122" xr:uid="{00000000-0005-0000-0000-000048850000}"/>
    <cellStyle name="Percent 7 19 7" xfId="34123" xr:uid="{00000000-0005-0000-0000-000049850000}"/>
    <cellStyle name="Percent 7 19 7 2" xfId="34124" xr:uid="{00000000-0005-0000-0000-00004A850000}"/>
    <cellStyle name="Percent 7 19 8" xfId="34125" xr:uid="{00000000-0005-0000-0000-00004B850000}"/>
    <cellStyle name="Percent 7 19 8 2" xfId="34126" xr:uid="{00000000-0005-0000-0000-00004C850000}"/>
    <cellStyle name="Percent 7 19 9" xfId="34127" xr:uid="{00000000-0005-0000-0000-00004D850000}"/>
    <cellStyle name="Percent 7 19 9 2" xfId="34128" xr:uid="{00000000-0005-0000-0000-00004E850000}"/>
    <cellStyle name="Percent 7 2" xfId="34129" xr:uid="{00000000-0005-0000-0000-00004F850000}"/>
    <cellStyle name="Percent 7 2 10" xfId="34130" xr:uid="{00000000-0005-0000-0000-000050850000}"/>
    <cellStyle name="Percent 7 2 10 2" xfId="34131" xr:uid="{00000000-0005-0000-0000-000051850000}"/>
    <cellStyle name="Percent 7 2 11" xfId="34132" xr:uid="{00000000-0005-0000-0000-000052850000}"/>
    <cellStyle name="Percent 7 2 11 2" xfId="34133" xr:uid="{00000000-0005-0000-0000-000053850000}"/>
    <cellStyle name="Percent 7 2 12" xfId="34134" xr:uid="{00000000-0005-0000-0000-000054850000}"/>
    <cellStyle name="Percent 7 2 12 2" xfId="34135" xr:uid="{00000000-0005-0000-0000-000055850000}"/>
    <cellStyle name="Percent 7 2 13" xfId="34136" xr:uid="{00000000-0005-0000-0000-000056850000}"/>
    <cellStyle name="Percent 7 2 13 2" xfId="34137" xr:uid="{00000000-0005-0000-0000-000057850000}"/>
    <cellStyle name="Percent 7 2 14" xfId="34138" xr:uid="{00000000-0005-0000-0000-000058850000}"/>
    <cellStyle name="Percent 7 2 14 2" xfId="34139" xr:uid="{00000000-0005-0000-0000-000059850000}"/>
    <cellStyle name="Percent 7 2 15" xfId="34140" xr:uid="{00000000-0005-0000-0000-00005A850000}"/>
    <cellStyle name="Percent 7 2 15 2" xfId="34141" xr:uid="{00000000-0005-0000-0000-00005B850000}"/>
    <cellStyle name="Percent 7 2 16" xfId="34142" xr:uid="{00000000-0005-0000-0000-00005C850000}"/>
    <cellStyle name="Percent 7 2 16 2" xfId="34143" xr:uid="{00000000-0005-0000-0000-00005D850000}"/>
    <cellStyle name="Percent 7 2 17" xfId="34144" xr:uid="{00000000-0005-0000-0000-00005E850000}"/>
    <cellStyle name="Percent 7 2 17 2" xfId="34145" xr:uid="{00000000-0005-0000-0000-00005F850000}"/>
    <cellStyle name="Percent 7 2 18" xfId="34146" xr:uid="{00000000-0005-0000-0000-000060850000}"/>
    <cellStyle name="Percent 7 2 18 2" xfId="34147" xr:uid="{00000000-0005-0000-0000-000061850000}"/>
    <cellStyle name="Percent 7 2 19" xfId="34148" xr:uid="{00000000-0005-0000-0000-000062850000}"/>
    <cellStyle name="Percent 7 2 19 2" xfId="34149" xr:uid="{00000000-0005-0000-0000-000063850000}"/>
    <cellStyle name="Percent 7 2 2" xfId="34150" xr:uid="{00000000-0005-0000-0000-000064850000}"/>
    <cellStyle name="Percent 7 2 2 2" xfId="34151" xr:uid="{00000000-0005-0000-0000-000065850000}"/>
    <cellStyle name="Percent 7 2 20" xfId="34152" xr:uid="{00000000-0005-0000-0000-000066850000}"/>
    <cellStyle name="Percent 7 2 20 2" xfId="34153" xr:uid="{00000000-0005-0000-0000-000067850000}"/>
    <cellStyle name="Percent 7 2 21" xfId="34154" xr:uid="{00000000-0005-0000-0000-000068850000}"/>
    <cellStyle name="Percent 7 2 21 2" xfId="34155" xr:uid="{00000000-0005-0000-0000-000069850000}"/>
    <cellStyle name="Percent 7 2 22" xfId="34156" xr:uid="{00000000-0005-0000-0000-00006A850000}"/>
    <cellStyle name="Percent 7 2 22 2" xfId="34157" xr:uid="{00000000-0005-0000-0000-00006B850000}"/>
    <cellStyle name="Percent 7 2 23" xfId="34158" xr:uid="{00000000-0005-0000-0000-00006C850000}"/>
    <cellStyle name="Percent 7 2 23 2" xfId="34159" xr:uid="{00000000-0005-0000-0000-00006D850000}"/>
    <cellStyle name="Percent 7 2 24" xfId="34160" xr:uid="{00000000-0005-0000-0000-00006E850000}"/>
    <cellStyle name="Percent 7 2 24 2" xfId="34161" xr:uid="{00000000-0005-0000-0000-00006F850000}"/>
    <cellStyle name="Percent 7 2 25" xfId="34162" xr:uid="{00000000-0005-0000-0000-000070850000}"/>
    <cellStyle name="Percent 7 2 25 2" xfId="34163" xr:uid="{00000000-0005-0000-0000-000071850000}"/>
    <cellStyle name="Percent 7 2 26" xfId="34164" xr:uid="{00000000-0005-0000-0000-000072850000}"/>
    <cellStyle name="Percent 7 2 26 2" xfId="34165" xr:uid="{00000000-0005-0000-0000-000073850000}"/>
    <cellStyle name="Percent 7 2 27" xfId="34166" xr:uid="{00000000-0005-0000-0000-000074850000}"/>
    <cellStyle name="Percent 7 2 27 2" xfId="34167" xr:uid="{00000000-0005-0000-0000-000075850000}"/>
    <cellStyle name="Percent 7 2 28" xfId="34168" xr:uid="{00000000-0005-0000-0000-000076850000}"/>
    <cellStyle name="Percent 7 2 28 2" xfId="34169" xr:uid="{00000000-0005-0000-0000-000077850000}"/>
    <cellStyle name="Percent 7 2 29" xfId="34170" xr:uid="{00000000-0005-0000-0000-000078850000}"/>
    <cellStyle name="Percent 7 2 29 2" xfId="34171" xr:uid="{00000000-0005-0000-0000-000079850000}"/>
    <cellStyle name="Percent 7 2 3" xfId="34172" xr:uid="{00000000-0005-0000-0000-00007A850000}"/>
    <cellStyle name="Percent 7 2 3 2" xfId="34173" xr:uid="{00000000-0005-0000-0000-00007B850000}"/>
    <cellStyle name="Percent 7 2 30" xfId="34174" xr:uid="{00000000-0005-0000-0000-00007C850000}"/>
    <cellStyle name="Percent 7 2 30 2" xfId="34175" xr:uid="{00000000-0005-0000-0000-00007D850000}"/>
    <cellStyle name="Percent 7 2 31" xfId="34176" xr:uid="{00000000-0005-0000-0000-00007E850000}"/>
    <cellStyle name="Percent 7 2 31 2" xfId="34177" xr:uid="{00000000-0005-0000-0000-00007F850000}"/>
    <cellStyle name="Percent 7 2 32" xfId="34178" xr:uid="{00000000-0005-0000-0000-000080850000}"/>
    <cellStyle name="Percent 7 2 32 2" xfId="34179" xr:uid="{00000000-0005-0000-0000-000081850000}"/>
    <cellStyle name="Percent 7 2 33" xfId="34180" xr:uid="{00000000-0005-0000-0000-000082850000}"/>
    <cellStyle name="Percent 7 2 33 2" xfId="34181" xr:uid="{00000000-0005-0000-0000-000083850000}"/>
    <cellStyle name="Percent 7 2 34" xfId="34182" xr:uid="{00000000-0005-0000-0000-000084850000}"/>
    <cellStyle name="Percent 7 2 34 2" xfId="34183" xr:uid="{00000000-0005-0000-0000-000085850000}"/>
    <cellStyle name="Percent 7 2 35" xfId="34184" xr:uid="{00000000-0005-0000-0000-000086850000}"/>
    <cellStyle name="Percent 7 2 35 2" xfId="34185" xr:uid="{00000000-0005-0000-0000-000087850000}"/>
    <cellStyle name="Percent 7 2 36" xfId="34186" xr:uid="{00000000-0005-0000-0000-000088850000}"/>
    <cellStyle name="Percent 7 2 36 2" xfId="34187" xr:uid="{00000000-0005-0000-0000-000089850000}"/>
    <cellStyle name="Percent 7 2 37" xfId="34188" xr:uid="{00000000-0005-0000-0000-00008A850000}"/>
    <cellStyle name="Percent 7 2 37 2" xfId="34189" xr:uid="{00000000-0005-0000-0000-00008B850000}"/>
    <cellStyle name="Percent 7 2 38" xfId="34190" xr:uid="{00000000-0005-0000-0000-00008C850000}"/>
    <cellStyle name="Percent 7 2 38 2" xfId="34191" xr:uid="{00000000-0005-0000-0000-00008D850000}"/>
    <cellStyle name="Percent 7 2 39" xfId="34192" xr:uid="{00000000-0005-0000-0000-00008E850000}"/>
    <cellStyle name="Percent 7 2 4" xfId="34193" xr:uid="{00000000-0005-0000-0000-00008F850000}"/>
    <cellStyle name="Percent 7 2 4 2" xfId="34194" xr:uid="{00000000-0005-0000-0000-000090850000}"/>
    <cellStyle name="Percent 7 2 5" xfId="34195" xr:uid="{00000000-0005-0000-0000-000091850000}"/>
    <cellStyle name="Percent 7 2 5 2" xfId="34196" xr:uid="{00000000-0005-0000-0000-000092850000}"/>
    <cellStyle name="Percent 7 2 6" xfId="34197" xr:uid="{00000000-0005-0000-0000-000093850000}"/>
    <cellStyle name="Percent 7 2 6 2" xfId="34198" xr:uid="{00000000-0005-0000-0000-000094850000}"/>
    <cellStyle name="Percent 7 2 7" xfId="34199" xr:uid="{00000000-0005-0000-0000-000095850000}"/>
    <cellStyle name="Percent 7 2 7 2" xfId="34200" xr:uid="{00000000-0005-0000-0000-000096850000}"/>
    <cellStyle name="Percent 7 2 8" xfId="34201" xr:uid="{00000000-0005-0000-0000-000097850000}"/>
    <cellStyle name="Percent 7 2 8 2" xfId="34202" xr:uid="{00000000-0005-0000-0000-000098850000}"/>
    <cellStyle name="Percent 7 2 9" xfId="34203" xr:uid="{00000000-0005-0000-0000-000099850000}"/>
    <cellStyle name="Percent 7 2 9 2" xfId="34204" xr:uid="{00000000-0005-0000-0000-00009A850000}"/>
    <cellStyle name="Percent 7 20" xfId="34205" xr:uid="{00000000-0005-0000-0000-00009B850000}"/>
    <cellStyle name="Percent 7 20 10" xfId="34206" xr:uid="{00000000-0005-0000-0000-00009C850000}"/>
    <cellStyle name="Percent 7 20 10 2" xfId="34207" xr:uid="{00000000-0005-0000-0000-00009D850000}"/>
    <cellStyle name="Percent 7 20 11" xfId="34208" xr:uid="{00000000-0005-0000-0000-00009E850000}"/>
    <cellStyle name="Percent 7 20 11 2" xfId="34209" xr:uid="{00000000-0005-0000-0000-00009F850000}"/>
    <cellStyle name="Percent 7 20 12" xfId="34210" xr:uid="{00000000-0005-0000-0000-0000A0850000}"/>
    <cellStyle name="Percent 7 20 12 2" xfId="34211" xr:uid="{00000000-0005-0000-0000-0000A1850000}"/>
    <cellStyle name="Percent 7 20 13" xfId="34212" xr:uid="{00000000-0005-0000-0000-0000A2850000}"/>
    <cellStyle name="Percent 7 20 13 2" xfId="34213" xr:uid="{00000000-0005-0000-0000-0000A3850000}"/>
    <cellStyle name="Percent 7 20 14" xfId="34214" xr:uid="{00000000-0005-0000-0000-0000A4850000}"/>
    <cellStyle name="Percent 7 20 14 2" xfId="34215" xr:uid="{00000000-0005-0000-0000-0000A5850000}"/>
    <cellStyle name="Percent 7 20 15" xfId="34216" xr:uid="{00000000-0005-0000-0000-0000A6850000}"/>
    <cellStyle name="Percent 7 20 15 2" xfId="34217" xr:uid="{00000000-0005-0000-0000-0000A7850000}"/>
    <cellStyle name="Percent 7 20 16" xfId="34218" xr:uid="{00000000-0005-0000-0000-0000A8850000}"/>
    <cellStyle name="Percent 7 20 16 2" xfId="34219" xr:uid="{00000000-0005-0000-0000-0000A9850000}"/>
    <cellStyle name="Percent 7 20 17" xfId="34220" xr:uid="{00000000-0005-0000-0000-0000AA850000}"/>
    <cellStyle name="Percent 7 20 17 2" xfId="34221" xr:uid="{00000000-0005-0000-0000-0000AB850000}"/>
    <cellStyle name="Percent 7 20 18" xfId="34222" xr:uid="{00000000-0005-0000-0000-0000AC850000}"/>
    <cellStyle name="Percent 7 20 18 2" xfId="34223" xr:uid="{00000000-0005-0000-0000-0000AD850000}"/>
    <cellStyle name="Percent 7 20 19" xfId="34224" xr:uid="{00000000-0005-0000-0000-0000AE850000}"/>
    <cellStyle name="Percent 7 20 19 2" xfId="34225" xr:uid="{00000000-0005-0000-0000-0000AF850000}"/>
    <cellStyle name="Percent 7 20 2" xfId="34226" xr:uid="{00000000-0005-0000-0000-0000B0850000}"/>
    <cellStyle name="Percent 7 20 2 2" xfId="34227" xr:uid="{00000000-0005-0000-0000-0000B1850000}"/>
    <cellStyle name="Percent 7 20 20" xfId="34228" xr:uid="{00000000-0005-0000-0000-0000B2850000}"/>
    <cellStyle name="Percent 7 20 20 2" xfId="34229" xr:uid="{00000000-0005-0000-0000-0000B3850000}"/>
    <cellStyle name="Percent 7 20 21" xfId="34230" xr:uid="{00000000-0005-0000-0000-0000B4850000}"/>
    <cellStyle name="Percent 7 20 21 2" xfId="34231" xr:uid="{00000000-0005-0000-0000-0000B5850000}"/>
    <cellStyle name="Percent 7 20 22" xfId="34232" xr:uid="{00000000-0005-0000-0000-0000B6850000}"/>
    <cellStyle name="Percent 7 20 22 2" xfId="34233" xr:uid="{00000000-0005-0000-0000-0000B7850000}"/>
    <cellStyle name="Percent 7 20 23" xfId="34234" xr:uid="{00000000-0005-0000-0000-0000B8850000}"/>
    <cellStyle name="Percent 7 20 23 2" xfId="34235" xr:uid="{00000000-0005-0000-0000-0000B9850000}"/>
    <cellStyle name="Percent 7 20 24" xfId="34236" xr:uid="{00000000-0005-0000-0000-0000BA850000}"/>
    <cellStyle name="Percent 7 20 24 2" xfId="34237" xr:uid="{00000000-0005-0000-0000-0000BB850000}"/>
    <cellStyle name="Percent 7 20 25" xfId="34238" xr:uid="{00000000-0005-0000-0000-0000BC850000}"/>
    <cellStyle name="Percent 7 20 25 2" xfId="34239" xr:uid="{00000000-0005-0000-0000-0000BD850000}"/>
    <cellStyle name="Percent 7 20 26" xfId="34240" xr:uid="{00000000-0005-0000-0000-0000BE850000}"/>
    <cellStyle name="Percent 7 20 26 2" xfId="34241" xr:uid="{00000000-0005-0000-0000-0000BF850000}"/>
    <cellStyle name="Percent 7 20 27" xfId="34242" xr:uid="{00000000-0005-0000-0000-0000C0850000}"/>
    <cellStyle name="Percent 7 20 27 2" xfId="34243" xr:uid="{00000000-0005-0000-0000-0000C1850000}"/>
    <cellStyle name="Percent 7 20 28" xfId="34244" xr:uid="{00000000-0005-0000-0000-0000C2850000}"/>
    <cellStyle name="Percent 7 20 28 2" xfId="34245" xr:uid="{00000000-0005-0000-0000-0000C3850000}"/>
    <cellStyle name="Percent 7 20 29" xfId="34246" xr:uid="{00000000-0005-0000-0000-0000C4850000}"/>
    <cellStyle name="Percent 7 20 29 2" xfId="34247" xr:uid="{00000000-0005-0000-0000-0000C5850000}"/>
    <cellStyle name="Percent 7 20 3" xfId="34248" xr:uid="{00000000-0005-0000-0000-0000C6850000}"/>
    <cellStyle name="Percent 7 20 3 2" xfId="34249" xr:uid="{00000000-0005-0000-0000-0000C7850000}"/>
    <cellStyle name="Percent 7 20 30" xfId="34250" xr:uid="{00000000-0005-0000-0000-0000C8850000}"/>
    <cellStyle name="Percent 7 20 30 2" xfId="34251" xr:uid="{00000000-0005-0000-0000-0000C9850000}"/>
    <cellStyle name="Percent 7 20 31" xfId="34252" xr:uid="{00000000-0005-0000-0000-0000CA850000}"/>
    <cellStyle name="Percent 7 20 31 2" xfId="34253" xr:uid="{00000000-0005-0000-0000-0000CB850000}"/>
    <cellStyle name="Percent 7 20 32" xfId="34254" xr:uid="{00000000-0005-0000-0000-0000CC850000}"/>
    <cellStyle name="Percent 7 20 32 2" xfId="34255" xr:uid="{00000000-0005-0000-0000-0000CD850000}"/>
    <cellStyle name="Percent 7 20 33" xfId="34256" xr:uid="{00000000-0005-0000-0000-0000CE850000}"/>
    <cellStyle name="Percent 7 20 33 2" xfId="34257" xr:uid="{00000000-0005-0000-0000-0000CF850000}"/>
    <cellStyle name="Percent 7 20 34" xfId="34258" xr:uid="{00000000-0005-0000-0000-0000D0850000}"/>
    <cellStyle name="Percent 7 20 34 2" xfId="34259" xr:uid="{00000000-0005-0000-0000-0000D1850000}"/>
    <cellStyle name="Percent 7 20 35" xfId="34260" xr:uid="{00000000-0005-0000-0000-0000D2850000}"/>
    <cellStyle name="Percent 7 20 35 2" xfId="34261" xr:uid="{00000000-0005-0000-0000-0000D3850000}"/>
    <cellStyle name="Percent 7 20 36" xfId="34262" xr:uid="{00000000-0005-0000-0000-0000D4850000}"/>
    <cellStyle name="Percent 7 20 36 2" xfId="34263" xr:uid="{00000000-0005-0000-0000-0000D5850000}"/>
    <cellStyle name="Percent 7 20 37" xfId="34264" xr:uid="{00000000-0005-0000-0000-0000D6850000}"/>
    <cellStyle name="Percent 7 20 37 2" xfId="34265" xr:uid="{00000000-0005-0000-0000-0000D7850000}"/>
    <cellStyle name="Percent 7 20 38" xfId="34266" xr:uid="{00000000-0005-0000-0000-0000D8850000}"/>
    <cellStyle name="Percent 7 20 38 2" xfId="34267" xr:uid="{00000000-0005-0000-0000-0000D9850000}"/>
    <cellStyle name="Percent 7 20 39" xfId="34268" xr:uid="{00000000-0005-0000-0000-0000DA850000}"/>
    <cellStyle name="Percent 7 20 4" xfId="34269" xr:uid="{00000000-0005-0000-0000-0000DB850000}"/>
    <cellStyle name="Percent 7 20 4 2" xfId="34270" xr:uid="{00000000-0005-0000-0000-0000DC850000}"/>
    <cellStyle name="Percent 7 20 5" xfId="34271" xr:uid="{00000000-0005-0000-0000-0000DD850000}"/>
    <cellStyle name="Percent 7 20 5 2" xfId="34272" xr:uid="{00000000-0005-0000-0000-0000DE850000}"/>
    <cellStyle name="Percent 7 20 6" xfId="34273" xr:uid="{00000000-0005-0000-0000-0000DF850000}"/>
    <cellStyle name="Percent 7 20 6 2" xfId="34274" xr:uid="{00000000-0005-0000-0000-0000E0850000}"/>
    <cellStyle name="Percent 7 20 7" xfId="34275" xr:uid="{00000000-0005-0000-0000-0000E1850000}"/>
    <cellStyle name="Percent 7 20 7 2" xfId="34276" xr:uid="{00000000-0005-0000-0000-0000E2850000}"/>
    <cellStyle name="Percent 7 20 8" xfId="34277" xr:uid="{00000000-0005-0000-0000-0000E3850000}"/>
    <cellStyle name="Percent 7 20 8 2" xfId="34278" xr:uid="{00000000-0005-0000-0000-0000E4850000}"/>
    <cellStyle name="Percent 7 20 9" xfId="34279" xr:uid="{00000000-0005-0000-0000-0000E5850000}"/>
    <cellStyle name="Percent 7 20 9 2" xfId="34280" xr:uid="{00000000-0005-0000-0000-0000E6850000}"/>
    <cellStyle name="Percent 7 21" xfId="34281" xr:uid="{00000000-0005-0000-0000-0000E7850000}"/>
    <cellStyle name="Percent 7 21 10" xfId="34282" xr:uid="{00000000-0005-0000-0000-0000E8850000}"/>
    <cellStyle name="Percent 7 21 10 2" xfId="34283" xr:uid="{00000000-0005-0000-0000-0000E9850000}"/>
    <cellStyle name="Percent 7 21 11" xfId="34284" xr:uid="{00000000-0005-0000-0000-0000EA850000}"/>
    <cellStyle name="Percent 7 21 11 2" xfId="34285" xr:uid="{00000000-0005-0000-0000-0000EB850000}"/>
    <cellStyle name="Percent 7 21 12" xfId="34286" xr:uid="{00000000-0005-0000-0000-0000EC850000}"/>
    <cellStyle name="Percent 7 21 12 2" xfId="34287" xr:uid="{00000000-0005-0000-0000-0000ED850000}"/>
    <cellStyle name="Percent 7 21 13" xfId="34288" xr:uid="{00000000-0005-0000-0000-0000EE850000}"/>
    <cellStyle name="Percent 7 21 13 2" xfId="34289" xr:uid="{00000000-0005-0000-0000-0000EF850000}"/>
    <cellStyle name="Percent 7 21 14" xfId="34290" xr:uid="{00000000-0005-0000-0000-0000F0850000}"/>
    <cellStyle name="Percent 7 21 14 2" xfId="34291" xr:uid="{00000000-0005-0000-0000-0000F1850000}"/>
    <cellStyle name="Percent 7 21 15" xfId="34292" xr:uid="{00000000-0005-0000-0000-0000F2850000}"/>
    <cellStyle name="Percent 7 21 15 2" xfId="34293" xr:uid="{00000000-0005-0000-0000-0000F3850000}"/>
    <cellStyle name="Percent 7 21 16" xfId="34294" xr:uid="{00000000-0005-0000-0000-0000F4850000}"/>
    <cellStyle name="Percent 7 21 16 2" xfId="34295" xr:uid="{00000000-0005-0000-0000-0000F5850000}"/>
    <cellStyle name="Percent 7 21 17" xfId="34296" xr:uid="{00000000-0005-0000-0000-0000F6850000}"/>
    <cellStyle name="Percent 7 21 17 2" xfId="34297" xr:uid="{00000000-0005-0000-0000-0000F7850000}"/>
    <cellStyle name="Percent 7 21 18" xfId="34298" xr:uid="{00000000-0005-0000-0000-0000F8850000}"/>
    <cellStyle name="Percent 7 21 18 2" xfId="34299" xr:uid="{00000000-0005-0000-0000-0000F9850000}"/>
    <cellStyle name="Percent 7 21 19" xfId="34300" xr:uid="{00000000-0005-0000-0000-0000FA850000}"/>
    <cellStyle name="Percent 7 21 19 2" xfId="34301" xr:uid="{00000000-0005-0000-0000-0000FB850000}"/>
    <cellStyle name="Percent 7 21 2" xfId="34302" xr:uid="{00000000-0005-0000-0000-0000FC850000}"/>
    <cellStyle name="Percent 7 21 2 2" xfId="34303" xr:uid="{00000000-0005-0000-0000-0000FD850000}"/>
    <cellStyle name="Percent 7 21 20" xfId="34304" xr:uid="{00000000-0005-0000-0000-0000FE850000}"/>
    <cellStyle name="Percent 7 21 20 2" xfId="34305" xr:uid="{00000000-0005-0000-0000-0000FF850000}"/>
    <cellStyle name="Percent 7 21 21" xfId="34306" xr:uid="{00000000-0005-0000-0000-000000860000}"/>
    <cellStyle name="Percent 7 21 21 2" xfId="34307" xr:uid="{00000000-0005-0000-0000-000001860000}"/>
    <cellStyle name="Percent 7 21 22" xfId="34308" xr:uid="{00000000-0005-0000-0000-000002860000}"/>
    <cellStyle name="Percent 7 21 22 2" xfId="34309" xr:uid="{00000000-0005-0000-0000-000003860000}"/>
    <cellStyle name="Percent 7 21 23" xfId="34310" xr:uid="{00000000-0005-0000-0000-000004860000}"/>
    <cellStyle name="Percent 7 21 23 2" xfId="34311" xr:uid="{00000000-0005-0000-0000-000005860000}"/>
    <cellStyle name="Percent 7 21 24" xfId="34312" xr:uid="{00000000-0005-0000-0000-000006860000}"/>
    <cellStyle name="Percent 7 21 24 2" xfId="34313" xr:uid="{00000000-0005-0000-0000-000007860000}"/>
    <cellStyle name="Percent 7 21 25" xfId="34314" xr:uid="{00000000-0005-0000-0000-000008860000}"/>
    <cellStyle name="Percent 7 21 25 2" xfId="34315" xr:uid="{00000000-0005-0000-0000-000009860000}"/>
    <cellStyle name="Percent 7 21 26" xfId="34316" xr:uid="{00000000-0005-0000-0000-00000A860000}"/>
    <cellStyle name="Percent 7 21 26 2" xfId="34317" xr:uid="{00000000-0005-0000-0000-00000B860000}"/>
    <cellStyle name="Percent 7 21 27" xfId="34318" xr:uid="{00000000-0005-0000-0000-00000C860000}"/>
    <cellStyle name="Percent 7 21 27 2" xfId="34319" xr:uid="{00000000-0005-0000-0000-00000D860000}"/>
    <cellStyle name="Percent 7 21 28" xfId="34320" xr:uid="{00000000-0005-0000-0000-00000E860000}"/>
    <cellStyle name="Percent 7 21 28 2" xfId="34321" xr:uid="{00000000-0005-0000-0000-00000F860000}"/>
    <cellStyle name="Percent 7 21 29" xfId="34322" xr:uid="{00000000-0005-0000-0000-000010860000}"/>
    <cellStyle name="Percent 7 21 29 2" xfId="34323" xr:uid="{00000000-0005-0000-0000-000011860000}"/>
    <cellStyle name="Percent 7 21 3" xfId="34324" xr:uid="{00000000-0005-0000-0000-000012860000}"/>
    <cellStyle name="Percent 7 21 3 2" xfId="34325" xr:uid="{00000000-0005-0000-0000-000013860000}"/>
    <cellStyle name="Percent 7 21 30" xfId="34326" xr:uid="{00000000-0005-0000-0000-000014860000}"/>
    <cellStyle name="Percent 7 21 30 2" xfId="34327" xr:uid="{00000000-0005-0000-0000-000015860000}"/>
    <cellStyle name="Percent 7 21 31" xfId="34328" xr:uid="{00000000-0005-0000-0000-000016860000}"/>
    <cellStyle name="Percent 7 21 31 2" xfId="34329" xr:uid="{00000000-0005-0000-0000-000017860000}"/>
    <cellStyle name="Percent 7 21 32" xfId="34330" xr:uid="{00000000-0005-0000-0000-000018860000}"/>
    <cellStyle name="Percent 7 21 32 2" xfId="34331" xr:uid="{00000000-0005-0000-0000-000019860000}"/>
    <cellStyle name="Percent 7 21 33" xfId="34332" xr:uid="{00000000-0005-0000-0000-00001A860000}"/>
    <cellStyle name="Percent 7 21 33 2" xfId="34333" xr:uid="{00000000-0005-0000-0000-00001B860000}"/>
    <cellStyle name="Percent 7 21 34" xfId="34334" xr:uid="{00000000-0005-0000-0000-00001C860000}"/>
    <cellStyle name="Percent 7 21 34 2" xfId="34335" xr:uid="{00000000-0005-0000-0000-00001D860000}"/>
    <cellStyle name="Percent 7 21 35" xfId="34336" xr:uid="{00000000-0005-0000-0000-00001E860000}"/>
    <cellStyle name="Percent 7 21 35 2" xfId="34337" xr:uid="{00000000-0005-0000-0000-00001F860000}"/>
    <cellStyle name="Percent 7 21 36" xfId="34338" xr:uid="{00000000-0005-0000-0000-000020860000}"/>
    <cellStyle name="Percent 7 21 36 2" xfId="34339" xr:uid="{00000000-0005-0000-0000-000021860000}"/>
    <cellStyle name="Percent 7 21 37" xfId="34340" xr:uid="{00000000-0005-0000-0000-000022860000}"/>
    <cellStyle name="Percent 7 21 37 2" xfId="34341" xr:uid="{00000000-0005-0000-0000-000023860000}"/>
    <cellStyle name="Percent 7 21 38" xfId="34342" xr:uid="{00000000-0005-0000-0000-000024860000}"/>
    <cellStyle name="Percent 7 21 38 2" xfId="34343" xr:uid="{00000000-0005-0000-0000-000025860000}"/>
    <cellStyle name="Percent 7 21 39" xfId="34344" xr:uid="{00000000-0005-0000-0000-000026860000}"/>
    <cellStyle name="Percent 7 21 4" xfId="34345" xr:uid="{00000000-0005-0000-0000-000027860000}"/>
    <cellStyle name="Percent 7 21 4 2" xfId="34346" xr:uid="{00000000-0005-0000-0000-000028860000}"/>
    <cellStyle name="Percent 7 21 5" xfId="34347" xr:uid="{00000000-0005-0000-0000-000029860000}"/>
    <cellStyle name="Percent 7 21 5 2" xfId="34348" xr:uid="{00000000-0005-0000-0000-00002A860000}"/>
    <cellStyle name="Percent 7 21 6" xfId="34349" xr:uid="{00000000-0005-0000-0000-00002B860000}"/>
    <cellStyle name="Percent 7 21 6 2" xfId="34350" xr:uid="{00000000-0005-0000-0000-00002C860000}"/>
    <cellStyle name="Percent 7 21 7" xfId="34351" xr:uid="{00000000-0005-0000-0000-00002D860000}"/>
    <cellStyle name="Percent 7 21 7 2" xfId="34352" xr:uid="{00000000-0005-0000-0000-00002E860000}"/>
    <cellStyle name="Percent 7 21 8" xfId="34353" xr:uid="{00000000-0005-0000-0000-00002F860000}"/>
    <cellStyle name="Percent 7 21 8 2" xfId="34354" xr:uid="{00000000-0005-0000-0000-000030860000}"/>
    <cellStyle name="Percent 7 21 9" xfId="34355" xr:uid="{00000000-0005-0000-0000-000031860000}"/>
    <cellStyle name="Percent 7 21 9 2" xfId="34356" xr:uid="{00000000-0005-0000-0000-000032860000}"/>
    <cellStyle name="Percent 7 22" xfId="34357" xr:uid="{00000000-0005-0000-0000-000033860000}"/>
    <cellStyle name="Percent 7 22 10" xfId="34358" xr:uid="{00000000-0005-0000-0000-000034860000}"/>
    <cellStyle name="Percent 7 22 10 2" xfId="34359" xr:uid="{00000000-0005-0000-0000-000035860000}"/>
    <cellStyle name="Percent 7 22 11" xfId="34360" xr:uid="{00000000-0005-0000-0000-000036860000}"/>
    <cellStyle name="Percent 7 22 11 2" xfId="34361" xr:uid="{00000000-0005-0000-0000-000037860000}"/>
    <cellStyle name="Percent 7 22 12" xfId="34362" xr:uid="{00000000-0005-0000-0000-000038860000}"/>
    <cellStyle name="Percent 7 22 12 2" xfId="34363" xr:uid="{00000000-0005-0000-0000-000039860000}"/>
    <cellStyle name="Percent 7 22 13" xfId="34364" xr:uid="{00000000-0005-0000-0000-00003A860000}"/>
    <cellStyle name="Percent 7 22 13 2" xfId="34365" xr:uid="{00000000-0005-0000-0000-00003B860000}"/>
    <cellStyle name="Percent 7 22 14" xfId="34366" xr:uid="{00000000-0005-0000-0000-00003C860000}"/>
    <cellStyle name="Percent 7 22 14 2" xfId="34367" xr:uid="{00000000-0005-0000-0000-00003D860000}"/>
    <cellStyle name="Percent 7 22 15" xfId="34368" xr:uid="{00000000-0005-0000-0000-00003E860000}"/>
    <cellStyle name="Percent 7 22 15 2" xfId="34369" xr:uid="{00000000-0005-0000-0000-00003F860000}"/>
    <cellStyle name="Percent 7 22 16" xfId="34370" xr:uid="{00000000-0005-0000-0000-000040860000}"/>
    <cellStyle name="Percent 7 22 16 2" xfId="34371" xr:uid="{00000000-0005-0000-0000-000041860000}"/>
    <cellStyle name="Percent 7 22 17" xfId="34372" xr:uid="{00000000-0005-0000-0000-000042860000}"/>
    <cellStyle name="Percent 7 22 17 2" xfId="34373" xr:uid="{00000000-0005-0000-0000-000043860000}"/>
    <cellStyle name="Percent 7 22 18" xfId="34374" xr:uid="{00000000-0005-0000-0000-000044860000}"/>
    <cellStyle name="Percent 7 22 18 2" xfId="34375" xr:uid="{00000000-0005-0000-0000-000045860000}"/>
    <cellStyle name="Percent 7 22 19" xfId="34376" xr:uid="{00000000-0005-0000-0000-000046860000}"/>
    <cellStyle name="Percent 7 22 19 2" xfId="34377" xr:uid="{00000000-0005-0000-0000-000047860000}"/>
    <cellStyle name="Percent 7 22 2" xfId="34378" xr:uid="{00000000-0005-0000-0000-000048860000}"/>
    <cellStyle name="Percent 7 22 2 2" xfId="34379" xr:uid="{00000000-0005-0000-0000-000049860000}"/>
    <cellStyle name="Percent 7 22 20" xfId="34380" xr:uid="{00000000-0005-0000-0000-00004A860000}"/>
    <cellStyle name="Percent 7 22 20 2" xfId="34381" xr:uid="{00000000-0005-0000-0000-00004B860000}"/>
    <cellStyle name="Percent 7 22 21" xfId="34382" xr:uid="{00000000-0005-0000-0000-00004C860000}"/>
    <cellStyle name="Percent 7 22 21 2" xfId="34383" xr:uid="{00000000-0005-0000-0000-00004D860000}"/>
    <cellStyle name="Percent 7 22 22" xfId="34384" xr:uid="{00000000-0005-0000-0000-00004E860000}"/>
    <cellStyle name="Percent 7 22 22 2" xfId="34385" xr:uid="{00000000-0005-0000-0000-00004F860000}"/>
    <cellStyle name="Percent 7 22 23" xfId="34386" xr:uid="{00000000-0005-0000-0000-000050860000}"/>
    <cellStyle name="Percent 7 22 23 2" xfId="34387" xr:uid="{00000000-0005-0000-0000-000051860000}"/>
    <cellStyle name="Percent 7 22 24" xfId="34388" xr:uid="{00000000-0005-0000-0000-000052860000}"/>
    <cellStyle name="Percent 7 22 24 2" xfId="34389" xr:uid="{00000000-0005-0000-0000-000053860000}"/>
    <cellStyle name="Percent 7 22 25" xfId="34390" xr:uid="{00000000-0005-0000-0000-000054860000}"/>
    <cellStyle name="Percent 7 22 25 2" xfId="34391" xr:uid="{00000000-0005-0000-0000-000055860000}"/>
    <cellStyle name="Percent 7 22 26" xfId="34392" xr:uid="{00000000-0005-0000-0000-000056860000}"/>
    <cellStyle name="Percent 7 22 26 2" xfId="34393" xr:uid="{00000000-0005-0000-0000-000057860000}"/>
    <cellStyle name="Percent 7 22 27" xfId="34394" xr:uid="{00000000-0005-0000-0000-000058860000}"/>
    <cellStyle name="Percent 7 22 27 2" xfId="34395" xr:uid="{00000000-0005-0000-0000-000059860000}"/>
    <cellStyle name="Percent 7 22 28" xfId="34396" xr:uid="{00000000-0005-0000-0000-00005A860000}"/>
    <cellStyle name="Percent 7 22 28 2" xfId="34397" xr:uid="{00000000-0005-0000-0000-00005B860000}"/>
    <cellStyle name="Percent 7 22 29" xfId="34398" xr:uid="{00000000-0005-0000-0000-00005C860000}"/>
    <cellStyle name="Percent 7 22 29 2" xfId="34399" xr:uid="{00000000-0005-0000-0000-00005D860000}"/>
    <cellStyle name="Percent 7 22 3" xfId="34400" xr:uid="{00000000-0005-0000-0000-00005E860000}"/>
    <cellStyle name="Percent 7 22 3 2" xfId="34401" xr:uid="{00000000-0005-0000-0000-00005F860000}"/>
    <cellStyle name="Percent 7 22 30" xfId="34402" xr:uid="{00000000-0005-0000-0000-000060860000}"/>
    <cellStyle name="Percent 7 22 30 2" xfId="34403" xr:uid="{00000000-0005-0000-0000-000061860000}"/>
    <cellStyle name="Percent 7 22 31" xfId="34404" xr:uid="{00000000-0005-0000-0000-000062860000}"/>
    <cellStyle name="Percent 7 22 31 2" xfId="34405" xr:uid="{00000000-0005-0000-0000-000063860000}"/>
    <cellStyle name="Percent 7 22 32" xfId="34406" xr:uid="{00000000-0005-0000-0000-000064860000}"/>
    <cellStyle name="Percent 7 22 32 2" xfId="34407" xr:uid="{00000000-0005-0000-0000-000065860000}"/>
    <cellStyle name="Percent 7 22 33" xfId="34408" xr:uid="{00000000-0005-0000-0000-000066860000}"/>
    <cellStyle name="Percent 7 22 33 2" xfId="34409" xr:uid="{00000000-0005-0000-0000-000067860000}"/>
    <cellStyle name="Percent 7 22 34" xfId="34410" xr:uid="{00000000-0005-0000-0000-000068860000}"/>
    <cellStyle name="Percent 7 22 34 2" xfId="34411" xr:uid="{00000000-0005-0000-0000-000069860000}"/>
    <cellStyle name="Percent 7 22 35" xfId="34412" xr:uid="{00000000-0005-0000-0000-00006A860000}"/>
    <cellStyle name="Percent 7 22 35 2" xfId="34413" xr:uid="{00000000-0005-0000-0000-00006B860000}"/>
    <cellStyle name="Percent 7 22 36" xfId="34414" xr:uid="{00000000-0005-0000-0000-00006C860000}"/>
    <cellStyle name="Percent 7 22 36 2" xfId="34415" xr:uid="{00000000-0005-0000-0000-00006D860000}"/>
    <cellStyle name="Percent 7 22 37" xfId="34416" xr:uid="{00000000-0005-0000-0000-00006E860000}"/>
    <cellStyle name="Percent 7 22 37 2" xfId="34417" xr:uid="{00000000-0005-0000-0000-00006F860000}"/>
    <cellStyle name="Percent 7 22 38" xfId="34418" xr:uid="{00000000-0005-0000-0000-000070860000}"/>
    <cellStyle name="Percent 7 22 38 2" xfId="34419" xr:uid="{00000000-0005-0000-0000-000071860000}"/>
    <cellStyle name="Percent 7 22 39" xfId="34420" xr:uid="{00000000-0005-0000-0000-000072860000}"/>
    <cellStyle name="Percent 7 22 4" xfId="34421" xr:uid="{00000000-0005-0000-0000-000073860000}"/>
    <cellStyle name="Percent 7 22 4 2" xfId="34422" xr:uid="{00000000-0005-0000-0000-000074860000}"/>
    <cellStyle name="Percent 7 22 5" xfId="34423" xr:uid="{00000000-0005-0000-0000-000075860000}"/>
    <cellStyle name="Percent 7 22 5 2" xfId="34424" xr:uid="{00000000-0005-0000-0000-000076860000}"/>
    <cellStyle name="Percent 7 22 6" xfId="34425" xr:uid="{00000000-0005-0000-0000-000077860000}"/>
    <cellStyle name="Percent 7 22 6 2" xfId="34426" xr:uid="{00000000-0005-0000-0000-000078860000}"/>
    <cellStyle name="Percent 7 22 7" xfId="34427" xr:uid="{00000000-0005-0000-0000-000079860000}"/>
    <cellStyle name="Percent 7 22 7 2" xfId="34428" xr:uid="{00000000-0005-0000-0000-00007A860000}"/>
    <cellStyle name="Percent 7 22 8" xfId="34429" xr:uid="{00000000-0005-0000-0000-00007B860000}"/>
    <cellStyle name="Percent 7 22 8 2" xfId="34430" xr:uid="{00000000-0005-0000-0000-00007C860000}"/>
    <cellStyle name="Percent 7 22 9" xfId="34431" xr:uid="{00000000-0005-0000-0000-00007D860000}"/>
    <cellStyle name="Percent 7 22 9 2" xfId="34432" xr:uid="{00000000-0005-0000-0000-00007E860000}"/>
    <cellStyle name="Percent 7 23" xfId="34433" xr:uid="{00000000-0005-0000-0000-00007F860000}"/>
    <cellStyle name="Percent 7 23 10" xfId="34434" xr:uid="{00000000-0005-0000-0000-000080860000}"/>
    <cellStyle name="Percent 7 23 10 2" xfId="34435" xr:uid="{00000000-0005-0000-0000-000081860000}"/>
    <cellStyle name="Percent 7 23 11" xfId="34436" xr:uid="{00000000-0005-0000-0000-000082860000}"/>
    <cellStyle name="Percent 7 23 11 2" xfId="34437" xr:uid="{00000000-0005-0000-0000-000083860000}"/>
    <cellStyle name="Percent 7 23 12" xfId="34438" xr:uid="{00000000-0005-0000-0000-000084860000}"/>
    <cellStyle name="Percent 7 23 12 2" xfId="34439" xr:uid="{00000000-0005-0000-0000-000085860000}"/>
    <cellStyle name="Percent 7 23 13" xfId="34440" xr:uid="{00000000-0005-0000-0000-000086860000}"/>
    <cellStyle name="Percent 7 23 13 2" xfId="34441" xr:uid="{00000000-0005-0000-0000-000087860000}"/>
    <cellStyle name="Percent 7 23 14" xfId="34442" xr:uid="{00000000-0005-0000-0000-000088860000}"/>
    <cellStyle name="Percent 7 23 14 2" xfId="34443" xr:uid="{00000000-0005-0000-0000-000089860000}"/>
    <cellStyle name="Percent 7 23 15" xfId="34444" xr:uid="{00000000-0005-0000-0000-00008A860000}"/>
    <cellStyle name="Percent 7 23 15 2" xfId="34445" xr:uid="{00000000-0005-0000-0000-00008B860000}"/>
    <cellStyle name="Percent 7 23 16" xfId="34446" xr:uid="{00000000-0005-0000-0000-00008C860000}"/>
    <cellStyle name="Percent 7 23 16 2" xfId="34447" xr:uid="{00000000-0005-0000-0000-00008D860000}"/>
    <cellStyle name="Percent 7 23 17" xfId="34448" xr:uid="{00000000-0005-0000-0000-00008E860000}"/>
    <cellStyle name="Percent 7 23 17 2" xfId="34449" xr:uid="{00000000-0005-0000-0000-00008F860000}"/>
    <cellStyle name="Percent 7 23 18" xfId="34450" xr:uid="{00000000-0005-0000-0000-000090860000}"/>
    <cellStyle name="Percent 7 23 18 2" xfId="34451" xr:uid="{00000000-0005-0000-0000-000091860000}"/>
    <cellStyle name="Percent 7 23 19" xfId="34452" xr:uid="{00000000-0005-0000-0000-000092860000}"/>
    <cellStyle name="Percent 7 23 19 2" xfId="34453" xr:uid="{00000000-0005-0000-0000-000093860000}"/>
    <cellStyle name="Percent 7 23 2" xfId="34454" xr:uid="{00000000-0005-0000-0000-000094860000}"/>
    <cellStyle name="Percent 7 23 2 2" xfId="34455" xr:uid="{00000000-0005-0000-0000-000095860000}"/>
    <cellStyle name="Percent 7 23 20" xfId="34456" xr:uid="{00000000-0005-0000-0000-000096860000}"/>
    <cellStyle name="Percent 7 23 20 2" xfId="34457" xr:uid="{00000000-0005-0000-0000-000097860000}"/>
    <cellStyle name="Percent 7 23 21" xfId="34458" xr:uid="{00000000-0005-0000-0000-000098860000}"/>
    <cellStyle name="Percent 7 23 21 2" xfId="34459" xr:uid="{00000000-0005-0000-0000-000099860000}"/>
    <cellStyle name="Percent 7 23 22" xfId="34460" xr:uid="{00000000-0005-0000-0000-00009A860000}"/>
    <cellStyle name="Percent 7 23 22 2" xfId="34461" xr:uid="{00000000-0005-0000-0000-00009B860000}"/>
    <cellStyle name="Percent 7 23 23" xfId="34462" xr:uid="{00000000-0005-0000-0000-00009C860000}"/>
    <cellStyle name="Percent 7 23 23 2" xfId="34463" xr:uid="{00000000-0005-0000-0000-00009D860000}"/>
    <cellStyle name="Percent 7 23 24" xfId="34464" xr:uid="{00000000-0005-0000-0000-00009E860000}"/>
    <cellStyle name="Percent 7 23 24 2" xfId="34465" xr:uid="{00000000-0005-0000-0000-00009F860000}"/>
    <cellStyle name="Percent 7 23 25" xfId="34466" xr:uid="{00000000-0005-0000-0000-0000A0860000}"/>
    <cellStyle name="Percent 7 23 25 2" xfId="34467" xr:uid="{00000000-0005-0000-0000-0000A1860000}"/>
    <cellStyle name="Percent 7 23 26" xfId="34468" xr:uid="{00000000-0005-0000-0000-0000A2860000}"/>
    <cellStyle name="Percent 7 23 26 2" xfId="34469" xr:uid="{00000000-0005-0000-0000-0000A3860000}"/>
    <cellStyle name="Percent 7 23 27" xfId="34470" xr:uid="{00000000-0005-0000-0000-0000A4860000}"/>
    <cellStyle name="Percent 7 23 27 2" xfId="34471" xr:uid="{00000000-0005-0000-0000-0000A5860000}"/>
    <cellStyle name="Percent 7 23 28" xfId="34472" xr:uid="{00000000-0005-0000-0000-0000A6860000}"/>
    <cellStyle name="Percent 7 23 28 2" xfId="34473" xr:uid="{00000000-0005-0000-0000-0000A7860000}"/>
    <cellStyle name="Percent 7 23 29" xfId="34474" xr:uid="{00000000-0005-0000-0000-0000A8860000}"/>
    <cellStyle name="Percent 7 23 29 2" xfId="34475" xr:uid="{00000000-0005-0000-0000-0000A9860000}"/>
    <cellStyle name="Percent 7 23 3" xfId="34476" xr:uid="{00000000-0005-0000-0000-0000AA860000}"/>
    <cellStyle name="Percent 7 23 3 2" xfId="34477" xr:uid="{00000000-0005-0000-0000-0000AB860000}"/>
    <cellStyle name="Percent 7 23 30" xfId="34478" xr:uid="{00000000-0005-0000-0000-0000AC860000}"/>
    <cellStyle name="Percent 7 23 30 2" xfId="34479" xr:uid="{00000000-0005-0000-0000-0000AD860000}"/>
    <cellStyle name="Percent 7 23 31" xfId="34480" xr:uid="{00000000-0005-0000-0000-0000AE860000}"/>
    <cellStyle name="Percent 7 23 31 2" xfId="34481" xr:uid="{00000000-0005-0000-0000-0000AF860000}"/>
    <cellStyle name="Percent 7 23 32" xfId="34482" xr:uid="{00000000-0005-0000-0000-0000B0860000}"/>
    <cellStyle name="Percent 7 23 32 2" xfId="34483" xr:uid="{00000000-0005-0000-0000-0000B1860000}"/>
    <cellStyle name="Percent 7 23 33" xfId="34484" xr:uid="{00000000-0005-0000-0000-0000B2860000}"/>
    <cellStyle name="Percent 7 23 33 2" xfId="34485" xr:uid="{00000000-0005-0000-0000-0000B3860000}"/>
    <cellStyle name="Percent 7 23 34" xfId="34486" xr:uid="{00000000-0005-0000-0000-0000B4860000}"/>
    <cellStyle name="Percent 7 23 34 2" xfId="34487" xr:uid="{00000000-0005-0000-0000-0000B5860000}"/>
    <cellStyle name="Percent 7 23 35" xfId="34488" xr:uid="{00000000-0005-0000-0000-0000B6860000}"/>
    <cellStyle name="Percent 7 23 35 2" xfId="34489" xr:uid="{00000000-0005-0000-0000-0000B7860000}"/>
    <cellStyle name="Percent 7 23 36" xfId="34490" xr:uid="{00000000-0005-0000-0000-0000B8860000}"/>
    <cellStyle name="Percent 7 23 36 2" xfId="34491" xr:uid="{00000000-0005-0000-0000-0000B9860000}"/>
    <cellStyle name="Percent 7 23 37" xfId="34492" xr:uid="{00000000-0005-0000-0000-0000BA860000}"/>
    <cellStyle name="Percent 7 23 37 2" xfId="34493" xr:uid="{00000000-0005-0000-0000-0000BB860000}"/>
    <cellStyle name="Percent 7 23 38" xfId="34494" xr:uid="{00000000-0005-0000-0000-0000BC860000}"/>
    <cellStyle name="Percent 7 23 38 2" xfId="34495" xr:uid="{00000000-0005-0000-0000-0000BD860000}"/>
    <cellStyle name="Percent 7 23 39" xfId="34496" xr:uid="{00000000-0005-0000-0000-0000BE860000}"/>
    <cellStyle name="Percent 7 23 4" xfId="34497" xr:uid="{00000000-0005-0000-0000-0000BF860000}"/>
    <cellStyle name="Percent 7 23 4 2" xfId="34498" xr:uid="{00000000-0005-0000-0000-0000C0860000}"/>
    <cellStyle name="Percent 7 23 5" xfId="34499" xr:uid="{00000000-0005-0000-0000-0000C1860000}"/>
    <cellStyle name="Percent 7 23 5 2" xfId="34500" xr:uid="{00000000-0005-0000-0000-0000C2860000}"/>
    <cellStyle name="Percent 7 23 6" xfId="34501" xr:uid="{00000000-0005-0000-0000-0000C3860000}"/>
    <cellStyle name="Percent 7 23 6 2" xfId="34502" xr:uid="{00000000-0005-0000-0000-0000C4860000}"/>
    <cellStyle name="Percent 7 23 7" xfId="34503" xr:uid="{00000000-0005-0000-0000-0000C5860000}"/>
    <cellStyle name="Percent 7 23 7 2" xfId="34504" xr:uid="{00000000-0005-0000-0000-0000C6860000}"/>
    <cellStyle name="Percent 7 23 8" xfId="34505" xr:uid="{00000000-0005-0000-0000-0000C7860000}"/>
    <cellStyle name="Percent 7 23 8 2" xfId="34506" xr:uid="{00000000-0005-0000-0000-0000C8860000}"/>
    <cellStyle name="Percent 7 23 9" xfId="34507" xr:uid="{00000000-0005-0000-0000-0000C9860000}"/>
    <cellStyle name="Percent 7 23 9 2" xfId="34508" xr:uid="{00000000-0005-0000-0000-0000CA860000}"/>
    <cellStyle name="Percent 7 24" xfId="34509" xr:uid="{00000000-0005-0000-0000-0000CB860000}"/>
    <cellStyle name="Percent 7 24 10" xfId="34510" xr:uid="{00000000-0005-0000-0000-0000CC860000}"/>
    <cellStyle name="Percent 7 24 10 2" xfId="34511" xr:uid="{00000000-0005-0000-0000-0000CD860000}"/>
    <cellStyle name="Percent 7 24 11" xfId="34512" xr:uid="{00000000-0005-0000-0000-0000CE860000}"/>
    <cellStyle name="Percent 7 24 11 2" xfId="34513" xr:uid="{00000000-0005-0000-0000-0000CF860000}"/>
    <cellStyle name="Percent 7 24 12" xfId="34514" xr:uid="{00000000-0005-0000-0000-0000D0860000}"/>
    <cellStyle name="Percent 7 24 12 2" xfId="34515" xr:uid="{00000000-0005-0000-0000-0000D1860000}"/>
    <cellStyle name="Percent 7 24 13" xfId="34516" xr:uid="{00000000-0005-0000-0000-0000D2860000}"/>
    <cellStyle name="Percent 7 24 13 2" xfId="34517" xr:uid="{00000000-0005-0000-0000-0000D3860000}"/>
    <cellStyle name="Percent 7 24 14" xfId="34518" xr:uid="{00000000-0005-0000-0000-0000D4860000}"/>
    <cellStyle name="Percent 7 24 14 2" xfId="34519" xr:uid="{00000000-0005-0000-0000-0000D5860000}"/>
    <cellStyle name="Percent 7 24 15" xfId="34520" xr:uid="{00000000-0005-0000-0000-0000D6860000}"/>
    <cellStyle name="Percent 7 24 15 2" xfId="34521" xr:uid="{00000000-0005-0000-0000-0000D7860000}"/>
    <cellStyle name="Percent 7 24 16" xfId="34522" xr:uid="{00000000-0005-0000-0000-0000D8860000}"/>
    <cellStyle name="Percent 7 24 16 2" xfId="34523" xr:uid="{00000000-0005-0000-0000-0000D9860000}"/>
    <cellStyle name="Percent 7 24 17" xfId="34524" xr:uid="{00000000-0005-0000-0000-0000DA860000}"/>
    <cellStyle name="Percent 7 24 17 2" xfId="34525" xr:uid="{00000000-0005-0000-0000-0000DB860000}"/>
    <cellStyle name="Percent 7 24 18" xfId="34526" xr:uid="{00000000-0005-0000-0000-0000DC860000}"/>
    <cellStyle name="Percent 7 24 18 2" xfId="34527" xr:uid="{00000000-0005-0000-0000-0000DD860000}"/>
    <cellStyle name="Percent 7 24 19" xfId="34528" xr:uid="{00000000-0005-0000-0000-0000DE860000}"/>
    <cellStyle name="Percent 7 24 19 2" xfId="34529" xr:uid="{00000000-0005-0000-0000-0000DF860000}"/>
    <cellStyle name="Percent 7 24 2" xfId="34530" xr:uid="{00000000-0005-0000-0000-0000E0860000}"/>
    <cellStyle name="Percent 7 24 2 2" xfId="34531" xr:uid="{00000000-0005-0000-0000-0000E1860000}"/>
    <cellStyle name="Percent 7 24 20" xfId="34532" xr:uid="{00000000-0005-0000-0000-0000E2860000}"/>
    <cellStyle name="Percent 7 24 20 2" xfId="34533" xr:uid="{00000000-0005-0000-0000-0000E3860000}"/>
    <cellStyle name="Percent 7 24 21" xfId="34534" xr:uid="{00000000-0005-0000-0000-0000E4860000}"/>
    <cellStyle name="Percent 7 24 21 2" xfId="34535" xr:uid="{00000000-0005-0000-0000-0000E5860000}"/>
    <cellStyle name="Percent 7 24 22" xfId="34536" xr:uid="{00000000-0005-0000-0000-0000E6860000}"/>
    <cellStyle name="Percent 7 24 22 2" xfId="34537" xr:uid="{00000000-0005-0000-0000-0000E7860000}"/>
    <cellStyle name="Percent 7 24 23" xfId="34538" xr:uid="{00000000-0005-0000-0000-0000E8860000}"/>
    <cellStyle name="Percent 7 24 23 2" xfId="34539" xr:uid="{00000000-0005-0000-0000-0000E9860000}"/>
    <cellStyle name="Percent 7 24 24" xfId="34540" xr:uid="{00000000-0005-0000-0000-0000EA860000}"/>
    <cellStyle name="Percent 7 24 24 2" xfId="34541" xr:uid="{00000000-0005-0000-0000-0000EB860000}"/>
    <cellStyle name="Percent 7 24 25" xfId="34542" xr:uid="{00000000-0005-0000-0000-0000EC860000}"/>
    <cellStyle name="Percent 7 24 25 2" xfId="34543" xr:uid="{00000000-0005-0000-0000-0000ED860000}"/>
    <cellStyle name="Percent 7 24 26" xfId="34544" xr:uid="{00000000-0005-0000-0000-0000EE860000}"/>
    <cellStyle name="Percent 7 24 26 2" xfId="34545" xr:uid="{00000000-0005-0000-0000-0000EF860000}"/>
    <cellStyle name="Percent 7 24 27" xfId="34546" xr:uid="{00000000-0005-0000-0000-0000F0860000}"/>
    <cellStyle name="Percent 7 24 27 2" xfId="34547" xr:uid="{00000000-0005-0000-0000-0000F1860000}"/>
    <cellStyle name="Percent 7 24 28" xfId="34548" xr:uid="{00000000-0005-0000-0000-0000F2860000}"/>
    <cellStyle name="Percent 7 24 28 2" xfId="34549" xr:uid="{00000000-0005-0000-0000-0000F3860000}"/>
    <cellStyle name="Percent 7 24 29" xfId="34550" xr:uid="{00000000-0005-0000-0000-0000F4860000}"/>
    <cellStyle name="Percent 7 24 29 2" xfId="34551" xr:uid="{00000000-0005-0000-0000-0000F5860000}"/>
    <cellStyle name="Percent 7 24 3" xfId="34552" xr:uid="{00000000-0005-0000-0000-0000F6860000}"/>
    <cellStyle name="Percent 7 24 3 2" xfId="34553" xr:uid="{00000000-0005-0000-0000-0000F7860000}"/>
    <cellStyle name="Percent 7 24 30" xfId="34554" xr:uid="{00000000-0005-0000-0000-0000F8860000}"/>
    <cellStyle name="Percent 7 24 30 2" xfId="34555" xr:uid="{00000000-0005-0000-0000-0000F9860000}"/>
    <cellStyle name="Percent 7 24 31" xfId="34556" xr:uid="{00000000-0005-0000-0000-0000FA860000}"/>
    <cellStyle name="Percent 7 24 31 2" xfId="34557" xr:uid="{00000000-0005-0000-0000-0000FB860000}"/>
    <cellStyle name="Percent 7 24 32" xfId="34558" xr:uid="{00000000-0005-0000-0000-0000FC860000}"/>
    <cellStyle name="Percent 7 24 32 2" xfId="34559" xr:uid="{00000000-0005-0000-0000-0000FD860000}"/>
    <cellStyle name="Percent 7 24 33" xfId="34560" xr:uid="{00000000-0005-0000-0000-0000FE860000}"/>
    <cellStyle name="Percent 7 24 33 2" xfId="34561" xr:uid="{00000000-0005-0000-0000-0000FF860000}"/>
    <cellStyle name="Percent 7 24 34" xfId="34562" xr:uid="{00000000-0005-0000-0000-000000870000}"/>
    <cellStyle name="Percent 7 24 34 2" xfId="34563" xr:uid="{00000000-0005-0000-0000-000001870000}"/>
    <cellStyle name="Percent 7 24 35" xfId="34564" xr:uid="{00000000-0005-0000-0000-000002870000}"/>
    <cellStyle name="Percent 7 24 35 2" xfId="34565" xr:uid="{00000000-0005-0000-0000-000003870000}"/>
    <cellStyle name="Percent 7 24 36" xfId="34566" xr:uid="{00000000-0005-0000-0000-000004870000}"/>
    <cellStyle name="Percent 7 24 36 2" xfId="34567" xr:uid="{00000000-0005-0000-0000-000005870000}"/>
    <cellStyle name="Percent 7 24 37" xfId="34568" xr:uid="{00000000-0005-0000-0000-000006870000}"/>
    <cellStyle name="Percent 7 24 37 2" xfId="34569" xr:uid="{00000000-0005-0000-0000-000007870000}"/>
    <cellStyle name="Percent 7 24 38" xfId="34570" xr:uid="{00000000-0005-0000-0000-000008870000}"/>
    <cellStyle name="Percent 7 24 38 2" xfId="34571" xr:uid="{00000000-0005-0000-0000-000009870000}"/>
    <cellStyle name="Percent 7 24 39" xfId="34572" xr:uid="{00000000-0005-0000-0000-00000A870000}"/>
    <cellStyle name="Percent 7 24 4" xfId="34573" xr:uid="{00000000-0005-0000-0000-00000B870000}"/>
    <cellStyle name="Percent 7 24 4 2" xfId="34574" xr:uid="{00000000-0005-0000-0000-00000C870000}"/>
    <cellStyle name="Percent 7 24 5" xfId="34575" xr:uid="{00000000-0005-0000-0000-00000D870000}"/>
    <cellStyle name="Percent 7 24 5 2" xfId="34576" xr:uid="{00000000-0005-0000-0000-00000E870000}"/>
    <cellStyle name="Percent 7 24 6" xfId="34577" xr:uid="{00000000-0005-0000-0000-00000F870000}"/>
    <cellStyle name="Percent 7 24 6 2" xfId="34578" xr:uid="{00000000-0005-0000-0000-000010870000}"/>
    <cellStyle name="Percent 7 24 7" xfId="34579" xr:uid="{00000000-0005-0000-0000-000011870000}"/>
    <cellStyle name="Percent 7 24 7 2" xfId="34580" xr:uid="{00000000-0005-0000-0000-000012870000}"/>
    <cellStyle name="Percent 7 24 8" xfId="34581" xr:uid="{00000000-0005-0000-0000-000013870000}"/>
    <cellStyle name="Percent 7 24 8 2" xfId="34582" xr:uid="{00000000-0005-0000-0000-000014870000}"/>
    <cellStyle name="Percent 7 24 9" xfId="34583" xr:uid="{00000000-0005-0000-0000-000015870000}"/>
    <cellStyle name="Percent 7 24 9 2" xfId="34584" xr:uid="{00000000-0005-0000-0000-000016870000}"/>
    <cellStyle name="Percent 7 25" xfId="34585" xr:uid="{00000000-0005-0000-0000-000017870000}"/>
    <cellStyle name="Percent 7 25 10" xfId="34586" xr:uid="{00000000-0005-0000-0000-000018870000}"/>
    <cellStyle name="Percent 7 25 10 2" xfId="34587" xr:uid="{00000000-0005-0000-0000-000019870000}"/>
    <cellStyle name="Percent 7 25 11" xfId="34588" xr:uid="{00000000-0005-0000-0000-00001A870000}"/>
    <cellStyle name="Percent 7 25 11 2" xfId="34589" xr:uid="{00000000-0005-0000-0000-00001B870000}"/>
    <cellStyle name="Percent 7 25 12" xfId="34590" xr:uid="{00000000-0005-0000-0000-00001C870000}"/>
    <cellStyle name="Percent 7 25 12 2" xfId="34591" xr:uid="{00000000-0005-0000-0000-00001D870000}"/>
    <cellStyle name="Percent 7 25 13" xfId="34592" xr:uid="{00000000-0005-0000-0000-00001E870000}"/>
    <cellStyle name="Percent 7 25 13 2" xfId="34593" xr:uid="{00000000-0005-0000-0000-00001F870000}"/>
    <cellStyle name="Percent 7 25 14" xfId="34594" xr:uid="{00000000-0005-0000-0000-000020870000}"/>
    <cellStyle name="Percent 7 25 14 2" xfId="34595" xr:uid="{00000000-0005-0000-0000-000021870000}"/>
    <cellStyle name="Percent 7 25 15" xfId="34596" xr:uid="{00000000-0005-0000-0000-000022870000}"/>
    <cellStyle name="Percent 7 25 15 2" xfId="34597" xr:uid="{00000000-0005-0000-0000-000023870000}"/>
    <cellStyle name="Percent 7 25 16" xfId="34598" xr:uid="{00000000-0005-0000-0000-000024870000}"/>
    <cellStyle name="Percent 7 25 16 2" xfId="34599" xr:uid="{00000000-0005-0000-0000-000025870000}"/>
    <cellStyle name="Percent 7 25 17" xfId="34600" xr:uid="{00000000-0005-0000-0000-000026870000}"/>
    <cellStyle name="Percent 7 25 17 2" xfId="34601" xr:uid="{00000000-0005-0000-0000-000027870000}"/>
    <cellStyle name="Percent 7 25 18" xfId="34602" xr:uid="{00000000-0005-0000-0000-000028870000}"/>
    <cellStyle name="Percent 7 25 18 2" xfId="34603" xr:uid="{00000000-0005-0000-0000-000029870000}"/>
    <cellStyle name="Percent 7 25 19" xfId="34604" xr:uid="{00000000-0005-0000-0000-00002A870000}"/>
    <cellStyle name="Percent 7 25 19 2" xfId="34605" xr:uid="{00000000-0005-0000-0000-00002B870000}"/>
    <cellStyle name="Percent 7 25 2" xfId="34606" xr:uid="{00000000-0005-0000-0000-00002C870000}"/>
    <cellStyle name="Percent 7 25 2 2" xfId="34607" xr:uid="{00000000-0005-0000-0000-00002D870000}"/>
    <cellStyle name="Percent 7 25 20" xfId="34608" xr:uid="{00000000-0005-0000-0000-00002E870000}"/>
    <cellStyle name="Percent 7 25 20 2" xfId="34609" xr:uid="{00000000-0005-0000-0000-00002F870000}"/>
    <cellStyle name="Percent 7 25 21" xfId="34610" xr:uid="{00000000-0005-0000-0000-000030870000}"/>
    <cellStyle name="Percent 7 25 21 2" xfId="34611" xr:uid="{00000000-0005-0000-0000-000031870000}"/>
    <cellStyle name="Percent 7 25 22" xfId="34612" xr:uid="{00000000-0005-0000-0000-000032870000}"/>
    <cellStyle name="Percent 7 25 22 2" xfId="34613" xr:uid="{00000000-0005-0000-0000-000033870000}"/>
    <cellStyle name="Percent 7 25 23" xfId="34614" xr:uid="{00000000-0005-0000-0000-000034870000}"/>
    <cellStyle name="Percent 7 25 23 2" xfId="34615" xr:uid="{00000000-0005-0000-0000-000035870000}"/>
    <cellStyle name="Percent 7 25 24" xfId="34616" xr:uid="{00000000-0005-0000-0000-000036870000}"/>
    <cellStyle name="Percent 7 25 24 2" xfId="34617" xr:uid="{00000000-0005-0000-0000-000037870000}"/>
    <cellStyle name="Percent 7 25 25" xfId="34618" xr:uid="{00000000-0005-0000-0000-000038870000}"/>
    <cellStyle name="Percent 7 25 25 2" xfId="34619" xr:uid="{00000000-0005-0000-0000-000039870000}"/>
    <cellStyle name="Percent 7 25 26" xfId="34620" xr:uid="{00000000-0005-0000-0000-00003A870000}"/>
    <cellStyle name="Percent 7 25 26 2" xfId="34621" xr:uid="{00000000-0005-0000-0000-00003B870000}"/>
    <cellStyle name="Percent 7 25 27" xfId="34622" xr:uid="{00000000-0005-0000-0000-00003C870000}"/>
    <cellStyle name="Percent 7 25 27 2" xfId="34623" xr:uid="{00000000-0005-0000-0000-00003D870000}"/>
    <cellStyle name="Percent 7 25 28" xfId="34624" xr:uid="{00000000-0005-0000-0000-00003E870000}"/>
    <cellStyle name="Percent 7 25 28 2" xfId="34625" xr:uid="{00000000-0005-0000-0000-00003F870000}"/>
    <cellStyle name="Percent 7 25 29" xfId="34626" xr:uid="{00000000-0005-0000-0000-000040870000}"/>
    <cellStyle name="Percent 7 25 29 2" xfId="34627" xr:uid="{00000000-0005-0000-0000-000041870000}"/>
    <cellStyle name="Percent 7 25 3" xfId="34628" xr:uid="{00000000-0005-0000-0000-000042870000}"/>
    <cellStyle name="Percent 7 25 3 2" xfId="34629" xr:uid="{00000000-0005-0000-0000-000043870000}"/>
    <cellStyle name="Percent 7 25 30" xfId="34630" xr:uid="{00000000-0005-0000-0000-000044870000}"/>
    <cellStyle name="Percent 7 25 30 2" xfId="34631" xr:uid="{00000000-0005-0000-0000-000045870000}"/>
    <cellStyle name="Percent 7 25 31" xfId="34632" xr:uid="{00000000-0005-0000-0000-000046870000}"/>
    <cellStyle name="Percent 7 25 31 2" xfId="34633" xr:uid="{00000000-0005-0000-0000-000047870000}"/>
    <cellStyle name="Percent 7 25 32" xfId="34634" xr:uid="{00000000-0005-0000-0000-000048870000}"/>
    <cellStyle name="Percent 7 25 32 2" xfId="34635" xr:uid="{00000000-0005-0000-0000-000049870000}"/>
    <cellStyle name="Percent 7 25 33" xfId="34636" xr:uid="{00000000-0005-0000-0000-00004A870000}"/>
    <cellStyle name="Percent 7 25 33 2" xfId="34637" xr:uid="{00000000-0005-0000-0000-00004B870000}"/>
    <cellStyle name="Percent 7 25 34" xfId="34638" xr:uid="{00000000-0005-0000-0000-00004C870000}"/>
    <cellStyle name="Percent 7 25 34 2" xfId="34639" xr:uid="{00000000-0005-0000-0000-00004D870000}"/>
    <cellStyle name="Percent 7 25 35" xfId="34640" xr:uid="{00000000-0005-0000-0000-00004E870000}"/>
    <cellStyle name="Percent 7 25 35 2" xfId="34641" xr:uid="{00000000-0005-0000-0000-00004F870000}"/>
    <cellStyle name="Percent 7 25 36" xfId="34642" xr:uid="{00000000-0005-0000-0000-000050870000}"/>
    <cellStyle name="Percent 7 25 36 2" xfId="34643" xr:uid="{00000000-0005-0000-0000-000051870000}"/>
    <cellStyle name="Percent 7 25 37" xfId="34644" xr:uid="{00000000-0005-0000-0000-000052870000}"/>
    <cellStyle name="Percent 7 25 37 2" xfId="34645" xr:uid="{00000000-0005-0000-0000-000053870000}"/>
    <cellStyle name="Percent 7 25 38" xfId="34646" xr:uid="{00000000-0005-0000-0000-000054870000}"/>
    <cellStyle name="Percent 7 25 38 2" xfId="34647" xr:uid="{00000000-0005-0000-0000-000055870000}"/>
    <cellStyle name="Percent 7 25 39" xfId="34648" xr:uid="{00000000-0005-0000-0000-000056870000}"/>
    <cellStyle name="Percent 7 25 4" xfId="34649" xr:uid="{00000000-0005-0000-0000-000057870000}"/>
    <cellStyle name="Percent 7 25 4 2" xfId="34650" xr:uid="{00000000-0005-0000-0000-000058870000}"/>
    <cellStyle name="Percent 7 25 5" xfId="34651" xr:uid="{00000000-0005-0000-0000-000059870000}"/>
    <cellStyle name="Percent 7 25 5 2" xfId="34652" xr:uid="{00000000-0005-0000-0000-00005A870000}"/>
    <cellStyle name="Percent 7 25 6" xfId="34653" xr:uid="{00000000-0005-0000-0000-00005B870000}"/>
    <cellStyle name="Percent 7 25 6 2" xfId="34654" xr:uid="{00000000-0005-0000-0000-00005C870000}"/>
    <cellStyle name="Percent 7 25 7" xfId="34655" xr:uid="{00000000-0005-0000-0000-00005D870000}"/>
    <cellStyle name="Percent 7 25 7 2" xfId="34656" xr:uid="{00000000-0005-0000-0000-00005E870000}"/>
    <cellStyle name="Percent 7 25 8" xfId="34657" xr:uid="{00000000-0005-0000-0000-00005F870000}"/>
    <cellStyle name="Percent 7 25 8 2" xfId="34658" xr:uid="{00000000-0005-0000-0000-000060870000}"/>
    <cellStyle name="Percent 7 25 9" xfId="34659" xr:uid="{00000000-0005-0000-0000-000061870000}"/>
    <cellStyle name="Percent 7 25 9 2" xfId="34660" xr:uid="{00000000-0005-0000-0000-000062870000}"/>
    <cellStyle name="Percent 7 3" xfId="34661" xr:uid="{00000000-0005-0000-0000-000063870000}"/>
    <cellStyle name="Percent 7 3 10" xfId="34662" xr:uid="{00000000-0005-0000-0000-000064870000}"/>
    <cellStyle name="Percent 7 3 10 2" xfId="34663" xr:uid="{00000000-0005-0000-0000-000065870000}"/>
    <cellStyle name="Percent 7 3 11" xfId="34664" xr:uid="{00000000-0005-0000-0000-000066870000}"/>
    <cellStyle name="Percent 7 3 11 2" xfId="34665" xr:uid="{00000000-0005-0000-0000-000067870000}"/>
    <cellStyle name="Percent 7 3 12" xfId="34666" xr:uid="{00000000-0005-0000-0000-000068870000}"/>
    <cellStyle name="Percent 7 3 12 2" xfId="34667" xr:uid="{00000000-0005-0000-0000-000069870000}"/>
    <cellStyle name="Percent 7 3 13" xfId="34668" xr:uid="{00000000-0005-0000-0000-00006A870000}"/>
    <cellStyle name="Percent 7 3 13 2" xfId="34669" xr:uid="{00000000-0005-0000-0000-00006B870000}"/>
    <cellStyle name="Percent 7 3 14" xfId="34670" xr:uid="{00000000-0005-0000-0000-00006C870000}"/>
    <cellStyle name="Percent 7 3 14 2" xfId="34671" xr:uid="{00000000-0005-0000-0000-00006D870000}"/>
    <cellStyle name="Percent 7 3 15" xfId="34672" xr:uid="{00000000-0005-0000-0000-00006E870000}"/>
    <cellStyle name="Percent 7 3 15 2" xfId="34673" xr:uid="{00000000-0005-0000-0000-00006F870000}"/>
    <cellStyle name="Percent 7 3 16" xfId="34674" xr:uid="{00000000-0005-0000-0000-000070870000}"/>
    <cellStyle name="Percent 7 3 16 2" xfId="34675" xr:uid="{00000000-0005-0000-0000-000071870000}"/>
    <cellStyle name="Percent 7 3 17" xfId="34676" xr:uid="{00000000-0005-0000-0000-000072870000}"/>
    <cellStyle name="Percent 7 3 17 2" xfId="34677" xr:uid="{00000000-0005-0000-0000-000073870000}"/>
    <cellStyle name="Percent 7 3 18" xfId="34678" xr:uid="{00000000-0005-0000-0000-000074870000}"/>
    <cellStyle name="Percent 7 3 18 2" xfId="34679" xr:uid="{00000000-0005-0000-0000-000075870000}"/>
    <cellStyle name="Percent 7 3 19" xfId="34680" xr:uid="{00000000-0005-0000-0000-000076870000}"/>
    <cellStyle name="Percent 7 3 19 2" xfId="34681" xr:uid="{00000000-0005-0000-0000-000077870000}"/>
    <cellStyle name="Percent 7 3 2" xfId="34682" xr:uid="{00000000-0005-0000-0000-000078870000}"/>
    <cellStyle name="Percent 7 3 2 2" xfId="34683" xr:uid="{00000000-0005-0000-0000-000079870000}"/>
    <cellStyle name="Percent 7 3 20" xfId="34684" xr:uid="{00000000-0005-0000-0000-00007A870000}"/>
    <cellStyle name="Percent 7 3 20 2" xfId="34685" xr:uid="{00000000-0005-0000-0000-00007B870000}"/>
    <cellStyle name="Percent 7 3 21" xfId="34686" xr:uid="{00000000-0005-0000-0000-00007C870000}"/>
    <cellStyle name="Percent 7 3 21 2" xfId="34687" xr:uid="{00000000-0005-0000-0000-00007D870000}"/>
    <cellStyle name="Percent 7 3 22" xfId="34688" xr:uid="{00000000-0005-0000-0000-00007E870000}"/>
    <cellStyle name="Percent 7 3 22 2" xfId="34689" xr:uid="{00000000-0005-0000-0000-00007F870000}"/>
    <cellStyle name="Percent 7 3 23" xfId="34690" xr:uid="{00000000-0005-0000-0000-000080870000}"/>
    <cellStyle name="Percent 7 3 23 2" xfId="34691" xr:uid="{00000000-0005-0000-0000-000081870000}"/>
    <cellStyle name="Percent 7 3 24" xfId="34692" xr:uid="{00000000-0005-0000-0000-000082870000}"/>
    <cellStyle name="Percent 7 3 24 2" xfId="34693" xr:uid="{00000000-0005-0000-0000-000083870000}"/>
    <cellStyle name="Percent 7 3 25" xfId="34694" xr:uid="{00000000-0005-0000-0000-000084870000}"/>
    <cellStyle name="Percent 7 3 25 2" xfId="34695" xr:uid="{00000000-0005-0000-0000-000085870000}"/>
    <cellStyle name="Percent 7 3 26" xfId="34696" xr:uid="{00000000-0005-0000-0000-000086870000}"/>
    <cellStyle name="Percent 7 3 26 2" xfId="34697" xr:uid="{00000000-0005-0000-0000-000087870000}"/>
    <cellStyle name="Percent 7 3 27" xfId="34698" xr:uid="{00000000-0005-0000-0000-000088870000}"/>
    <cellStyle name="Percent 7 3 27 2" xfId="34699" xr:uid="{00000000-0005-0000-0000-000089870000}"/>
    <cellStyle name="Percent 7 3 28" xfId="34700" xr:uid="{00000000-0005-0000-0000-00008A870000}"/>
    <cellStyle name="Percent 7 3 28 2" xfId="34701" xr:uid="{00000000-0005-0000-0000-00008B870000}"/>
    <cellStyle name="Percent 7 3 29" xfId="34702" xr:uid="{00000000-0005-0000-0000-00008C870000}"/>
    <cellStyle name="Percent 7 3 29 2" xfId="34703" xr:uid="{00000000-0005-0000-0000-00008D870000}"/>
    <cellStyle name="Percent 7 3 3" xfId="34704" xr:uid="{00000000-0005-0000-0000-00008E870000}"/>
    <cellStyle name="Percent 7 3 3 2" xfId="34705" xr:uid="{00000000-0005-0000-0000-00008F870000}"/>
    <cellStyle name="Percent 7 3 30" xfId="34706" xr:uid="{00000000-0005-0000-0000-000090870000}"/>
    <cellStyle name="Percent 7 3 30 2" xfId="34707" xr:uid="{00000000-0005-0000-0000-000091870000}"/>
    <cellStyle name="Percent 7 3 31" xfId="34708" xr:uid="{00000000-0005-0000-0000-000092870000}"/>
    <cellStyle name="Percent 7 3 31 2" xfId="34709" xr:uid="{00000000-0005-0000-0000-000093870000}"/>
    <cellStyle name="Percent 7 3 32" xfId="34710" xr:uid="{00000000-0005-0000-0000-000094870000}"/>
    <cellStyle name="Percent 7 3 32 2" xfId="34711" xr:uid="{00000000-0005-0000-0000-000095870000}"/>
    <cellStyle name="Percent 7 3 33" xfId="34712" xr:uid="{00000000-0005-0000-0000-000096870000}"/>
    <cellStyle name="Percent 7 3 33 2" xfId="34713" xr:uid="{00000000-0005-0000-0000-000097870000}"/>
    <cellStyle name="Percent 7 3 34" xfId="34714" xr:uid="{00000000-0005-0000-0000-000098870000}"/>
    <cellStyle name="Percent 7 3 34 2" xfId="34715" xr:uid="{00000000-0005-0000-0000-000099870000}"/>
    <cellStyle name="Percent 7 3 35" xfId="34716" xr:uid="{00000000-0005-0000-0000-00009A870000}"/>
    <cellStyle name="Percent 7 3 35 2" xfId="34717" xr:uid="{00000000-0005-0000-0000-00009B870000}"/>
    <cellStyle name="Percent 7 3 36" xfId="34718" xr:uid="{00000000-0005-0000-0000-00009C870000}"/>
    <cellStyle name="Percent 7 3 36 2" xfId="34719" xr:uid="{00000000-0005-0000-0000-00009D870000}"/>
    <cellStyle name="Percent 7 3 37" xfId="34720" xr:uid="{00000000-0005-0000-0000-00009E870000}"/>
    <cellStyle name="Percent 7 3 37 2" xfId="34721" xr:uid="{00000000-0005-0000-0000-00009F870000}"/>
    <cellStyle name="Percent 7 3 38" xfId="34722" xr:uid="{00000000-0005-0000-0000-0000A0870000}"/>
    <cellStyle name="Percent 7 3 38 2" xfId="34723" xr:uid="{00000000-0005-0000-0000-0000A1870000}"/>
    <cellStyle name="Percent 7 3 39" xfId="34724" xr:uid="{00000000-0005-0000-0000-0000A2870000}"/>
    <cellStyle name="Percent 7 3 4" xfId="34725" xr:uid="{00000000-0005-0000-0000-0000A3870000}"/>
    <cellStyle name="Percent 7 3 4 2" xfId="34726" xr:uid="{00000000-0005-0000-0000-0000A4870000}"/>
    <cellStyle name="Percent 7 3 5" xfId="34727" xr:uid="{00000000-0005-0000-0000-0000A5870000}"/>
    <cellStyle name="Percent 7 3 5 2" xfId="34728" xr:uid="{00000000-0005-0000-0000-0000A6870000}"/>
    <cellStyle name="Percent 7 3 6" xfId="34729" xr:uid="{00000000-0005-0000-0000-0000A7870000}"/>
    <cellStyle name="Percent 7 3 6 2" xfId="34730" xr:uid="{00000000-0005-0000-0000-0000A8870000}"/>
    <cellStyle name="Percent 7 3 7" xfId="34731" xr:uid="{00000000-0005-0000-0000-0000A9870000}"/>
    <cellStyle name="Percent 7 3 7 2" xfId="34732" xr:uid="{00000000-0005-0000-0000-0000AA870000}"/>
    <cellStyle name="Percent 7 3 8" xfId="34733" xr:uid="{00000000-0005-0000-0000-0000AB870000}"/>
    <cellStyle name="Percent 7 3 8 2" xfId="34734" xr:uid="{00000000-0005-0000-0000-0000AC870000}"/>
    <cellStyle name="Percent 7 3 9" xfId="34735" xr:uid="{00000000-0005-0000-0000-0000AD870000}"/>
    <cellStyle name="Percent 7 3 9 2" xfId="34736" xr:uid="{00000000-0005-0000-0000-0000AE870000}"/>
    <cellStyle name="Percent 7 4" xfId="34737" xr:uid="{00000000-0005-0000-0000-0000AF870000}"/>
    <cellStyle name="Percent 7 4 10" xfId="34738" xr:uid="{00000000-0005-0000-0000-0000B0870000}"/>
    <cellStyle name="Percent 7 4 10 2" xfId="34739" xr:uid="{00000000-0005-0000-0000-0000B1870000}"/>
    <cellStyle name="Percent 7 4 11" xfId="34740" xr:uid="{00000000-0005-0000-0000-0000B2870000}"/>
    <cellStyle name="Percent 7 4 11 2" xfId="34741" xr:uid="{00000000-0005-0000-0000-0000B3870000}"/>
    <cellStyle name="Percent 7 4 12" xfId="34742" xr:uid="{00000000-0005-0000-0000-0000B4870000}"/>
    <cellStyle name="Percent 7 4 12 2" xfId="34743" xr:uid="{00000000-0005-0000-0000-0000B5870000}"/>
    <cellStyle name="Percent 7 4 13" xfId="34744" xr:uid="{00000000-0005-0000-0000-0000B6870000}"/>
    <cellStyle name="Percent 7 4 13 2" xfId="34745" xr:uid="{00000000-0005-0000-0000-0000B7870000}"/>
    <cellStyle name="Percent 7 4 14" xfId="34746" xr:uid="{00000000-0005-0000-0000-0000B8870000}"/>
    <cellStyle name="Percent 7 4 14 2" xfId="34747" xr:uid="{00000000-0005-0000-0000-0000B9870000}"/>
    <cellStyle name="Percent 7 4 15" xfId="34748" xr:uid="{00000000-0005-0000-0000-0000BA870000}"/>
    <cellStyle name="Percent 7 4 15 2" xfId="34749" xr:uid="{00000000-0005-0000-0000-0000BB870000}"/>
    <cellStyle name="Percent 7 4 16" xfId="34750" xr:uid="{00000000-0005-0000-0000-0000BC870000}"/>
    <cellStyle name="Percent 7 4 16 2" xfId="34751" xr:uid="{00000000-0005-0000-0000-0000BD870000}"/>
    <cellStyle name="Percent 7 4 17" xfId="34752" xr:uid="{00000000-0005-0000-0000-0000BE870000}"/>
    <cellStyle name="Percent 7 4 17 2" xfId="34753" xr:uid="{00000000-0005-0000-0000-0000BF870000}"/>
    <cellStyle name="Percent 7 4 18" xfId="34754" xr:uid="{00000000-0005-0000-0000-0000C0870000}"/>
    <cellStyle name="Percent 7 4 18 2" xfId="34755" xr:uid="{00000000-0005-0000-0000-0000C1870000}"/>
    <cellStyle name="Percent 7 4 19" xfId="34756" xr:uid="{00000000-0005-0000-0000-0000C2870000}"/>
    <cellStyle name="Percent 7 4 19 2" xfId="34757" xr:uid="{00000000-0005-0000-0000-0000C3870000}"/>
    <cellStyle name="Percent 7 4 2" xfId="34758" xr:uid="{00000000-0005-0000-0000-0000C4870000}"/>
    <cellStyle name="Percent 7 4 2 2" xfId="34759" xr:uid="{00000000-0005-0000-0000-0000C5870000}"/>
    <cellStyle name="Percent 7 4 20" xfId="34760" xr:uid="{00000000-0005-0000-0000-0000C6870000}"/>
    <cellStyle name="Percent 7 4 20 2" xfId="34761" xr:uid="{00000000-0005-0000-0000-0000C7870000}"/>
    <cellStyle name="Percent 7 4 21" xfId="34762" xr:uid="{00000000-0005-0000-0000-0000C8870000}"/>
    <cellStyle name="Percent 7 4 21 2" xfId="34763" xr:uid="{00000000-0005-0000-0000-0000C9870000}"/>
    <cellStyle name="Percent 7 4 22" xfId="34764" xr:uid="{00000000-0005-0000-0000-0000CA870000}"/>
    <cellStyle name="Percent 7 4 22 2" xfId="34765" xr:uid="{00000000-0005-0000-0000-0000CB870000}"/>
    <cellStyle name="Percent 7 4 23" xfId="34766" xr:uid="{00000000-0005-0000-0000-0000CC870000}"/>
    <cellStyle name="Percent 7 4 23 2" xfId="34767" xr:uid="{00000000-0005-0000-0000-0000CD870000}"/>
    <cellStyle name="Percent 7 4 24" xfId="34768" xr:uid="{00000000-0005-0000-0000-0000CE870000}"/>
    <cellStyle name="Percent 7 4 24 2" xfId="34769" xr:uid="{00000000-0005-0000-0000-0000CF870000}"/>
    <cellStyle name="Percent 7 4 25" xfId="34770" xr:uid="{00000000-0005-0000-0000-0000D0870000}"/>
    <cellStyle name="Percent 7 4 25 2" xfId="34771" xr:uid="{00000000-0005-0000-0000-0000D1870000}"/>
    <cellStyle name="Percent 7 4 26" xfId="34772" xr:uid="{00000000-0005-0000-0000-0000D2870000}"/>
    <cellStyle name="Percent 7 4 26 2" xfId="34773" xr:uid="{00000000-0005-0000-0000-0000D3870000}"/>
    <cellStyle name="Percent 7 4 27" xfId="34774" xr:uid="{00000000-0005-0000-0000-0000D4870000}"/>
    <cellStyle name="Percent 7 4 27 2" xfId="34775" xr:uid="{00000000-0005-0000-0000-0000D5870000}"/>
    <cellStyle name="Percent 7 4 28" xfId="34776" xr:uid="{00000000-0005-0000-0000-0000D6870000}"/>
    <cellStyle name="Percent 7 4 28 2" xfId="34777" xr:uid="{00000000-0005-0000-0000-0000D7870000}"/>
    <cellStyle name="Percent 7 4 29" xfId="34778" xr:uid="{00000000-0005-0000-0000-0000D8870000}"/>
    <cellStyle name="Percent 7 4 29 2" xfId="34779" xr:uid="{00000000-0005-0000-0000-0000D9870000}"/>
    <cellStyle name="Percent 7 4 3" xfId="34780" xr:uid="{00000000-0005-0000-0000-0000DA870000}"/>
    <cellStyle name="Percent 7 4 3 2" xfId="34781" xr:uid="{00000000-0005-0000-0000-0000DB870000}"/>
    <cellStyle name="Percent 7 4 30" xfId="34782" xr:uid="{00000000-0005-0000-0000-0000DC870000}"/>
    <cellStyle name="Percent 7 4 30 2" xfId="34783" xr:uid="{00000000-0005-0000-0000-0000DD870000}"/>
    <cellStyle name="Percent 7 4 31" xfId="34784" xr:uid="{00000000-0005-0000-0000-0000DE870000}"/>
    <cellStyle name="Percent 7 4 31 2" xfId="34785" xr:uid="{00000000-0005-0000-0000-0000DF870000}"/>
    <cellStyle name="Percent 7 4 32" xfId="34786" xr:uid="{00000000-0005-0000-0000-0000E0870000}"/>
    <cellStyle name="Percent 7 4 32 2" xfId="34787" xr:uid="{00000000-0005-0000-0000-0000E1870000}"/>
    <cellStyle name="Percent 7 4 33" xfId="34788" xr:uid="{00000000-0005-0000-0000-0000E2870000}"/>
    <cellStyle name="Percent 7 4 33 2" xfId="34789" xr:uid="{00000000-0005-0000-0000-0000E3870000}"/>
    <cellStyle name="Percent 7 4 34" xfId="34790" xr:uid="{00000000-0005-0000-0000-0000E4870000}"/>
    <cellStyle name="Percent 7 4 34 2" xfId="34791" xr:uid="{00000000-0005-0000-0000-0000E5870000}"/>
    <cellStyle name="Percent 7 4 35" xfId="34792" xr:uid="{00000000-0005-0000-0000-0000E6870000}"/>
    <cellStyle name="Percent 7 4 35 2" xfId="34793" xr:uid="{00000000-0005-0000-0000-0000E7870000}"/>
    <cellStyle name="Percent 7 4 36" xfId="34794" xr:uid="{00000000-0005-0000-0000-0000E8870000}"/>
    <cellStyle name="Percent 7 4 36 2" xfId="34795" xr:uid="{00000000-0005-0000-0000-0000E9870000}"/>
    <cellStyle name="Percent 7 4 37" xfId="34796" xr:uid="{00000000-0005-0000-0000-0000EA870000}"/>
    <cellStyle name="Percent 7 4 37 2" xfId="34797" xr:uid="{00000000-0005-0000-0000-0000EB870000}"/>
    <cellStyle name="Percent 7 4 38" xfId="34798" xr:uid="{00000000-0005-0000-0000-0000EC870000}"/>
    <cellStyle name="Percent 7 4 38 2" xfId="34799" xr:uid="{00000000-0005-0000-0000-0000ED870000}"/>
    <cellStyle name="Percent 7 4 39" xfId="34800" xr:uid="{00000000-0005-0000-0000-0000EE870000}"/>
    <cellStyle name="Percent 7 4 4" xfId="34801" xr:uid="{00000000-0005-0000-0000-0000EF870000}"/>
    <cellStyle name="Percent 7 4 4 2" xfId="34802" xr:uid="{00000000-0005-0000-0000-0000F0870000}"/>
    <cellStyle name="Percent 7 4 5" xfId="34803" xr:uid="{00000000-0005-0000-0000-0000F1870000}"/>
    <cellStyle name="Percent 7 4 5 2" xfId="34804" xr:uid="{00000000-0005-0000-0000-0000F2870000}"/>
    <cellStyle name="Percent 7 4 6" xfId="34805" xr:uid="{00000000-0005-0000-0000-0000F3870000}"/>
    <cellStyle name="Percent 7 4 6 2" xfId="34806" xr:uid="{00000000-0005-0000-0000-0000F4870000}"/>
    <cellStyle name="Percent 7 4 7" xfId="34807" xr:uid="{00000000-0005-0000-0000-0000F5870000}"/>
    <cellStyle name="Percent 7 4 7 2" xfId="34808" xr:uid="{00000000-0005-0000-0000-0000F6870000}"/>
    <cellStyle name="Percent 7 4 8" xfId="34809" xr:uid="{00000000-0005-0000-0000-0000F7870000}"/>
    <cellStyle name="Percent 7 4 8 2" xfId="34810" xr:uid="{00000000-0005-0000-0000-0000F8870000}"/>
    <cellStyle name="Percent 7 4 9" xfId="34811" xr:uid="{00000000-0005-0000-0000-0000F9870000}"/>
    <cellStyle name="Percent 7 4 9 2" xfId="34812" xr:uid="{00000000-0005-0000-0000-0000FA870000}"/>
    <cellStyle name="Percent 7 5" xfId="34813" xr:uid="{00000000-0005-0000-0000-0000FB870000}"/>
    <cellStyle name="Percent 7 5 10" xfId="34814" xr:uid="{00000000-0005-0000-0000-0000FC870000}"/>
    <cellStyle name="Percent 7 5 10 2" xfId="34815" xr:uid="{00000000-0005-0000-0000-0000FD870000}"/>
    <cellStyle name="Percent 7 5 11" xfId="34816" xr:uid="{00000000-0005-0000-0000-0000FE870000}"/>
    <cellStyle name="Percent 7 5 11 2" xfId="34817" xr:uid="{00000000-0005-0000-0000-0000FF870000}"/>
    <cellStyle name="Percent 7 5 12" xfId="34818" xr:uid="{00000000-0005-0000-0000-000000880000}"/>
    <cellStyle name="Percent 7 5 12 2" xfId="34819" xr:uid="{00000000-0005-0000-0000-000001880000}"/>
    <cellStyle name="Percent 7 5 13" xfId="34820" xr:uid="{00000000-0005-0000-0000-000002880000}"/>
    <cellStyle name="Percent 7 5 13 2" xfId="34821" xr:uid="{00000000-0005-0000-0000-000003880000}"/>
    <cellStyle name="Percent 7 5 14" xfId="34822" xr:uid="{00000000-0005-0000-0000-000004880000}"/>
    <cellStyle name="Percent 7 5 14 2" xfId="34823" xr:uid="{00000000-0005-0000-0000-000005880000}"/>
    <cellStyle name="Percent 7 5 15" xfId="34824" xr:uid="{00000000-0005-0000-0000-000006880000}"/>
    <cellStyle name="Percent 7 5 15 2" xfId="34825" xr:uid="{00000000-0005-0000-0000-000007880000}"/>
    <cellStyle name="Percent 7 5 16" xfId="34826" xr:uid="{00000000-0005-0000-0000-000008880000}"/>
    <cellStyle name="Percent 7 5 16 2" xfId="34827" xr:uid="{00000000-0005-0000-0000-000009880000}"/>
    <cellStyle name="Percent 7 5 17" xfId="34828" xr:uid="{00000000-0005-0000-0000-00000A880000}"/>
    <cellStyle name="Percent 7 5 17 2" xfId="34829" xr:uid="{00000000-0005-0000-0000-00000B880000}"/>
    <cellStyle name="Percent 7 5 18" xfId="34830" xr:uid="{00000000-0005-0000-0000-00000C880000}"/>
    <cellStyle name="Percent 7 5 18 2" xfId="34831" xr:uid="{00000000-0005-0000-0000-00000D880000}"/>
    <cellStyle name="Percent 7 5 19" xfId="34832" xr:uid="{00000000-0005-0000-0000-00000E880000}"/>
    <cellStyle name="Percent 7 5 19 2" xfId="34833" xr:uid="{00000000-0005-0000-0000-00000F880000}"/>
    <cellStyle name="Percent 7 5 2" xfId="34834" xr:uid="{00000000-0005-0000-0000-000010880000}"/>
    <cellStyle name="Percent 7 5 2 2" xfId="34835" xr:uid="{00000000-0005-0000-0000-000011880000}"/>
    <cellStyle name="Percent 7 5 20" xfId="34836" xr:uid="{00000000-0005-0000-0000-000012880000}"/>
    <cellStyle name="Percent 7 5 20 2" xfId="34837" xr:uid="{00000000-0005-0000-0000-000013880000}"/>
    <cellStyle name="Percent 7 5 21" xfId="34838" xr:uid="{00000000-0005-0000-0000-000014880000}"/>
    <cellStyle name="Percent 7 5 21 2" xfId="34839" xr:uid="{00000000-0005-0000-0000-000015880000}"/>
    <cellStyle name="Percent 7 5 22" xfId="34840" xr:uid="{00000000-0005-0000-0000-000016880000}"/>
    <cellStyle name="Percent 7 5 22 2" xfId="34841" xr:uid="{00000000-0005-0000-0000-000017880000}"/>
    <cellStyle name="Percent 7 5 23" xfId="34842" xr:uid="{00000000-0005-0000-0000-000018880000}"/>
    <cellStyle name="Percent 7 5 23 2" xfId="34843" xr:uid="{00000000-0005-0000-0000-000019880000}"/>
    <cellStyle name="Percent 7 5 24" xfId="34844" xr:uid="{00000000-0005-0000-0000-00001A880000}"/>
    <cellStyle name="Percent 7 5 24 2" xfId="34845" xr:uid="{00000000-0005-0000-0000-00001B880000}"/>
    <cellStyle name="Percent 7 5 25" xfId="34846" xr:uid="{00000000-0005-0000-0000-00001C880000}"/>
    <cellStyle name="Percent 7 5 25 2" xfId="34847" xr:uid="{00000000-0005-0000-0000-00001D880000}"/>
    <cellStyle name="Percent 7 5 26" xfId="34848" xr:uid="{00000000-0005-0000-0000-00001E880000}"/>
    <cellStyle name="Percent 7 5 26 2" xfId="34849" xr:uid="{00000000-0005-0000-0000-00001F880000}"/>
    <cellStyle name="Percent 7 5 27" xfId="34850" xr:uid="{00000000-0005-0000-0000-000020880000}"/>
    <cellStyle name="Percent 7 5 27 2" xfId="34851" xr:uid="{00000000-0005-0000-0000-000021880000}"/>
    <cellStyle name="Percent 7 5 28" xfId="34852" xr:uid="{00000000-0005-0000-0000-000022880000}"/>
    <cellStyle name="Percent 7 5 28 2" xfId="34853" xr:uid="{00000000-0005-0000-0000-000023880000}"/>
    <cellStyle name="Percent 7 5 29" xfId="34854" xr:uid="{00000000-0005-0000-0000-000024880000}"/>
    <cellStyle name="Percent 7 5 29 2" xfId="34855" xr:uid="{00000000-0005-0000-0000-000025880000}"/>
    <cellStyle name="Percent 7 5 3" xfId="34856" xr:uid="{00000000-0005-0000-0000-000026880000}"/>
    <cellStyle name="Percent 7 5 3 2" xfId="34857" xr:uid="{00000000-0005-0000-0000-000027880000}"/>
    <cellStyle name="Percent 7 5 30" xfId="34858" xr:uid="{00000000-0005-0000-0000-000028880000}"/>
    <cellStyle name="Percent 7 5 30 2" xfId="34859" xr:uid="{00000000-0005-0000-0000-000029880000}"/>
    <cellStyle name="Percent 7 5 31" xfId="34860" xr:uid="{00000000-0005-0000-0000-00002A880000}"/>
    <cellStyle name="Percent 7 5 31 2" xfId="34861" xr:uid="{00000000-0005-0000-0000-00002B880000}"/>
    <cellStyle name="Percent 7 5 32" xfId="34862" xr:uid="{00000000-0005-0000-0000-00002C880000}"/>
    <cellStyle name="Percent 7 5 32 2" xfId="34863" xr:uid="{00000000-0005-0000-0000-00002D880000}"/>
    <cellStyle name="Percent 7 5 33" xfId="34864" xr:uid="{00000000-0005-0000-0000-00002E880000}"/>
    <cellStyle name="Percent 7 5 33 2" xfId="34865" xr:uid="{00000000-0005-0000-0000-00002F880000}"/>
    <cellStyle name="Percent 7 5 34" xfId="34866" xr:uid="{00000000-0005-0000-0000-000030880000}"/>
    <cellStyle name="Percent 7 5 34 2" xfId="34867" xr:uid="{00000000-0005-0000-0000-000031880000}"/>
    <cellStyle name="Percent 7 5 35" xfId="34868" xr:uid="{00000000-0005-0000-0000-000032880000}"/>
    <cellStyle name="Percent 7 5 35 2" xfId="34869" xr:uid="{00000000-0005-0000-0000-000033880000}"/>
    <cellStyle name="Percent 7 5 36" xfId="34870" xr:uid="{00000000-0005-0000-0000-000034880000}"/>
    <cellStyle name="Percent 7 5 36 2" xfId="34871" xr:uid="{00000000-0005-0000-0000-000035880000}"/>
    <cellStyle name="Percent 7 5 37" xfId="34872" xr:uid="{00000000-0005-0000-0000-000036880000}"/>
    <cellStyle name="Percent 7 5 37 2" xfId="34873" xr:uid="{00000000-0005-0000-0000-000037880000}"/>
    <cellStyle name="Percent 7 5 38" xfId="34874" xr:uid="{00000000-0005-0000-0000-000038880000}"/>
    <cellStyle name="Percent 7 5 38 2" xfId="34875" xr:uid="{00000000-0005-0000-0000-000039880000}"/>
    <cellStyle name="Percent 7 5 39" xfId="34876" xr:uid="{00000000-0005-0000-0000-00003A880000}"/>
    <cellStyle name="Percent 7 5 4" xfId="34877" xr:uid="{00000000-0005-0000-0000-00003B880000}"/>
    <cellStyle name="Percent 7 5 4 2" xfId="34878" xr:uid="{00000000-0005-0000-0000-00003C880000}"/>
    <cellStyle name="Percent 7 5 5" xfId="34879" xr:uid="{00000000-0005-0000-0000-00003D880000}"/>
    <cellStyle name="Percent 7 5 5 2" xfId="34880" xr:uid="{00000000-0005-0000-0000-00003E880000}"/>
    <cellStyle name="Percent 7 5 6" xfId="34881" xr:uid="{00000000-0005-0000-0000-00003F880000}"/>
    <cellStyle name="Percent 7 5 6 2" xfId="34882" xr:uid="{00000000-0005-0000-0000-000040880000}"/>
    <cellStyle name="Percent 7 5 7" xfId="34883" xr:uid="{00000000-0005-0000-0000-000041880000}"/>
    <cellStyle name="Percent 7 5 7 2" xfId="34884" xr:uid="{00000000-0005-0000-0000-000042880000}"/>
    <cellStyle name="Percent 7 5 8" xfId="34885" xr:uid="{00000000-0005-0000-0000-000043880000}"/>
    <cellStyle name="Percent 7 5 8 2" xfId="34886" xr:uid="{00000000-0005-0000-0000-000044880000}"/>
    <cellStyle name="Percent 7 5 9" xfId="34887" xr:uid="{00000000-0005-0000-0000-000045880000}"/>
    <cellStyle name="Percent 7 5 9 2" xfId="34888" xr:uid="{00000000-0005-0000-0000-000046880000}"/>
    <cellStyle name="Percent 7 6" xfId="34889" xr:uid="{00000000-0005-0000-0000-000047880000}"/>
    <cellStyle name="Percent 7 6 10" xfId="34890" xr:uid="{00000000-0005-0000-0000-000048880000}"/>
    <cellStyle name="Percent 7 6 10 2" xfId="34891" xr:uid="{00000000-0005-0000-0000-000049880000}"/>
    <cellStyle name="Percent 7 6 11" xfId="34892" xr:uid="{00000000-0005-0000-0000-00004A880000}"/>
    <cellStyle name="Percent 7 6 11 2" xfId="34893" xr:uid="{00000000-0005-0000-0000-00004B880000}"/>
    <cellStyle name="Percent 7 6 12" xfId="34894" xr:uid="{00000000-0005-0000-0000-00004C880000}"/>
    <cellStyle name="Percent 7 6 12 2" xfId="34895" xr:uid="{00000000-0005-0000-0000-00004D880000}"/>
    <cellStyle name="Percent 7 6 13" xfId="34896" xr:uid="{00000000-0005-0000-0000-00004E880000}"/>
    <cellStyle name="Percent 7 6 13 2" xfId="34897" xr:uid="{00000000-0005-0000-0000-00004F880000}"/>
    <cellStyle name="Percent 7 6 14" xfId="34898" xr:uid="{00000000-0005-0000-0000-000050880000}"/>
    <cellStyle name="Percent 7 6 14 2" xfId="34899" xr:uid="{00000000-0005-0000-0000-000051880000}"/>
    <cellStyle name="Percent 7 6 15" xfId="34900" xr:uid="{00000000-0005-0000-0000-000052880000}"/>
    <cellStyle name="Percent 7 6 15 2" xfId="34901" xr:uid="{00000000-0005-0000-0000-000053880000}"/>
    <cellStyle name="Percent 7 6 16" xfId="34902" xr:uid="{00000000-0005-0000-0000-000054880000}"/>
    <cellStyle name="Percent 7 6 16 2" xfId="34903" xr:uid="{00000000-0005-0000-0000-000055880000}"/>
    <cellStyle name="Percent 7 6 17" xfId="34904" xr:uid="{00000000-0005-0000-0000-000056880000}"/>
    <cellStyle name="Percent 7 6 17 2" xfId="34905" xr:uid="{00000000-0005-0000-0000-000057880000}"/>
    <cellStyle name="Percent 7 6 18" xfId="34906" xr:uid="{00000000-0005-0000-0000-000058880000}"/>
    <cellStyle name="Percent 7 6 18 2" xfId="34907" xr:uid="{00000000-0005-0000-0000-000059880000}"/>
    <cellStyle name="Percent 7 6 19" xfId="34908" xr:uid="{00000000-0005-0000-0000-00005A880000}"/>
    <cellStyle name="Percent 7 6 19 2" xfId="34909" xr:uid="{00000000-0005-0000-0000-00005B880000}"/>
    <cellStyle name="Percent 7 6 2" xfId="34910" xr:uid="{00000000-0005-0000-0000-00005C880000}"/>
    <cellStyle name="Percent 7 6 2 2" xfId="34911" xr:uid="{00000000-0005-0000-0000-00005D880000}"/>
    <cellStyle name="Percent 7 6 20" xfId="34912" xr:uid="{00000000-0005-0000-0000-00005E880000}"/>
    <cellStyle name="Percent 7 6 20 2" xfId="34913" xr:uid="{00000000-0005-0000-0000-00005F880000}"/>
    <cellStyle name="Percent 7 6 21" xfId="34914" xr:uid="{00000000-0005-0000-0000-000060880000}"/>
    <cellStyle name="Percent 7 6 21 2" xfId="34915" xr:uid="{00000000-0005-0000-0000-000061880000}"/>
    <cellStyle name="Percent 7 6 22" xfId="34916" xr:uid="{00000000-0005-0000-0000-000062880000}"/>
    <cellStyle name="Percent 7 6 22 2" xfId="34917" xr:uid="{00000000-0005-0000-0000-000063880000}"/>
    <cellStyle name="Percent 7 6 23" xfId="34918" xr:uid="{00000000-0005-0000-0000-000064880000}"/>
    <cellStyle name="Percent 7 6 23 2" xfId="34919" xr:uid="{00000000-0005-0000-0000-000065880000}"/>
    <cellStyle name="Percent 7 6 24" xfId="34920" xr:uid="{00000000-0005-0000-0000-000066880000}"/>
    <cellStyle name="Percent 7 6 24 2" xfId="34921" xr:uid="{00000000-0005-0000-0000-000067880000}"/>
    <cellStyle name="Percent 7 6 25" xfId="34922" xr:uid="{00000000-0005-0000-0000-000068880000}"/>
    <cellStyle name="Percent 7 6 25 2" xfId="34923" xr:uid="{00000000-0005-0000-0000-000069880000}"/>
    <cellStyle name="Percent 7 6 26" xfId="34924" xr:uid="{00000000-0005-0000-0000-00006A880000}"/>
    <cellStyle name="Percent 7 6 26 2" xfId="34925" xr:uid="{00000000-0005-0000-0000-00006B880000}"/>
    <cellStyle name="Percent 7 6 27" xfId="34926" xr:uid="{00000000-0005-0000-0000-00006C880000}"/>
    <cellStyle name="Percent 7 6 27 2" xfId="34927" xr:uid="{00000000-0005-0000-0000-00006D880000}"/>
    <cellStyle name="Percent 7 6 28" xfId="34928" xr:uid="{00000000-0005-0000-0000-00006E880000}"/>
    <cellStyle name="Percent 7 6 28 2" xfId="34929" xr:uid="{00000000-0005-0000-0000-00006F880000}"/>
    <cellStyle name="Percent 7 6 29" xfId="34930" xr:uid="{00000000-0005-0000-0000-000070880000}"/>
    <cellStyle name="Percent 7 6 29 2" xfId="34931" xr:uid="{00000000-0005-0000-0000-000071880000}"/>
    <cellStyle name="Percent 7 6 3" xfId="34932" xr:uid="{00000000-0005-0000-0000-000072880000}"/>
    <cellStyle name="Percent 7 6 3 2" xfId="34933" xr:uid="{00000000-0005-0000-0000-000073880000}"/>
    <cellStyle name="Percent 7 6 30" xfId="34934" xr:uid="{00000000-0005-0000-0000-000074880000}"/>
    <cellStyle name="Percent 7 6 30 2" xfId="34935" xr:uid="{00000000-0005-0000-0000-000075880000}"/>
    <cellStyle name="Percent 7 6 31" xfId="34936" xr:uid="{00000000-0005-0000-0000-000076880000}"/>
    <cellStyle name="Percent 7 6 31 2" xfId="34937" xr:uid="{00000000-0005-0000-0000-000077880000}"/>
    <cellStyle name="Percent 7 6 32" xfId="34938" xr:uid="{00000000-0005-0000-0000-000078880000}"/>
    <cellStyle name="Percent 7 6 32 2" xfId="34939" xr:uid="{00000000-0005-0000-0000-000079880000}"/>
    <cellStyle name="Percent 7 6 33" xfId="34940" xr:uid="{00000000-0005-0000-0000-00007A880000}"/>
    <cellStyle name="Percent 7 6 33 2" xfId="34941" xr:uid="{00000000-0005-0000-0000-00007B880000}"/>
    <cellStyle name="Percent 7 6 34" xfId="34942" xr:uid="{00000000-0005-0000-0000-00007C880000}"/>
    <cellStyle name="Percent 7 6 34 2" xfId="34943" xr:uid="{00000000-0005-0000-0000-00007D880000}"/>
    <cellStyle name="Percent 7 6 35" xfId="34944" xr:uid="{00000000-0005-0000-0000-00007E880000}"/>
    <cellStyle name="Percent 7 6 35 2" xfId="34945" xr:uid="{00000000-0005-0000-0000-00007F880000}"/>
    <cellStyle name="Percent 7 6 36" xfId="34946" xr:uid="{00000000-0005-0000-0000-000080880000}"/>
    <cellStyle name="Percent 7 6 36 2" xfId="34947" xr:uid="{00000000-0005-0000-0000-000081880000}"/>
    <cellStyle name="Percent 7 6 37" xfId="34948" xr:uid="{00000000-0005-0000-0000-000082880000}"/>
    <cellStyle name="Percent 7 6 37 2" xfId="34949" xr:uid="{00000000-0005-0000-0000-000083880000}"/>
    <cellStyle name="Percent 7 6 38" xfId="34950" xr:uid="{00000000-0005-0000-0000-000084880000}"/>
    <cellStyle name="Percent 7 6 38 2" xfId="34951" xr:uid="{00000000-0005-0000-0000-000085880000}"/>
    <cellStyle name="Percent 7 6 39" xfId="34952" xr:uid="{00000000-0005-0000-0000-000086880000}"/>
    <cellStyle name="Percent 7 6 4" xfId="34953" xr:uid="{00000000-0005-0000-0000-000087880000}"/>
    <cellStyle name="Percent 7 6 4 2" xfId="34954" xr:uid="{00000000-0005-0000-0000-000088880000}"/>
    <cellStyle name="Percent 7 6 5" xfId="34955" xr:uid="{00000000-0005-0000-0000-000089880000}"/>
    <cellStyle name="Percent 7 6 5 2" xfId="34956" xr:uid="{00000000-0005-0000-0000-00008A880000}"/>
    <cellStyle name="Percent 7 6 6" xfId="34957" xr:uid="{00000000-0005-0000-0000-00008B880000}"/>
    <cellStyle name="Percent 7 6 6 2" xfId="34958" xr:uid="{00000000-0005-0000-0000-00008C880000}"/>
    <cellStyle name="Percent 7 6 7" xfId="34959" xr:uid="{00000000-0005-0000-0000-00008D880000}"/>
    <cellStyle name="Percent 7 6 7 2" xfId="34960" xr:uid="{00000000-0005-0000-0000-00008E880000}"/>
    <cellStyle name="Percent 7 6 8" xfId="34961" xr:uid="{00000000-0005-0000-0000-00008F880000}"/>
    <cellStyle name="Percent 7 6 8 2" xfId="34962" xr:uid="{00000000-0005-0000-0000-000090880000}"/>
    <cellStyle name="Percent 7 6 9" xfId="34963" xr:uid="{00000000-0005-0000-0000-000091880000}"/>
    <cellStyle name="Percent 7 6 9 2" xfId="34964" xr:uid="{00000000-0005-0000-0000-000092880000}"/>
    <cellStyle name="Percent 7 7" xfId="34965" xr:uid="{00000000-0005-0000-0000-000093880000}"/>
    <cellStyle name="Percent 7 7 10" xfId="34966" xr:uid="{00000000-0005-0000-0000-000094880000}"/>
    <cellStyle name="Percent 7 7 10 2" xfId="34967" xr:uid="{00000000-0005-0000-0000-000095880000}"/>
    <cellStyle name="Percent 7 7 11" xfId="34968" xr:uid="{00000000-0005-0000-0000-000096880000}"/>
    <cellStyle name="Percent 7 7 11 2" xfId="34969" xr:uid="{00000000-0005-0000-0000-000097880000}"/>
    <cellStyle name="Percent 7 7 12" xfId="34970" xr:uid="{00000000-0005-0000-0000-000098880000}"/>
    <cellStyle name="Percent 7 7 12 2" xfId="34971" xr:uid="{00000000-0005-0000-0000-000099880000}"/>
    <cellStyle name="Percent 7 7 13" xfId="34972" xr:uid="{00000000-0005-0000-0000-00009A880000}"/>
    <cellStyle name="Percent 7 7 13 2" xfId="34973" xr:uid="{00000000-0005-0000-0000-00009B880000}"/>
    <cellStyle name="Percent 7 7 14" xfId="34974" xr:uid="{00000000-0005-0000-0000-00009C880000}"/>
    <cellStyle name="Percent 7 7 14 2" xfId="34975" xr:uid="{00000000-0005-0000-0000-00009D880000}"/>
    <cellStyle name="Percent 7 7 15" xfId="34976" xr:uid="{00000000-0005-0000-0000-00009E880000}"/>
    <cellStyle name="Percent 7 7 15 2" xfId="34977" xr:uid="{00000000-0005-0000-0000-00009F880000}"/>
    <cellStyle name="Percent 7 7 16" xfId="34978" xr:uid="{00000000-0005-0000-0000-0000A0880000}"/>
    <cellStyle name="Percent 7 7 16 2" xfId="34979" xr:uid="{00000000-0005-0000-0000-0000A1880000}"/>
    <cellStyle name="Percent 7 7 17" xfId="34980" xr:uid="{00000000-0005-0000-0000-0000A2880000}"/>
    <cellStyle name="Percent 7 7 17 2" xfId="34981" xr:uid="{00000000-0005-0000-0000-0000A3880000}"/>
    <cellStyle name="Percent 7 7 18" xfId="34982" xr:uid="{00000000-0005-0000-0000-0000A4880000}"/>
    <cellStyle name="Percent 7 7 18 2" xfId="34983" xr:uid="{00000000-0005-0000-0000-0000A5880000}"/>
    <cellStyle name="Percent 7 7 19" xfId="34984" xr:uid="{00000000-0005-0000-0000-0000A6880000}"/>
    <cellStyle name="Percent 7 7 19 2" xfId="34985" xr:uid="{00000000-0005-0000-0000-0000A7880000}"/>
    <cellStyle name="Percent 7 7 2" xfId="34986" xr:uid="{00000000-0005-0000-0000-0000A8880000}"/>
    <cellStyle name="Percent 7 7 2 2" xfId="34987" xr:uid="{00000000-0005-0000-0000-0000A9880000}"/>
    <cellStyle name="Percent 7 7 20" xfId="34988" xr:uid="{00000000-0005-0000-0000-0000AA880000}"/>
    <cellStyle name="Percent 7 7 20 2" xfId="34989" xr:uid="{00000000-0005-0000-0000-0000AB880000}"/>
    <cellStyle name="Percent 7 7 21" xfId="34990" xr:uid="{00000000-0005-0000-0000-0000AC880000}"/>
    <cellStyle name="Percent 7 7 21 2" xfId="34991" xr:uid="{00000000-0005-0000-0000-0000AD880000}"/>
    <cellStyle name="Percent 7 7 22" xfId="34992" xr:uid="{00000000-0005-0000-0000-0000AE880000}"/>
    <cellStyle name="Percent 7 7 22 2" xfId="34993" xr:uid="{00000000-0005-0000-0000-0000AF880000}"/>
    <cellStyle name="Percent 7 7 23" xfId="34994" xr:uid="{00000000-0005-0000-0000-0000B0880000}"/>
    <cellStyle name="Percent 7 7 23 2" xfId="34995" xr:uid="{00000000-0005-0000-0000-0000B1880000}"/>
    <cellStyle name="Percent 7 7 24" xfId="34996" xr:uid="{00000000-0005-0000-0000-0000B2880000}"/>
    <cellStyle name="Percent 7 7 24 2" xfId="34997" xr:uid="{00000000-0005-0000-0000-0000B3880000}"/>
    <cellStyle name="Percent 7 7 25" xfId="34998" xr:uid="{00000000-0005-0000-0000-0000B4880000}"/>
    <cellStyle name="Percent 7 7 25 2" xfId="34999" xr:uid="{00000000-0005-0000-0000-0000B5880000}"/>
    <cellStyle name="Percent 7 7 26" xfId="35000" xr:uid="{00000000-0005-0000-0000-0000B6880000}"/>
    <cellStyle name="Percent 7 7 26 2" xfId="35001" xr:uid="{00000000-0005-0000-0000-0000B7880000}"/>
    <cellStyle name="Percent 7 7 27" xfId="35002" xr:uid="{00000000-0005-0000-0000-0000B8880000}"/>
    <cellStyle name="Percent 7 7 27 2" xfId="35003" xr:uid="{00000000-0005-0000-0000-0000B9880000}"/>
    <cellStyle name="Percent 7 7 28" xfId="35004" xr:uid="{00000000-0005-0000-0000-0000BA880000}"/>
    <cellStyle name="Percent 7 7 28 2" xfId="35005" xr:uid="{00000000-0005-0000-0000-0000BB880000}"/>
    <cellStyle name="Percent 7 7 29" xfId="35006" xr:uid="{00000000-0005-0000-0000-0000BC880000}"/>
    <cellStyle name="Percent 7 7 29 2" xfId="35007" xr:uid="{00000000-0005-0000-0000-0000BD880000}"/>
    <cellStyle name="Percent 7 7 3" xfId="35008" xr:uid="{00000000-0005-0000-0000-0000BE880000}"/>
    <cellStyle name="Percent 7 7 3 2" xfId="35009" xr:uid="{00000000-0005-0000-0000-0000BF880000}"/>
    <cellStyle name="Percent 7 7 30" xfId="35010" xr:uid="{00000000-0005-0000-0000-0000C0880000}"/>
    <cellStyle name="Percent 7 7 30 2" xfId="35011" xr:uid="{00000000-0005-0000-0000-0000C1880000}"/>
    <cellStyle name="Percent 7 7 31" xfId="35012" xr:uid="{00000000-0005-0000-0000-0000C2880000}"/>
    <cellStyle name="Percent 7 7 31 2" xfId="35013" xr:uid="{00000000-0005-0000-0000-0000C3880000}"/>
    <cellStyle name="Percent 7 7 32" xfId="35014" xr:uid="{00000000-0005-0000-0000-0000C4880000}"/>
    <cellStyle name="Percent 7 7 32 2" xfId="35015" xr:uid="{00000000-0005-0000-0000-0000C5880000}"/>
    <cellStyle name="Percent 7 7 33" xfId="35016" xr:uid="{00000000-0005-0000-0000-0000C6880000}"/>
    <cellStyle name="Percent 7 7 33 2" xfId="35017" xr:uid="{00000000-0005-0000-0000-0000C7880000}"/>
    <cellStyle name="Percent 7 7 34" xfId="35018" xr:uid="{00000000-0005-0000-0000-0000C8880000}"/>
    <cellStyle name="Percent 7 7 34 2" xfId="35019" xr:uid="{00000000-0005-0000-0000-0000C9880000}"/>
    <cellStyle name="Percent 7 7 35" xfId="35020" xr:uid="{00000000-0005-0000-0000-0000CA880000}"/>
    <cellStyle name="Percent 7 7 35 2" xfId="35021" xr:uid="{00000000-0005-0000-0000-0000CB880000}"/>
    <cellStyle name="Percent 7 7 36" xfId="35022" xr:uid="{00000000-0005-0000-0000-0000CC880000}"/>
    <cellStyle name="Percent 7 7 36 2" xfId="35023" xr:uid="{00000000-0005-0000-0000-0000CD880000}"/>
    <cellStyle name="Percent 7 7 37" xfId="35024" xr:uid="{00000000-0005-0000-0000-0000CE880000}"/>
    <cellStyle name="Percent 7 7 37 2" xfId="35025" xr:uid="{00000000-0005-0000-0000-0000CF880000}"/>
    <cellStyle name="Percent 7 7 38" xfId="35026" xr:uid="{00000000-0005-0000-0000-0000D0880000}"/>
    <cellStyle name="Percent 7 7 38 2" xfId="35027" xr:uid="{00000000-0005-0000-0000-0000D1880000}"/>
    <cellStyle name="Percent 7 7 39" xfId="35028" xr:uid="{00000000-0005-0000-0000-0000D2880000}"/>
    <cellStyle name="Percent 7 7 4" xfId="35029" xr:uid="{00000000-0005-0000-0000-0000D3880000}"/>
    <cellStyle name="Percent 7 7 4 2" xfId="35030" xr:uid="{00000000-0005-0000-0000-0000D4880000}"/>
    <cellStyle name="Percent 7 7 5" xfId="35031" xr:uid="{00000000-0005-0000-0000-0000D5880000}"/>
    <cellStyle name="Percent 7 7 5 2" xfId="35032" xr:uid="{00000000-0005-0000-0000-0000D6880000}"/>
    <cellStyle name="Percent 7 7 6" xfId="35033" xr:uid="{00000000-0005-0000-0000-0000D7880000}"/>
    <cellStyle name="Percent 7 7 6 2" xfId="35034" xr:uid="{00000000-0005-0000-0000-0000D8880000}"/>
    <cellStyle name="Percent 7 7 7" xfId="35035" xr:uid="{00000000-0005-0000-0000-0000D9880000}"/>
    <cellStyle name="Percent 7 7 7 2" xfId="35036" xr:uid="{00000000-0005-0000-0000-0000DA880000}"/>
    <cellStyle name="Percent 7 7 8" xfId="35037" xr:uid="{00000000-0005-0000-0000-0000DB880000}"/>
    <cellStyle name="Percent 7 7 8 2" xfId="35038" xr:uid="{00000000-0005-0000-0000-0000DC880000}"/>
    <cellStyle name="Percent 7 7 9" xfId="35039" xr:uid="{00000000-0005-0000-0000-0000DD880000}"/>
    <cellStyle name="Percent 7 7 9 2" xfId="35040" xr:uid="{00000000-0005-0000-0000-0000DE880000}"/>
    <cellStyle name="Percent 7 8" xfId="35041" xr:uid="{00000000-0005-0000-0000-0000DF880000}"/>
    <cellStyle name="Percent 7 8 10" xfId="35042" xr:uid="{00000000-0005-0000-0000-0000E0880000}"/>
    <cellStyle name="Percent 7 8 10 2" xfId="35043" xr:uid="{00000000-0005-0000-0000-0000E1880000}"/>
    <cellStyle name="Percent 7 8 11" xfId="35044" xr:uid="{00000000-0005-0000-0000-0000E2880000}"/>
    <cellStyle name="Percent 7 8 11 2" xfId="35045" xr:uid="{00000000-0005-0000-0000-0000E3880000}"/>
    <cellStyle name="Percent 7 8 12" xfId="35046" xr:uid="{00000000-0005-0000-0000-0000E4880000}"/>
    <cellStyle name="Percent 7 8 12 2" xfId="35047" xr:uid="{00000000-0005-0000-0000-0000E5880000}"/>
    <cellStyle name="Percent 7 8 13" xfId="35048" xr:uid="{00000000-0005-0000-0000-0000E6880000}"/>
    <cellStyle name="Percent 7 8 13 2" xfId="35049" xr:uid="{00000000-0005-0000-0000-0000E7880000}"/>
    <cellStyle name="Percent 7 8 14" xfId="35050" xr:uid="{00000000-0005-0000-0000-0000E8880000}"/>
    <cellStyle name="Percent 7 8 14 2" xfId="35051" xr:uid="{00000000-0005-0000-0000-0000E9880000}"/>
    <cellStyle name="Percent 7 8 15" xfId="35052" xr:uid="{00000000-0005-0000-0000-0000EA880000}"/>
    <cellStyle name="Percent 7 8 15 2" xfId="35053" xr:uid="{00000000-0005-0000-0000-0000EB880000}"/>
    <cellStyle name="Percent 7 8 16" xfId="35054" xr:uid="{00000000-0005-0000-0000-0000EC880000}"/>
    <cellStyle name="Percent 7 8 16 2" xfId="35055" xr:uid="{00000000-0005-0000-0000-0000ED880000}"/>
    <cellStyle name="Percent 7 8 17" xfId="35056" xr:uid="{00000000-0005-0000-0000-0000EE880000}"/>
    <cellStyle name="Percent 7 8 17 2" xfId="35057" xr:uid="{00000000-0005-0000-0000-0000EF880000}"/>
    <cellStyle name="Percent 7 8 18" xfId="35058" xr:uid="{00000000-0005-0000-0000-0000F0880000}"/>
    <cellStyle name="Percent 7 8 18 2" xfId="35059" xr:uid="{00000000-0005-0000-0000-0000F1880000}"/>
    <cellStyle name="Percent 7 8 19" xfId="35060" xr:uid="{00000000-0005-0000-0000-0000F2880000}"/>
    <cellStyle name="Percent 7 8 19 2" xfId="35061" xr:uid="{00000000-0005-0000-0000-0000F3880000}"/>
    <cellStyle name="Percent 7 8 2" xfId="35062" xr:uid="{00000000-0005-0000-0000-0000F4880000}"/>
    <cellStyle name="Percent 7 8 2 2" xfId="35063" xr:uid="{00000000-0005-0000-0000-0000F5880000}"/>
    <cellStyle name="Percent 7 8 20" xfId="35064" xr:uid="{00000000-0005-0000-0000-0000F6880000}"/>
    <cellStyle name="Percent 7 8 20 2" xfId="35065" xr:uid="{00000000-0005-0000-0000-0000F7880000}"/>
    <cellStyle name="Percent 7 8 21" xfId="35066" xr:uid="{00000000-0005-0000-0000-0000F8880000}"/>
    <cellStyle name="Percent 7 8 21 2" xfId="35067" xr:uid="{00000000-0005-0000-0000-0000F9880000}"/>
    <cellStyle name="Percent 7 8 22" xfId="35068" xr:uid="{00000000-0005-0000-0000-0000FA880000}"/>
    <cellStyle name="Percent 7 8 22 2" xfId="35069" xr:uid="{00000000-0005-0000-0000-0000FB880000}"/>
    <cellStyle name="Percent 7 8 23" xfId="35070" xr:uid="{00000000-0005-0000-0000-0000FC880000}"/>
    <cellStyle name="Percent 7 8 23 2" xfId="35071" xr:uid="{00000000-0005-0000-0000-0000FD880000}"/>
    <cellStyle name="Percent 7 8 24" xfId="35072" xr:uid="{00000000-0005-0000-0000-0000FE880000}"/>
    <cellStyle name="Percent 7 8 24 2" xfId="35073" xr:uid="{00000000-0005-0000-0000-0000FF880000}"/>
    <cellStyle name="Percent 7 8 25" xfId="35074" xr:uid="{00000000-0005-0000-0000-000000890000}"/>
    <cellStyle name="Percent 7 8 25 2" xfId="35075" xr:uid="{00000000-0005-0000-0000-000001890000}"/>
    <cellStyle name="Percent 7 8 26" xfId="35076" xr:uid="{00000000-0005-0000-0000-000002890000}"/>
    <cellStyle name="Percent 7 8 26 2" xfId="35077" xr:uid="{00000000-0005-0000-0000-000003890000}"/>
    <cellStyle name="Percent 7 8 27" xfId="35078" xr:uid="{00000000-0005-0000-0000-000004890000}"/>
    <cellStyle name="Percent 7 8 27 2" xfId="35079" xr:uid="{00000000-0005-0000-0000-000005890000}"/>
    <cellStyle name="Percent 7 8 28" xfId="35080" xr:uid="{00000000-0005-0000-0000-000006890000}"/>
    <cellStyle name="Percent 7 8 28 2" xfId="35081" xr:uid="{00000000-0005-0000-0000-000007890000}"/>
    <cellStyle name="Percent 7 8 29" xfId="35082" xr:uid="{00000000-0005-0000-0000-000008890000}"/>
    <cellStyle name="Percent 7 8 29 2" xfId="35083" xr:uid="{00000000-0005-0000-0000-000009890000}"/>
    <cellStyle name="Percent 7 8 3" xfId="35084" xr:uid="{00000000-0005-0000-0000-00000A890000}"/>
    <cellStyle name="Percent 7 8 3 2" xfId="35085" xr:uid="{00000000-0005-0000-0000-00000B890000}"/>
    <cellStyle name="Percent 7 8 30" xfId="35086" xr:uid="{00000000-0005-0000-0000-00000C890000}"/>
    <cellStyle name="Percent 7 8 30 2" xfId="35087" xr:uid="{00000000-0005-0000-0000-00000D890000}"/>
    <cellStyle name="Percent 7 8 31" xfId="35088" xr:uid="{00000000-0005-0000-0000-00000E890000}"/>
    <cellStyle name="Percent 7 8 31 2" xfId="35089" xr:uid="{00000000-0005-0000-0000-00000F890000}"/>
    <cellStyle name="Percent 7 8 32" xfId="35090" xr:uid="{00000000-0005-0000-0000-000010890000}"/>
    <cellStyle name="Percent 7 8 32 2" xfId="35091" xr:uid="{00000000-0005-0000-0000-000011890000}"/>
    <cellStyle name="Percent 7 8 33" xfId="35092" xr:uid="{00000000-0005-0000-0000-000012890000}"/>
    <cellStyle name="Percent 7 8 33 2" xfId="35093" xr:uid="{00000000-0005-0000-0000-000013890000}"/>
    <cellStyle name="Percent 7 8 34" xfId="35094" xr:uid="{00000000-0005-0000-0000-000014890000}"/>
    <cellStyle name="Percent 7 8 34 2" xfId="35095" xr:uid="{00000000-0005-0000-0000-000015890000}"/>
    <cellStyle name="Percent 7 8 35" xfId="35096" xr:uid="{00000000-0005-0000-0000-000016890000}"/>
    <cellStyle name="Percent 7 8 35 2" xfId="35097" xr:uid="{00000000-0005-0000-0000-000017890000}"/>
    <cellStyle name="Percent 7 8 36" xfId="35098" xr:uid="{00000000-0005-0000-0000-000018890000}"/>
    <cellStyle name="Percent 7 8 36 2" xfId="35099" xr:uid="{00000000-0005-0000-0000-000019890000}"/>
    <cellStyle name="Percent 7 8 37" xfId="35100" xr:uid="{00000000-0005-0000-0000-00001A890000}"/>
    <cellStyle name="Percent 7 8 37 2" xfId="35101" xr:uid="{00000000-0005-0000-0000-00001B890000}"/>
    <cellStyle name="Percent 7 8 38" xfId="35102" xr:uid="{00000000-0005-0000-0000-00001C890000}"/>
    <cellStyle name="Percent 7 8 38 2" xfId="35103" xr:uid="{00000000-0005-0000-0000-00001D890000}"/>
    <cellStyle name="Percent 7 8 39" xfId="35104" xr:uid="{00000000-0005-0000-0000-00001E890000}"/>
    <cellStyle name="Percent 7 8 4" xfId="35105" xr:uid="{00000000-0005-0000-0000-00001F890000}"/>
    <cellStyle name="Percent 7 8 4 2" xfId="35106" xr:uid="{00000000-0005-0000-0000-000020890000}"/>
    <cellStyle name="Percent 7 8 5" xfId="35107" xr:uid="{00000000-0005-0000-0000-000021890000}"/>
    <cellStyle name="Percent 7 8 5 2" xfId="35108" xr:uid="{00000000-0005-0000-0000-000022890000}"/>
    <cellStyle name="Percent 7 8 6" xfId="35109" xr:uid="{00000000-0005-0000-0000-000023890000}"/>
    <cellStyle name="Percent 7 8 6 2" xfId="35110" xr:uid="{00000000-0005-0000-0000-000024890000}"/>
    <cellStyle name="Percent 7 8 7" xfId="35111" xr:uid="{00000000-0005-0000-0000-000025890000}"/>
    <cellStyle name="Percent 7 8 7 2" xfId="35112" xr:uid="{00000000-0005-0000-0000-000026890000}"/>
    <cellStyle name="Percent 7 8 8" xfId="35113" xr:uid="{00000000-0005-0000-0000-000027890000}"/>
    <cellStyle name="Percent 7 8 8 2" xfId="35114" xr:uid="{00000000-0005-0000-0000-000028890000}"/>
    <cellStyle name="Percent 7 8 9" xfId="35115" xr:uid="{00000000-0005-0000-0000-000029890000}"/>
    <cellStyle name="Percent 7 8 9 2" xfId="35116" xr:uid="{00000000-0005-0000-0000-00002A890000}"/>
    <cellStyle name="Percent 7 9" xfId="35117" xr:uid="{00000000-0005-0000-0000-00002B890000}"/>
    <cellStyle name="Percent 7 9 10" xfId="35118" xr:uid="{00000000-0005-0000-0000-00002C890000}"/>
    <cellStyle name="Percent 7 9 10 2" xfId="35119" xr:uid="{00000000-0005-0000-0000-00002D890000}"/>
    <cellStyle name="Percent 7 9 11" xfId="35120" xr:uid="{00000000-0005-0000-0000-00002E890000}"/>
    <cellStyle name="Percent 7 9 11 2" xfId="35121" xr:uid="{00000000-0005-0000-0000-00002F890000}"/>
    <cellStyle name="Percent 7 9 12" xfId="35122" xr:uid="{00000000-0005-0000-0000-000030890000}"/>
    <cellStyle name="Percent 7 9 12 2" xfId="35123" xr:uid="{00000000-0005-0000-0000-000031890000}"/>
    <cellStyle name="Percent 7 9 13" xfId="35124" xr:uid="{00000000-0005-0000-0000-000032890000}"/>
    <cellStyle name="Percent 7 9 13 2" xfId="35125" xr:uid="{00000000-0005-0000-0000-000033890000}"/>
    <cellStyle name="Percent 7 9 14" xfId="35126" xr:uid="{00000000-0005-0000-0000-000034890000}"/>
    <cellStyle name="Percent 7 9 14 2" xfId="35127" xr:uid="{00000000-0005-0000-0000-000035890000}"/>
    <cellStyle name="Percent 7 9 15" xfId="35128" xr:uid="{00000000-0005-0000-0000-000036890000}"/>
    <cellStyle name="Percent 7 9 15 2" xfId="35129" xr:uid="{00000000-0005-0000-0000-000037890000}"/>
    <cellStyle name="Percent 7 9 16" xfId="35130" xr:uid="{00000000-0005-0000-0000-000038890000}"/>
    <cellStyle name="Percent 7 9 16 2" xfId="35131" xr:uid="{00000000-0005-0000-0000-000039890000}"/>
    <cellStyle name="Percent 7 9 17" xfId="35132" xr:uid="{00000000-0005-0000-0000-00003A890000}"/>
    <cellStyle name="Percent 7 9 17 2" xfId="35133" xr:uid="{00000000-0005-0000-0000-00003B890000}"/>
    <cellStyle name="Percent 7 9 18" xfId="35134" xr:uid="{00000000-0005-0000-0000-00003C890000}"/>
    <cellStyle name="Percent 7 9 18 2" xfId="35135" xr:uid="{00000000-0005-0000-0000-00003D890000}"/>
    <cellStyle name="Percent 7 9 19" xfId="35136" xr:uid="{00000000-0005-0000-0000-00003E890000}"/>
    <cellStyle name="Percent 7 9 19 2" xfId="35137" xr:uid="{00000000-0005-0000-0000-00003F890000}"/>
    <cellStyle name="Percent 7 9 2" xfId="35138" xr:uid="{00000000-0005-0000-0000-000040890000}"/>
    <cellStyle name="Percent 7 9 2 2" xfId="35139" xr:uid="{00000000-0005-0000-0000-000041890000}"/>
    <cellStyle name="Percent 7 9 20" xfId="35140" xr:uid="{00000000-0005-0000-0000-000042890000}"/>
    <cellStyle name="Percent 7 9 20 2" xfId="35141" xr:uid="{00000000-0005-0000-0000-000043890000}"/>
    <cellStyle name="Percent 7 9 21" xfId="35142" xr:uid="{00000000-0005-0000-0000-000044890000}"/>
    <cellStyle name="Percent 7 9 21 2" xfId="35143" xr:uid="{00000000-0005-0000-0000-000045890000}"/>
    <cellStyle name="Percent 7 9 22" xfId="35144" xr:uid="{00000000-0005-0000-0000-000046890000}"/>
    <cellStyle name="Percent 7 9 22 2" xfId="35145" xr:uid="{00000000-0005-0000-0000-000047890000}"/>
    <cellStyle name="Percent 7 9 23" xfId="35146" xr:uid="{00000000-0005-0000-0000-000048890000}"/>
    <cellStyle name="Percent 7 9 23 2" xfId="35147" xr:uid="{00000000-0005-0000-0000-000049890000}"/>
    <cellStyle name="Percent 7 9 24" xfId="35148" xr:uid="{00000000-0005-0000-0000-00004A890000}"/>
    <cellStyle name="Percent 7 9 24 2" xfId="35149" xr:uid="{00000000-0005-0000-0000-00004B890000}"/>
    <cellStyle name="Percent 7 9 25" xfId="35150" xr:uid="{00000000-0005-0000-0000-00004C890000}"/>
    <cellStyle name="Percent 7 9 25 2" xfId="35151" xr:uid="{00000000-0005-0000-0000-00004D890000}"/>
    <cellStyle name="Percent 7 9 26" xfId="35152" xr:uid="{00000000-0005-0000-0000-00004E890000}"/>
    <cellStyle name="Percent 7 9 26 2" xfId="35153" xr:uid="{00000000-0005-0000-0000-00004F890000}"/>
    <cellStyle name="Percent 7 9 27" xfId="35154" xr:uid="{00000000-0005-0000-0000-000050890000}"/>
    <cellStyle name="Percent 7 9 27 2" xfId="35155" xr:uid="{00000000-0005-0000-0000-000051890000}"/>
    <cellStyle name="Percent 7 9 28" xfId="35156" xr:uid="{00000000-0005-0000-0000-000052890000}"/>
    <cellStyle name="Percent 7 9 28 2" xfId="35157" xr:uid="{00000000-0005-0000-0000-000053890000}"/>
    <cellStyle name="Percent 7 9 29" xfId="35158" xr:uid="{00000000-0005-0000-0000-000054890000}"/>
    <cellStyle name="Percent 7 9 29 2" xfId="35159" xr:uid="{00000000-0005-0000-0000-000055890000}"/>
    <cellStyle name="Percent 7 9 3" xfId="35160" xr:uid="{00000000-0005-0000-0000-000056890000}"/>
    <cellStyle name="Percent 7 9 3 2" xfId="35161" xr:uid="{00000000-0005-0000-0000-000057890000}"/>
    <cellStyle name="Percent 7 9 30" xfId="35162" xr:uid="{00000000-0005-0000-0000-000058890000}"/>
    <cellStyle name="Percent 7 9 30 2" xfId="35163" xr:uid="{00000000-0005-0000-0000-000059890000}"/>
    <cellStyle name="Percent 7 9 31" xfId="35164" xr:uid="{00000000-0005-0000-0000-00005A890000}"/>
    <cellStyle name="Percent 7 9 31 2" xfId="35165" xr:uid="{00000000-0005-0000-0000-00005B890000}"/>
    <cellStyle name="Percent 7 9 32" xfId="35166" xr:uid="{00000000-0005-0000-0000-00005C890000}"/>
    <cellStyle name="Percent 7 9 32 2" xfId="35167" xr:uid="{00000000-0005-0000-0000-00005D890000}"/>
    <cellStyle name="Percent 7 9 33" xfId="35168" xr:uid="{00000000-0005-0000-0000-00005E890000}"/>
    <cellStyle name="Percent 7 9 33 2" xfId="35169" xr:uid="{00000000-0005-0000-0000-00005F890000}"/>
    <cellStyle name="Percent 7 9 34" xfId="35170" xr:uid="{00000000-0005-0000-0000-000060890000}"/>
    <cellStyle name="Percent 7 9 34 2" xfId="35171" xr:uid="{00000000-0005-0000-0000-000061890000}"/>
    <cellStyle name="Percent 7 9 35" xfId="35172" xr:uid="{00000000-0005-0000-0000-000062890000}"/>
    <cellStyle name="Percent 7 9 35 2" xfId="35173" xr:uid="{00000000-0005-0000-0000-000063890000}"/>
    <cellStyle name="Percent 7 9 36" xfId="35174" xr:uid="{00000000-0005-0000-0000-000064890000}"/>
    <cellStyle name="Percent 7 9 36 2" xfId="35175" xr:uid="{00000000-0005-0000-0000-000065890000}"/>
    <cellStyle name="Percent 7 9 37" xfId="35176" xr:uid="{00000000-0005-0000-0000-000066890000}"/>
    <cellStyle name="Percent 7 9 37 2" xfId="35177" xr:uid="{00000000-0005-0000-0000-000067890000}"/>
    <cellStyle name="Percent 7 9 38" xfId="35178" xr:uid="{00000000-0005-0000-0000-000068890000}"/>
    <cellStyle name="Percent 7 9 38 2" xfId="35179" xr:uid="{00000000-0005-0000-0000-000069890000}"/>
    <cellStyle name="Percent 7 9 39" xfId="35180" xr:uid="{00000000-0005-0000-0000-00006A890000}"/>
    <cellStyle name="Percent 7 9 4" xfId="35181" xr:uid="{00000000-0005-0000-0000-00006B890000}"/>
    <cellStyle name="Percent 7 9 4 2" xfId="35182" xr:uid="{00000000-0005-0000-0000-00006C890000}"/>
    <cellStyle name="Percent 7 9 5" xfId="35183" xr:uid="{00000000-0005-0000-0000-00006D890000}"/>
    <cellStyle name="Percent 7 9 5 2" xfId="35184" xr:uid="{00000000-0005-0000-0000-00006E890000}"/>
    <cellStyle name="Percent 7 9 6" xfId="35185" xr:uid="{00000000-0005-0000-0000-00006F890000}"/>
    <cellStyle name="Percent 7 9 6 2" xfId="35186" xr:uid="{00000000-0005-0000-0000-000070890000}"/>
    <cellStyle name="Percent 7 9 7" xfId="35187" xr:uid="{00000000-0005-0000-0000-000071890000}"/>
    <cellStyle name="Percent 7 9 7 2" xfId="35188" xr:uid="{00000000-0005-0000-0000-000072890000}"/>
    <cellStyle name="Percent 7 9 8" xfId="35189" xr:uid="{00000000-0005-0000-0000-000073890000}"/>
    <cellStyle name="Percent 7 9 8 2" xfId="35190" xr:uid="{00000000-0005-0000-0000-000074890000}"/>
    <cellStyle name="Percent 7 9 9" xfId="35191" xr:uid="{00000000-0005-0000-0000-000075890000}"/>
    <cellStyle name="Percent 7 9 9 2" xfId="35192" xr:uid="{00000000-0005-0000-0000-000076890000}"/>
    <cellStyle name="Style 1" xfId="35193" xr:uid="{00000000-0005-0000-0000-000077890000}"/>
    <cellStyle name="Style 1 2" xfId="35194" xr:uid="{00000000-0005-0000-0000-000078890000}"/>
    <cellStyle name="Style0" xfId="35195" xr:uid="{00000000-0005-0000-0000-000079890000}"/>
    <cellStyle name="Style0 2" xfId="35196" xr:uid="{00000000-0005-0000-0000-00007A890000}"/>
    <cellStyle name="Style0 2 2" xfId="35197" xr:uid="{00000000-0005-0000-0000-00007B890000}"/>
    <cellStyle name="Style0 3" xfId="35198" xr:uid="{00000000-0005-0000-0000-00007C890000}"/>
    <cellStyle name="Style0 4" xfId="35199" xr:uid="{00000000-0005-0000-0000-00007D890000}"/>
    <cellStyle name="Style1" xfId="43" xr:uid="{00000000-0005-0000-0000-00007E890000}"/>
    <cellStyle name="Style1 2" xfId="35201" xr:uid="{00000000-0005-0000-0000-00007F890000}"/>
    <cellStyle name="Style1 2 2" xfId="35202" xr:uid="{00000000-0005-0000-0000-000080890000}"/>
    <cellStyle name="Style1 3" xfId="35203" xr:uid="{00000000-0005-0000-0000-000081890000}"/>
    <cellStyle name="Style1 3 2" xfId="35204" xr:uid="{00000000-0005-0000-0000-000082890000}"/>
    <cellStyle name="Style1 4" xfId="35205" xr:uid="{00000000-0005-0000-0000-000083890000}"/>
    <cellStyle name="Style1 4 2" xfId="35206" xr:uid="{00000000-0005-0000-0000-000084890000}"/>
    <cellStyle name="Style1 5" xfId="35207" xr:uid="{00000000-0005-0000-0000-000085890000}"/>
    <cellStyle name="Style1 6" xfId="35208" xr:uid="{00000000-0005-0000-0000-000086890000}"/>
    <cellStyle name="Style1 7" xfId="35209" xr:uid="{00000000-0005-0000-0000-000087890000}"/>
    <cellStyle name="Style1 8" xfId="35200" xr:uid="{00000000-0005-0000-0000-000088890000}"/>
    <cellStyle name="Style2" xfId="35210" xr:uid="{00000000-0005-0000-0000-000089890000}"/>
    <cellStyle name="Style2 2" xfId="35211" xr:uid="{00000000-0005-0000-0000-00008A890000}"/>
    <cellStyle name="Style2 3" xfId="35212" xr:uid="{00000000-0005-0000-0000-00008B890000}"/>
    <cellStyle name="Style3" xfId="35213" xr:uid="{00000000-0005-0000-0000-00008C890000}"/>
    <cellStyle name="Style3 2" xfId="35214" xr:uid="{00000000-0005-0000-0000-00008D890000}"/>
    <cellStyle name="Style3 3" xfId="35215" xr:uid="{00000000-0005-0000-0000-00008E890000}"/>
    <cellStyle name="Style4" xfId="35216" xr:uid="{00000000-0005-0000-0000-00008F890000}"/>
    <cellStyle name="Style4 2" xfId="35217" xr:uid="{00000000-0005-0000-0000-000090890000}"/>
    <cellStyle name="Style4 2 2" xfId="35218" xr:uid="{00000000-0005-0000-0000-000091890000}"/>
    <cellStyle name="Style4 3" xfId="35219" xr:uid="{00000000-0005-0000-0000-000092890000}"/>
    <cellStyle name="Style4 3 2" xfId="35220" xr:uid="{00000000-0005-0000-0000-000093890000}"/>
    <cellStyle name="Style4 4" xfId="35221" xr:uid="{00000000-0005-0000-0000-000094890000}"/>
    <cellStyle name="Style4 4 2" xfId="35222" xr:uid="{00000000-0005-0000-0000-000095890000}"/>
    <cellStyle name="Style4 5" xfId="35223" xr:uid="{00000000-0005-0000-0000-000096890000}"/>
    <cellStyle name="Style4 6" xfId="35224" xr:uid="{00000000-0005-0000-0000-000097890000}"/>
    <cellStyle name="Style4 7" xfId="35225" xr:uid="{00000000-0005-0000-0000-000098890000}"/>
    <cellStyle name="Style5" xfId="35226" xr:uid="{00000000-0005-0000-0000-000099890000}"/>
    <cellStyle name="Style5 2" xfId="35227" xr:uid="{00000000-0005-0000-0000-00009A890000}"/>
    <cellStyle name="Style5 3" xfId="35228" xr:uid="{00000000-0005-0000-0000-00009B890000}"/>
    <cellStyle name="Style6" xfId="35229" xr:uid="{00000000-0005-0000-0000-00009C890000}"/>
    <cellStyle name="Style6 2" xfId="35230" xr:uid="{00000000-0005-0000-0000-00009D890000}"/>
    <cellStyle name="Style6 3" xfId="35231" xr:uid="{00000000-0005-0000-0000-00009E890000}"/>
    <cellStyle name="Style7" xfId="35232" xr:uid="{00000000-0005-0000-0000-00009F890000}"/>
    <cellStyle name="Style7 2" xfId="35233" xr:uid="{00000000-0005-0000-0000-0000A0890000}"/>
    <cellStyle name="Style7 2 2" xfId="35234" xr:uid="{00000000-0005-0000-0000-0000A1890000}"/>
    <cellStyle name="Style7 3" xfId="35235" xr:uid="{00000000-0005-0000-0000-0000A2890000}"/>
    <cellStyle name="Style7 4" xfId="35236" xr:uid="{00000000-0005-0000-0000-0000A3890000}"/>
    <cellStyle name="Style8" xfId="44" xr:uid="{00000000-0005-0000-0000-0000A4890000}"/>
    <cellStyle name="Style8 2" xfId="35238" xr:uid="{00000000-0005-0000-0000-0000A5890000}"/>
    <cellStyle name="Style8 2 2" xfId="35239" xr:uid="{00000000-0005-0000-0000-0000A6890000}"/>
    <cellStyle name="Style8 3" xfId="35240" xr:uid="{00000000-0005-0000-0000-0000A7890000}"/>
    <cellStyle name="Style8 3 2" xfId="35241" xr:uid="{00000000-0005-0000-0000-0000A8890000}"/>
    <cellStyle name="Style8 4" xfId="35242" xr:uid="{00000000-0005-0000-0000-0000A9890000}"/>
    <cellStyle name="Style8 4 2" xfId="35243" xr:uid="{00000000-0005-0000-0000-0000AA890000}"/>
    <cellStyle name="Style8 5" xfId="35244" xr:uid="{00000000-0005-0000-0000-0000AB890000}"/>
    <cellStyle name="Style8 6" xfId="35245" xr:uid="{00000000-0005-0000-0000-0000AC890000}"/>
    <cellStyle name="Style8 7" xfId="35246" xr:uid="{00000000-0005-0000-0000-0000AD890000}"/>
    <cellStyle name="Style8 8" xfId="35237" xr:uid="{00000000-0005-0000-0000-0000AE890000}"/>
    <cellStyle name="Style9" xfId="35247" xr:uid="{00000000-0005-0000-0000-0000AF890000}"/>
    <cellStyle name="Style9 2" xfId="35248" xr:uid="{00000000-0005-0000-0000-0000B0890000}"/>
    <cellStyle name="Style9 2 2" xfId="35249" xr:uid="{00000000-0005-0000-0000-0000B1890000}"/>
    <cellStyle name="Style9 3" xfId="35250" xr:uid="{00000000-0005-0000-0000-0000B2890000}"/>
    <cellStyle name="Style9 4" xfId="35251" xr:uid="{00000000-0005-0000-0000-0000B3890000}"/>
    <cellStyle name="Title 2" xfId="45" xr:uid="{00000000-0005-0000-0000-0000B4890000}"/>
    <cellStyle name="Title 2 2" xfId="35253" xr:uid="{00000000-0005-0000-0000-0000B5890000}"/>
    <cellStyle name="Title 2 3" xfId="35283" xr:uid="{00000000-0005-0000-0000-0000B6890000}"/>
    <cellStyle name="Title 2 4" xfId="35252" xr:uid="{00000000-0005-0000-0000-0000B7890000}"/>
    <cellStyle name="Title 3" xfId="35254" xr:uid="{00000000-0005-0000-0000-0000B8890000}"/>
    <cellStyle name="Title 3 2" xfId="35255" xr:uid="{00000000-0005-0000-0000-0000B9890000}"/>
    <cellStyle name="Title 4" xfId="35256" xr:uid="{00000000-0005-0000-0000-0000BA890000}"/>
    <cellStyle name="Title 4 2" xfId="35257" xr:uid="{00000000-0005-0000-0000-0000BB890000}"/>
    <cellStyle name="Title 5" xfId="35258" xr:uid="{00000000-0005-0000-0000-0000BC890000}"/>
    <cellStyle name="Title 5 2" xfId="35259" xr:uid="{00000000-0005-0000-0000-0000BD890000}"/>
    <cellStyle name="Title 6" xfId="35260" xr:uid="{00000000-0005-0000-0000-0000BE890000}"/>
    <cellStyle name="Title 7" xfId="35261" xr:uid="{00000000-0005-0000-0000-0000BF890000}"/>
    <cellStyle name="Total 2" xfId="46" xr:uid="{00000000-0005-0000-0000-0000C0890000}"/>
    <cellStyle name="Total 2 2" xfId="35263" xr:uid="{00000000-0005-0000-0000-0000C1890000}"/>
    <cellStyle name="Total 2 3" xfId="35284" xr:uid="{00000000-0005-0000-0000-0000C2890000}"/>
    <cellStyle name="Total 2 4" xfId="35262" xr:uid="{00000000-0005-0000-0000-0000C3890000}"/>
    <cellStyle name="Total 3" xfId="35264" xr:uid="{00000000-0005-0000-0000-0000C4890000}"/>
    <cellStyle name="Total 3 2" xfId="35265" xr:uid="{00000000-0005-0000-0000-0000C5890000}"/>
    <cellStyle name="Total 4" xfId="35266" xr:uid="{00000000-0005-0000-0000-0000C6890000}"/>
    <cellStyle name="Total 4 2" xfId="35267" xr:uid="{00000000-0005-0000-0000-0000C7890000}"/>
    <cellStyle name="Total 5" xfId="35268" xr:uid="{00000000-0005-0000-0000-0000C8890000}"/>
    <cellStyle name="Total 5 2" xfId="35269" xr:uid="{00000000-0005-0000-0000-0000C9890000}"/>
    <cellStyle name="Total 6" xfId="35270" xr:uid="{00000000-0005-0000-0000-0000CA890000}"/>
    <cellStyle name="Total 7" xfId="35271" xr:uid="{00000000-0005-0000-0000-0000CB890000}"/>
    <cellStyle name="Warning Text 2" xfId="47" xr:uid="{00000000-0005-0000-0000-0000CC890000}"/>
    <cellStyle name="Warning Text 2 2" xfId="35273" xr:uid="{00000000-0005-0000-0000-0000CD890000}"/>
    <cellStyle name="Warning Text 2 3" xfId="35285" xr:uid="{00000000-0005-0000-0000-0000CE890000}"/>
    <cellStyle name="Warning Text 2 4" xfId="35272" xr:uid="{00000000-0005-0000-0000-0000CF890000}"/>
    <cellStyle name="Warning Text 3" xfId="35274" xr:uid="{00000000-0005-0000-0000-0000D0890000}"/>
    <cellStyle name="Warning Text 3 2" xfId="35275" xr:uid="{00000000-0005-0000-0000-0000D1890000}"/>
    <cellStyle name="Warning Text 4" xfId="35276" xr:uid="{00000000-0005-0000-0000-0000D2890000}"/>
    <cellStyle name="Warning Text 4 2" xfId="35277" xr:uid="{00000000-0005-0000-0000-0000D3890000}"/>
    <cellStyle name="Warning Text 5" xfId="35278" xr:uid="{00000000-0005-0000-0000-0000D4890000}"/>
    <cellStyle name="Warning Text 5 2" xfId="35279" xr:uid="{00000000-0005-0000-0000-0000D5890000}"/>
    <cellStyle name="Warning Text 6" xfId="35280" xr:uid="{00000000-0005-0000-0000-0000D6890000}"/>
    <cellStyle name="Warning Text 7" xfId="35281" xr:uid="{00000000-0005-0000-0000-0000D78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wog\2006wog\04_October\GFS\REV%20-%20Taxation%20Oct%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sets%202014\Metropolitan%20Assets%202014%20for%20distributio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wog\2009wog\03_September\GFS\REV%20-%20Current%20Grants%20and%20Subsidies%20-%20Sep%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-05%20Playtime\Archive\Commonwealth%20%20Forward%20Estimat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sets\Costings\2015%20Costing%20data\Costing%20data%20Statewide%202206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udget\Resource%20Allocation%200607\request%20for%20info\Workings%20MYR%20&amp;%20%208b%20%20Capital%20works%202004-5%20IMM04%20V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sets%20costing%20model\2011%202012%20Costing%20Modelling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15fs3ep\hlthfin$\Budget\Resource%20Allocation%200708\request%20for%20info\employee%20entitlements\HS%20Report%20%20March%20Actuals%20by%20Month%20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15fs3ep\hlthfin$\Budget\Resource%20Allocation%200708\request%20for%20info\employee%20entitlements\GL%20Trial%20Balance%20-%20Emp%20Ent%20Accounts%20-%20Entity%20020%20and%2004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wog\2007wog\06_December\Analytical%20Review\AR%20HLH%20TC%20Dec%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udget%2006-07\Financial\AAA%20WoGR%20Model%20Jun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wog\2006wog\08_February\GFS\REV%20-%20Taxation%20FEB%2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AA%20New%20Directory\Financial%20Policy%20and%20Reporting\WoGR-CFID\WOGR-Tims\01%20Whole%20of%20Health\05_06\0507%20July\AAA%20WoGR%20Model%20Jul-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wog\2011wog\09_March\Analytical%20Review\AR%20AGR%20KM%20Mar%2020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udget%2005-06\MYR%202004-05\Depreciatioin%20&amp;%20Fixed%20Assets\2004%20WoGR-CFI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sets\Costings\2016%20new\2016%20Final%20Costing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wog\2007wog\09_March\Analytical%20Review\AR%20HLH%20TC%20Mar%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IS%20Server\TIMS_Prd\reports\WARNING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Temp/SCOA%20-%20TIMS%20Mapp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udget\Resource%20Allocation%200607\request%20for%20info\Intangibles%20%20from%20MYR%200405%20Based%20Capital%20works%202004-5%20IMM04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04wog\2018wog\12%20June\Global%20Adjustments\revised%20land%20glob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wog\2010wog\05_December\Adjustments\TSYA%20-%20Adj04%20-%20Reclassification%20of%20EDU%20and%20TWD%20grant%20pro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sets\2014%20Costings\Costing%20data%2019%20June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A\21.%20Urban%20Govt%20Summ%20Report\2012\GPR%204%20July%20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sets%202014\Master%20Statewide%2011%20July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"/>
      <sheetName val="YTD Variances"/>
      <sheetName val="Mthly Variances"/>
      <sheetName val="TAX TABLE"/>
      <sheetName val="Query Monthly"/>
      <sheetName val="Query YTD"/>
      <sheetName val="Account Variances"/>
      <sheetName val="ABSData-VehicleSales"/>
      <sheetName val="Land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NSW ;  Passenger vehicles ;</v>
          </cell>
          <cell r="C1" t="str">
            <v>NSW ;  Sports utility vehicles ;</v>
          </cell>
          <cell r="D1" t="str">
            <v>NSW ;  Other vehicles ;</v>
          </cell>
          <cell r="E1" t="str">
            <v>NSW ;  Total vehicles ;</v>
          </cell>
        </row>
        <row r="2">
          <cell r="A2" t="str">
            <v>Unit</v>
          </cell>
          <cell r="B2" t="str">
            <v>Number</v>
          </cell>
          <cell r="C2" t="str">
            <v>Number</v>
          </cell>
          <cell r="D2" t="str">
            <v>Number</v>
          </cell>
          <cell r="E2" t="str">
            <v>Number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</row>
        <row r="4">
          <cell r="A4" t="str">
            <v>Data Type</v>
          </cell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</row>
        <row r="5">
          <cell r="A5" t="str">
            <v>Frequency</v>
          </cell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</row>
        <row r="6">
          <cell r="A6" t="str">
            <v>Collection Month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 t="str">
            <v>Series Start</v>
          </cell>
          <cell r="B7">
            <v>34335</v>
          </cell>
          <cell r="C7">
            <v>34335</v>
          </cell>
          <cell r="D7">
            <v>34335</v>
          </cell>
          <cell r="E7">
            <v>34335</v>
          </cell>
        </row>
        <row r="8">
          <cell r="A8" t="str">
            <v>Series End</v>
          </cell>
          <cell r="B8">
            <v>38626</v>
          </cell>
          <cell r="C8">
            <v>38626</v>
          </cell>
          <cell r="D8">
            <v>38626</v>
          </cell>
          <cell r="E8">
            <v>38626</v>
          </cell>
        </row>
        <row r="9">
          <cell r="A9" t="str">
            <v>No. Obs</v>
          </cell>
          <cell r="B9">
            <v>142</v>
          </cell>
          <cell r="C9">
            <v>142</v>
          </cell>
          <cell r="D9">
            <v>142</v>
          </cell>
          <cell r="E9">
            <v>142</v>
          </cell>
        </row>
        <row r="10">
          <cell r="A10" t="str">
            <v>Series ID</v>
          </cell>
          <cell r="B10" t="str">
            <v>A367164K</v>
          </cell>
          <cell r="C10" t="str">
            <v>A367209C</v>
          </cell>
          <cell r="D10" t="str">
            <v>A367254R</v>
          </cell>
          <cell r="E10" t="str">
            <v>A367299V</v>
          </cell>
        </row>
        <row r="11">
          <cell r="A11">
            <v>34335</v>
          </cell>
          <cell r="B11">
            <v>9925</v>
          </cell>
          <cell r="C11">
            <v>943</v>
          </cell>
          <cell r="D11">
            <v>1720</v>
          </cell>
          <cell r="E11">
            <v>12588</v>
          </cell>
        </row>
        <row r="12">
          <cell r="A12">
            <v>34366</v>
          </cell>
          <cell r="B12">
            <v>13552</v>
          </cell>
          <cell r="C12">
            <v>1162</v>
          </cell>
          <cell r="D12">
            <v>2335</v>
          </cell>
          <cell r="E12">
            <v>17049</v>
          </cell>
        </row>
        <row r="13">
          <cell r="A13">
            <v>34394</v>
          </cell>
          <cell r="B13">
            <v>15385</v>
          </cell>
          <cell r="C13">
            <v>1621</v>
          </cell>
          <cell r="D13">
            <v>3270</v>
          </cell>
          <cell r="E13">
            <v>20276</v>
          </cell>
        </row>
        <row r="14">
          <cell r="A14">
            <v>34425</v>
          </cell>
          <cell r="B14">
            <v>12265</v>
          </cell>
          <cell r="C14">
            <v>950</v>
          </cell>
          <cell r="D14">
            <v>2487</v>
          </cell>
          <cell r="E14">
            <v>15702</v>
          </cell>
        </row>
        <row r="15">
          <cell r="A15">
            <v>34455</v>
          </cell>
          <cell r="B15">
            <v>14440</v>
          </cell>
          <cell r="C15">
            <v>1375</v>
          </cell>
          <cell r="D15">
            <v>3310</v>
          </cell>
          <cell r="E15">
            <v>19125</v>
          </cell>
        </row>
        <row r="16">
          <cell r="A16">
            <v>34486</v>
          </cell>
          <cell r="B16">
            <v>16570</v>
          </cell>
          <cell r="C16">
            <v>1560</v>
          </cell>
          <cell r="D16">
            <v>5079</v>
          </cell>
          <cell r="E16">
            <v>23209</v>
          </cell>
        </row>
        <row r="17">
          <cell r="A17">
            <v>34516</v>
          </cell>
          <cell r="B17">
            <v>14054</v>
          </cell>
          <cell r="C17">
            <v>1160</v>
          </cell>
          <cell r="D17">
            <v>2466</v>
          </cell>
          <cell r="E17">
            <v>17680</v>
          </cell>
        </row>
        <row r="18">
          <cell r="A18">
            <v>34547</v>
          </cell>
          <cell r="B18">
            <v>15222</v>
          </cell>
          <cell r="C18">
            <v>1354</v>
          </cell>
          <cell r="D18">
            <v>2892</v>
          </cell>
          <cell r="E18">
            <v>19468</v>
          </cell>
        </row>
        <row r="19">
          <cell r="A19">
            <v>34578</v>
          </cell>
          <cell r="B19">
            <v>14974</v>
          </cell>
          <cell r="C19">
            <v>1201</v>
          </cell>
          <cell r="D19">
            <v>2781</v>
          </cell>
          <cell r="E19">
            <v>18956</v>
          </cell>
        </row>
        <row r="20">
          <cell r="A20">
            <v>34608</v>
          </cell>
          <cell r="B20">
            <v>15090</v>
          </cell>
          <cell r="C20">
            <v>1352</v>
          </cell>
          <cell r="D20">
            <v>3065</v>
          </cell>
          <cell r="E20">
            <v>19507</v>
          </cell>
        </row>
        <row r="21">
          <cell r="A21">
            <v>34639</v>
          </cell>
          <cell r="B21">
            <v>16949</v>
          </cell>
          <cell r="C21">
            <v>1532</v>
          </cell>
          <cell r="D21">
            <v>3862</v>
          </cell>
          <cell r="E21">
            <v>22343</v>
          </cell>
        </row>
        <row r="22">
          <cell r="A22">
            <v>34669</v>
          </cell>
          <cell r="B22">
            <v>14648</v>
          </cell>
          <cell r="C22">
            <v>1149</v>
          </cell>
          <cell r="D22">
            <v>2894</v>
          </cell>
          <cell r="E22">
            <v>18691</v>
          </cell>
        </row>
        <row r="23">
          <cell r="A23">
            <v>34700</v>
          </cell>
          <cell r="B23">
            <v>12906</v>
          </cell>
          <cell r="C23">
            <v>888</v>
          </cell>
          <cell r="D23">
            <v>2072</v>
          </cell>
          <cell r="E23">
            <v>15866</v>
          </cell>
        </row>
        <row r="24">
          <cell r="A24">
            <v>34731</v>
          </cell>
          <cell r="B24">
            <v>14541</v>
          </cell>
          <cell r="C24">
            <v>1117</v>
          </cell>
          <cell r="D24">
            <v>2606</v>
          </cell>
          <cell r="E24">
            <v>18264</v>
          </cell>
        </row>
        <row r="25">
          <cell r="A25">
            <v>34759</v>
          </cell>
          <cell r="B25">
            <v>17586</v>
          </cell>
          <cell r="C25">
            <v>1596</v>
          </cell>
          <cell r="D25">
            <v>3754</v>
          </cell>
          <cell r="E25">
            <v>22936</v>
          </cell>
        </row>
        <row r="26">
          <cell r="A26">
            <v>34790</v>
          </cell>
          <cell r="B26">
            <v>13339</v>
          </cell>
          <cell r="C26">
            <v>1070</v>
          </cell>
          <cell r="D26">
            <v>2571</v>
          </cell>
          <cell r="E26">
            <v>16980</v>
          </cell>
        </row>
        <row r="27">
          <cell r="A27">
            <v>34820</v>
          </cell>
          <cell r="B27">
            <v>18345</v>
          </cell>
          <cell r="C27">
            <v>1398</v>
          </cell>
          <cell r="D27">
            <v>3989</v>
          </cell>
          <cell r="E27">
            <v>23732</v>
          </cell>
        </row>
        <row r="28">
          <cell r="A28">
            <v>34851</v>
          </cell>
          <cell r="B28">
            <v>16869</v>
          </cell>
          <cell r="C28">
            <v>1721</v>
          </cell>
          <cell r="D28">
            <v>4595</v>
          </cell>
          <cell r="E28">
            <v>23185</v>
          </cell>
        </row>
        <row r="29">
          <cell r="A29">
            <v>34881</v>
          </cell>
          <cell r="B29">
            <v>13921</v>
          </cell>
          <cell r="C29">
            <v>1241</v>
          </cell>
          <cell r="D29">
            <v>2355</v>
          </cell>
          <cell r="E29">
            <v>17517</v>
          </cell>
        </row>
        <row r="30">
          <cell r="A30">
            <v>34912</v>
          </cell>
          <cell r="B30">
            <v>16305</v>
          </cell>
          <cell r="C30">
            <v>1319</v>
          </cell>
          <cell r="D30">
            <v>3013</v>
          </cell>
          <cell r="E30">
            <v>20637</v>
          </cell>
        </row>
        <row r="31">
          <cell r="A31">
            <v>34943</v>
          </cell>
          <cell r="B31">
            <v>14001</v>
          </cell>
          <cell r="C31">
            <v>1174</v>
          </cell>
          <cell r="D31">
            <v>2630</v>
          </cell>
          <cell r="E31">
            <v>17805</v>
          </cell>
        </row>
        <row r="32">
          <cell r="A32">
            <v>34973</v>
          </cell>
          <cell r="B32">
            <v>14987</v>
          </cell>
          <cell r="C32">
            <v>1332</v>
          </cell>
          <cell r="D32">
            <v>2647</v>
          </cell>
          <cell r="E32">
            <v>18966</v>
          </cell>
        </row>
        <row r="33">
          <cell r="A33">
            <v>35004</v>
          </cell>
          <cell r="B33">
            <v>15492</v>
          </cell>
          <cell r="C33">
            <v>1513</v>
          </cell>
          <cell r="D33">
            <v>3089</v>
          </cell>
          <cell r="E33">
            <v>20094</v>
          </cell>
        </row>
        <row r="34">
          <cell r="A34">
            <v>35034</v>
          </cell>
          <cell r="B34">
            <v>14337</v>
          </cell>
          <cell r="C34">
            <v>1196</v>
          </cell>
          <cell r="D34">
            <v>2690</v>
          </cell>
          <cell r="E34">
            <v>18223</v>
          </cell>
        </row>
        <row r="35">
          <cell r="A35">
            <v>35065</v>
          </cell>
          <cell r="B35">
            <v>12014</v>
          </cell>
          <cell r="C35">
            <v>1119</v>
          </cell>
          <cell r="D35">
            <v>1953</v>
          </cell>
          <cell r="E35">
            <v>15086</v>
          </cell>
        </row>
        <row r="36">
          <cell r="A36">
            <v>35096</v>
          </cell>
          <cell r="B36">
            <v>15311</v>
          </cell>
          <cell r="C36">
            <v>1309</v>
          </cell>
          <cell r="D36">
            <v>2727</v>
          </cell>
          <cell r="E36">
            <v>19347</v>
          </cell>
        </row>
        <row r="37">
          <cell r="A37">
            <v>35125</v>
          </cell>
          <cell r="B37">
            <v>15772</v>
          </cell>
          <cell r="C37">
            <v>1511</v>
          </cell>
          <cell r="D37">
            <v>3259</v>
          </cell>
          <cell r="E37">
            <v>20542</v>
          </cell>
        </row>
        <row r="38">
          <cell r="A38">
            <v>35156</v>
          </cell>
          <cell r="B38">
            <v>13942</v>
          </cell>
          <cell r="C38">
            <v>1140</v>
          </cell>
          <cell r="D38">
            <v>2541</v>
          </cell>
          <cell r="E38">
            <v>17623</v>
          </cell>
        </row>
        <row r="39">
          <cell r="A39">
            <v>35186</v>
          </cell>
          <cell r="B39">
            <v>16727</v>
          </cell>
          <cell r="C39">
            <v>1468</v>
          </cell>
          <cell r="D39">
            <v>3236</v>
          </cell>
          <cell r="E39">
            <v>21431</v>
          </cell>
        </row>
        <row r="40">
          <cell r="A40">
            <v>35217</v>
          </cell>
          <cell r="B40">
            <v>17405</v>
          </cell>
          <cell r="C40">
            <v>1501</v>
          </cell>
          <cell r="D40">
            <v>3924</v>
          </cell>
          <cell r="E40">
            <v>22830</v>
          </cell>
        </row>
        <row r="41">
          <cell r="A41">
            <v>35247</v>
          </cell>
          <cell r="B41">
            <v>15485</v>
          </cell>
          <cell r="C41">
            <v>1321</v>
          </cell>
          <cell r="D41">
            <v>2794</v>
          </cell>
          <cell r="E41">
            <v>19600</v>
          </cell>
        </row>
        <row r="42">
          <cell r="A42">
            <v>35278</v>
          </cell>
          <cell r="B42">
            <v>15271</v>
          </cell>
          <cell r="C42">
            <v>1387</v>
          </cell>
          <cell r="D42">
            <v>2765</v>
          </cell>
          <cell r="E42">
            <v>19423</v>
          </cell>
        </row>
        <row r="43">
          <cell r="A43">
            <v>35309</v>
          </cell>
          <cell r="B43">
            <v>14005</v>
          </cell>
          <cell r="C43">
            <v>1323</v>
          </cell>
          <cell r="D43">
            <v>2713</v>
          </cell>
          <cell r="E43">
            <v>18041</v>
          </cell>
        </row>
        <row r="44">
          <cell r="A44">
            <v>35339</v>
          </cell>
          <cell r="B44">
            <v>15577</v>
          </cell>
          <cell r="C44">
            <v>1585</v>
          </cell>
          <cell r="D44">
            <v>2667</v>
          </cell>
          <cell r="E44">
            <v>19829</v>
          </cell>
        </row>
        <row r="45">
          <cell r="A45">
            <v>35370</v>
          </cell>
          <cell r="B45">
            <v>15185</v>
          </cell>
          <cell r="C45">
            <v>1750</v>
          </cell>
          <cell r="D45">
            <v>2800</v>
          </cell>
          <cell r="E45">
            <v>19735</v>
          </cell>
        </row>
        <row r="46">
          <cell r="A46">
            <v>35400</v>
          </cell>
          <cell r="B46">
            <v>14248</v>
          </cell>
          <cell r="C46">
            <v>1575</v>
          </cell>
          <cell r="D46">
            <v>2521</v>
          </cell>
          <cell r="E46">
            <v>18344</v>
          </cell>
        </row>
        <row r="47">
          <cell r="A47">
            <v>35431</v>
          </cell>
          <cell r="B47">
            <v>13002</v>
          </cell>
          <cell r="C47">
            <v>1514</v>
          </cell>
          <cell r="D47">
            <v>1957</v>
          </cell>
          <cell r="E47">
            <v>16473</v>
          </cell>
        </row>
        <row r="48">
          <cell r="A48">
            <v>35462</v>
          </cell>
          <cell r="B48">
            <v>15490</v>
          </cell>
          <cell r="C48">
            <v>1634</v>
          </cell>
          <cell r="D48">
            <v>2682</v>
          </cell>
          <cell r="E48">
            <v>19806</v>
          </cell>
        </row>
        <row r="49">
          <cell r="A49">
            <v>35490</v>
          </cell>
          <cell r="B49">
            <v>16377</v>
          </cell>
          <cell r="C49">
            <v>1742</v>
          </cell>
          <cell r="D49">
            <v>2960</v>
          </cell>
          <cell r="E49">
            <v>21079</v>
          </cell>
        </row>
        <row r="50">
          <cell r="A50">
            <v>35521</v>
          </cell>
          <cell r="B50">
            <v>15585</v>
          </cell>
          <cell r="C50">
            <v>1799</v>
          </cell>
          <cell r="D50">
            <v>2869</v>
          </cell>
          <cell r="E50">
            <v>20253</v>
          </cell>
        </row>
        <row r="51">
          <cell r="A51">
            <v>35551</v>
          </cell>
          <cell r="B51">
            <v>16267</v>
          </cell>
          <cell r="C51">
            <v>2023</v>
          </cell>
          <cell r="D51">
            <v>3291</v>
          </cell>
          <cell r="E51">
            <v>21581</v>
          </cell>
        </row>
        <row r="52">
          <cell r="A52">
            <v>35582</v>
          </cell>
          <cell r="B52">
            <v>18924</v>
          </cell>
          <cell r="C52">
            <v>2293</v>
          </cell>
          <cell r="D52">
            <v>4278</v>
          </cell>
          <cell r="E52">
            <v>25495</v>
          </cell>
        </row>
        <row r="53">
          <cell r="A53">
            <v>35612</v>
          </cell>
          <cell r="B53">
            <v>16917</v>
          </cell>
          <cell r="C53">
            <v>1755</v>
          </cell>
          <cell r="D53">
            <v>2824</v>
          </cell>
          <cell r="E53">
            <v>21496</v>
          </cell>
        </row>
        <row r="54">
          <cell r="A54">
            <v>35643</v>
          </cell>
          <cell r="B54">
            <v>14969</v>
          </cell>
          <cell r="C54">
            <v>2092</v>
          </cell>
          <cell r="D54">
            <v>2655</v>
          </cell>
          <cell r="E54">
            <v>19716</v>
          </cell>
        </row>
        <row r="55">
          <cell r="A55">
            <v>35674</v>
          </cell>
          <cell r="B55">
            <v>18030</v>
          </cell>
          <cell r="C55">
            <v>2136</v>
          </cell>
          <cell r="D55">
            <v>2965</v>
          </cell>
          <cell r="E55">
            <v>23131</v>
          </cell>
        </row>
        <row r="56">
          <cell r="A56">
            <v>35704</v>
          </cell>
          <cell r="B56">
            <v>17513</v>
          </cell>
          <cell r="C56">
            <v>2535</v>
          </cell>
          <cell r="D56">
            <v>2793</v>
          </cell>
          <cell r="E56">
            <v>22841</v>
          </cell>
        </row>
        <row r="57">
          <cell r="A57">
            <v>35735</v>
          </cell>
          <cell r="B57">
            <v>17303</v>
          </cell>
          <cell r="C57">
            <v>2339</v>
          </cell>
          <cell r="D57">
            <v>2835</v>
          </cell>
          <cell r="E57">
            <v>22477</v>
          </cell>
        </row>
        <row r="58">
          <cell r="A58">
            <v>35765</v>
          </cell>
          <cell r="B58">
            <v>17181</v>
          </cell>
          <cell r="C58">
            <v>2488</v>
          </cell>
          <cell r="D58">
            <v>3054</v>
          </cell>
          <cell r="E58">
            <v>22723</v>
          </cell>
        </row>
        <row r="59">
          <cell r="A59">
            <v>35796</v>
          </cell>
          <cell r="B59">
            <v>13677</v>
          </cell>
          <cell r="C59">
            <v>2063</v>
          </cell>
          <cell r="D59">
            <v>2154</v>
          </cell>
          <cell r="E59">
            <v>17894</v>
          </cell>
        </row>
        <row r="60">
          <cell r="A60">
            <v>35827</v>
          </cell>
          <cell r="B60">
            <v>16780</v>
          </cell>
          <cell r="C60">
            <v>2400</v>
          </cell>
          <cell r="D60">
            <v>3031</v>
          </cell>
          <cell r="E60">
            <v>22211</v>
          </cell>
        </row>
        <row r="61">
          <cell r="A61">
            <v>35855</v>
          </cell>
          <cell r="B61">
            <v>18171</v>
          </cell>
          <cell r="C61">
            <v>2924</v>
          </cell>
          <cell r="D61">
            <v>3585</v>
          </cell>
          <cell r="E61">
            <v>24680</v>
          </cell>
        </row>
        <row r="62">
          <cell r="A62">
            <v>35886</v>
          </cell>
          <cell r="B62">
            <v>15263</v>
          </cell>
          <cell r="C62">
            <v>2544</v>
          </cell>
          <cell r="D62">
            <v>3412</v>
          </cell>
          <cell r="E62">
            <v>21219</v>
          </cell>
        </row>
        <row r="63">
          <cell r="A63">
            <v>35916</v>
          </cell>
          <cell r="B63">
            <v>16876</v>
          </cell>
          <cell r="C63">
            <v>2785</v>
          </cell>
          <cell r="D63">
            <v>3737</v>
          </cell>
          <cell r="E63">
            <v>23398</v>
          </cell>
        </row>
        <row r="64">
          <cell r="A64">
            <v>35947</v>
          </cell>
          <cell r="B64">
            <v>22643</v>
          </cell>
          <cell r="C64">
            <v>3724</v>
          </cell>
          <cell r="D64">
            <v>5181</v>
          </cell>
          <cell r="E64">
            <v>31548</v>
          </cell>
        </row>
        <row r="65">
          <cell r="A65">
            <v>35977</v>
          </cell>
          <cell r="B65">
            <v>19584</v>
          </cell>
          <cell r="C65">
            <v>2480</v>
          </cell>
          <cell r="D65">
            <v>3232</v>
          </cell>
          <cell r="E65">
            <v>25296</v>
          </cell>
        </row>
        <row r="66">
          <cell r="A66">
            <v>36008</v>
          </cell>
          <cell r="B66">
            <v>17328</v>
          </cell>
          <cell r="C66">
            <v>2588</v>
          </cell>
          <cell r="D66">
            <v>3209</v>
          </cell>
          <cell r="E66">
            <v>23125</v>
          </cell>
        </row>
        <row r="67">
          <cell r="A67">
            <v>36039</v>
          </cell>
          <cell r="B67">
            <v>17136</v>
          </cell>
          <cell r="C67">
            <v>2964</v>
          </cell>
          <cell r="D67">
            <v>3407</v>
          </cell>
          <cell r="E67">
            <v>23507</v>
          </cell>
        </row>
        <row r="68">
          <cell r="A68">
            <v>36069</v>
          </cell>
          <cell r="B68">
            <v>17516</v>
          </cell>
          <cell r="C68">
            <v>2521</v>
          </cell>
          <cell r="D68">
            <v>3119</v>
          </cell>
          <cell r="E68">
            <v>23156</v>
          </cell>
        </row>
        <row r="69">
          <cell r="A69">
            <v>36100</v>
          </cell>
          <cell r="B69">
            <v>18479</v>
          </cell>
          <cell r="C69">
            <v>3373</v>
          </cell>
          <cell r="D69">
            <v>3954</v>
          </cell>
          <cell r="E69">
            <v>25806</v>
          </cell>
        </row>
        <row r="70">
          <cell r="A70">
            <v>36130</v>
          </cell>
          <cell r="B70">
            <v>17869</v>
          </cell>
          <cell r="C70">
            <v>2953</v>
          </cell>
          <cell r="D70">
            <v>3471</v>
          </cell>
          <cell r="E70">
            <v>24293</v>
          </cell>
        </row>
        <row r="71">
          <cell r="A71">
            <v>36161</v>
          </cell>
          <cell r="B71">
            <v>13115</v>
          </cell>
          <cell r="C71">
            <v>1960</v>
          </cell>
          <cell r="D71">
            <v>2381</v>
          </cell>
          <cell r="E71">
            <v>17456</v>
          </cell>
        </row>
        <row r="72">
          <cell r="A72">
            <v>36192</v>
          </cell>
          <cell r="B72">
            <v>15485</v>
          </cell>
          <cell r="C72">
            <v>2651</v>
          </cell>
          <cell r="D72">
            <v>3324</v>
          </cell>
          <cell r="E72">
            <v>21460</v>
          </cell>
        </row>
        <row r="73">
          <cell r="A73">
            <v>36220</v>
          </cell>
          <cell r="B73">
            <v>19255</v>
          </cell>
          <cell r="C73">
            <v>3786</v>
          </cell>
          <cell r="D73">
            <v>4222</v>
          </cell>
          <cell r="E73">
            <v>27263</v>
          </cell>
        </row>
        <row r="74">
          <cell r="A74">
            <v>36251</v>
          </cell>
          <cell r="B74">
            <v>15677</v>
          </cell>
          <cell r="C74">
            <v>2651</v>
          </cell>
          <cell r="D74">
            <v>3127</v>
          </cell>
          <cell r="E74">
            <v>21455</v>
          </cell>
        </row>
        <row r="75">
          <cell r="A75">
            <v>36281</v>
          </cell>
          <cell r="B75">
            <v>17115</v>
          </cell>
          <cell r="C75">
            <v>3387</v>
          </cell>
          <cell r="D75">
            <v>3776</v>
          </cell>
          <cell r="E75">
            <v>24278</v>
          </cell>
        </row>
        <row r="76">
          <cell r="A76">
            <v>36312</v>
          </cell>
          <cell r="B76">
            <v>20664</v>
          </cell>
          <cell r="C76">
            <v>4378</v>
          </cell>
          <cell r="D76">
            <v>5173</v>
          </cell>
          <cell r="E76">
            <v>30215</v>
          </cell>
        </row>
        <row r="77">
          <cell r="A77">
            <v>36342</v>
          </cell>
          <cell r="B77">
            <v>16794</v>
          </cell>
          <cell r="C77">
            <v>3108</v>
          </cell>
          <cell r="D77">
            <v>3625</v>
          </cell>
          <cell r="E77">
            <v>23527</v>
          </cell>
        </row>
        <row r="78">
          <cell r="A78">
            <v>36373</v>
          </cell>
          <cell r="B78">
            <v>15766</v>
          </cell>
          <cell r="C78">
            <v>3057</v>
          </cell>
          <cell r="D78">
            <v>3534</v>
          </cell>
          <cell r="E78">
            <v>22357</v>
          </cell>
        </row>
        <row r="79">
          <cell r="A79">
            <v>36404</v>
          </cell>
          <cell r="B79">
            <v>15333</v>
          </cell>
          <cell r="C79">
            <v>2961</v>
          </cell>
          <cell r="D79">
            <v>3439</v>
          </cell>
          <cell r="E79">
            <v>21733</v>
          </cell>
        </row>
        <row r="80">
          <cell r="A80">
            <v>36434</v>
          </cell>
          <cell r="B80">
            <v>15526</v>
          </cell>
          <cell r="C80">
            <v>2837</v>
          </cell>
          <cell r="D80">
            <v>3666</v>
          </cell>
          <cell r="E80">
            <v>22029</v>
          </cell>
        </row>
        <row r="81">
          <cell r="A81">
            <v>36465</v>
          </cell>
          <cell r="B81">
            <v>18209</v>
          </cell>
          <cell r="C81">
            <v>3423</v>
          </cell>
          <cell r="D81">
            <v>4455</v>
          </cell>
          <cell r="E81">
            <v>26087</v>
          </cell>
        </row>
        <row r="82">
          <cell r="A82">
            <v>36495</v>
          </cell>
          <cell r="B82">
            <v>17122</v>
          </cell>
          <cell r="C82">
            <v>3241</v>
          </cell>
          <cell r="D82">
            <v>4381</v>
          </cell>
          <cell r="E82">
            <v>24744</v>
          </cell>
        </row>
        <row r="83">
          <cell r="A83">
            <v>36526</v>
          </cell>
          <cell r="B83">
            <v>12457</v>
          </cell>
          <cell r="C83">
            <v>2446</v>
          </cell>
          <cell r="D83">
            <v>2540</v>
          </cell>
          <cell r="E83">
            <v>17443</v>
          </cell>
        </row>
        <row r="84">
          <cell r="A84">
            <v>36557</v>
          </cell>
          <cell r="B84">
            <v>15439</v>
          </cell>
          <cell r="C84">
            <v>3000</v>
          </cell>
          <cell r="D84">
            <v>3705</v>
          </cell>
          <cell r="E84">
            <v>22144</v>
          </cell>
        </row>
        <row r="85">
          <cell r="A85">
            <v>36586</v>
          </cell>
          <cell r="B85">
            <v>17427</v>
          </cell>
          <cell r="C85">
            <v>3270</v>
          </cell>
          <cell r="D85">
            <v>4103</v>
          </cell>
          <cell r="E85">
            <v>24800</v>
          </cell>
        </row>
        <row r="86">
          <cell r="A86">
            <v>36617</v>
          </cell>
          <cell r="B86">
            <v>13190</v>
          </cell>
          <cell r="C86">
            <v>2557</v>
          </cell>
          <cell r="D86">
            <v>3176</v>
          </cell>
          <cell r="E86">
            <v>18923</v>
          </cell>
        </row>
        <row r="87">
          <cell r="A87">
            <v>36647</v>
          </cell>
          <cell r="B87">
            <v>15455</v>
          </cell>
          <cell r="C87">
            <v>3124</v>
          </cell>
          <cell r="D87">
            <v>4521</v>
          </cell>
          <cell r="E87">
            <v>23100</v>
          </cell>
        </row>
        <row r="88">
          <cell r="A88">
            <v>36678</v>
          </cell>
          <cell r="B88">
            <v>13549</v>
          </cell>
          <cell r="C88">
            <v>2643</v>
          </cell>
          <cell r="D88">
            <v>5159</v>
          </cell>
          <cell r="E88">
            <v>21351</v>
          </cell>
        </row>
        <row r="89">
          <cell r="A89">
            <v>36708</v>
          </cell>
          <cell r="B89">
            <v>21148</v>
          </cell>
          <cell r="C89">
            <v>3661</v>
          </cell>
          <cell r="D89">
            <v>3478</v>
          </cell>
          <cell r="E89">
            <v>28287</v>
          </cell>
        </row>
        <row r="90">
          <cell r="A90">
            <v>36739</v>
          </cell>
          <cell r="B90">
            <v>18796</v>
          </cell>
          <cell r="C90">
            <v>4178</v>
          </cell>
          <cell r="D90">
            <v>3650</v>
          </cell>
          <cell r="E90">
            <v>26624</v>
          </cell>
        </row>
        <row r="91">
          <cell r="A91">
            <v>36770</v>
          </cell>
          <cell r="B91">
            <v>15721</v>
          </cell>
          <cell r="C91">
            <v>2702</v>
          </cell>
          <cell r="D91">
            <v>3085</v>
          </cell>
          <cell r="E91">
            <v>21508</v>
          </cell>
        </row>
        <row r="92">
          <cell r="A92">
            <v>36800</v>
          </cell>
          <cell r="B92">
            <v>17676</v>
          </cell>
          <cell r="C92">
            <v>2845</v>
          </cell>
          <cell r="D92">
            <v>3336</v>
          </cell>
          <cell r="E92">
            <v>23857</v>
          </cell>
        </row>
        <row r="93">
          <cell r="A93">
            <v>36831</v>
          </cell>
          <cell r="B93">
            <v>18853</v>
          </cell>
          <cell r="C93">
            <v>3544</v>
          </cell>
          <cell r="D93">
            <v>3449</v>
          </cell>
          <cell r="E93">
            <v>25846</v>
          </cell>
        </row>
        <row r="94">
          <cell r="A94">
            <v>36861</v>
          </cell>
          <cell r="B94">
            <v>19156</v>
          </cell>
          <cell r="C94">
            <v>3706</v>
          </cell>
          <cell r="D94">
            <v>3743</v>
          </cell>
          <cell r="E94">
            <v>26605</v>
          </cell>
        </row>
        <row r="95">
          <cell r="A95">
            <v>36892</v>
          </cell>
          <cell r="B95">
            <v>13081</v>
          </cell>
          <cell r="C95">
            <v>2634</v>
          </cell>
          <cell r="D95">
            <v>2411</v>
          </cell>
          <cell r="E95">
            <v>18126</v>
          </cell>
        </row>
        <row r="96">
          <cell r="A96">
            <v>36923</v>
          </cell>
          <cell r="B96">
            <v>14465</v>
          </cell>
          <cell r="C96">
            <v>3055</v>
          </cell>
          <cell r="D96">
            <v>3077</v>
          </cell>
          <cell r="E96">
            <v>20597</v>
          </cell>
        </row>
        <row r="97">
          <cell r="A97">
            <v>36951</v>
          </cell>
          <cell r="B97">
            <v>16624</v>
          </cell>
          <cell r="C97">
            <v>3888</v>
          </cell>
          <cell r="D97">
            <v>3663</v>
          </cell>
          <cell r="E97">
            <v>24175</v>
          </cell>
        </row>
        <row r="98">
          <cell r="A98">
            <v>36982</v>
          </cell>
          <cell r="B98">
            <v>14027</v>
          </cell>
          <cell r="C98">
            <v>3280</v>
          </cell>
          <cell r="D98">
            <v>2849</v>
          </cell>
          <cell r="E98">
            <v>20156</v>
          </cell>
        </row>
        <row r="99">
          <cell r="A99">
            <v>37012</v>
          </cell>
          <cell r="B99">
            <v>16136</v>
          </cell>
          <cell r="C99">
            <v>3698</v>
          </cell>
          <cell r="D99">
            <v>3604</v>
          </cell>
          <cell r="E99">
            <v>23438</v>
          </cell>
        </row>
        <row r="100">
          <cell r="A100">
            <v>37043</v>
          </cell>
          <cell r="B100">
            <v>17400</v>
          </cell>
          <cell r="C100">
            <v>3590</v>
          </cell>
          <cell r="D100">
            <v>4626</v>
          </cell>
          <cell r="E100">
            <v>25616</v>
          </cell>
        </row>
        <row r="101">
          <cell r="A101">
            <v>37073</v>
          </cell>
          <cell r="B101">
            <v>15936</v>
          </cell>
          <cell r="C101">
            <v>3382</v>
          </cell>
          <cell r="D101">
            <v>3532</v>
          </cell>
          <cell r="E101">
            <v>22850</v>
          </cell>
        </row>
        <row r="102">
          <cell r="A102">
            <v>37104</v>
          </cell>
          <cell r="B102">
            <v>15676</v>
          </cell>
          <cell r="C102">
            <v>3459</v>
          </cell>
          <cell r="D102">
            <v>3682</v>
          </cell>
          <cell r="E102">
            <v>22817</v>
          </cell>
        </row>
        <row r="103">
          <cell r="A103">
            <v>37135</v>
          </cell>
          <cell r="B103">
            <v>14752</v>
          </cell>
          <cell r="C103">
            <v>3134</v>
          </cell>
          <cell r="D103">
            <v>3386</v>
          </cell>
          <cell r="E103">
            <v>21272</v>
          </cell>
        </row>
        <row r="104">
          <cell r="A104">
            <v>37165</v>
          </cell>
          <cell r="B104">
            <v>16468</v>
          </cell>
          <cell r="C104">
            <v>3664</v>
          </cell>
          <cell r="D104">
            <v>3403</v>
          </cell>
          <cell r="E104">
            <v>23535</v>
          </cell>
        </row>
        <row r="105">
          <cell r="A105">
            <v>37196</v>
          </cell>
          <cell r="B105">
            <v>16830</v>
          </cell>
          <cell r="C105">
            <v>4087</v>
          </cell>
          <cell r="D105">
            <v>3750</v>
          </cell>
          <cell r="E105">
            <v>24667</v>
          </cell>
        </row>
        <row r="106">
          <cell r="A106">
            <v>37226</v>
          </cell>
          <cell r="B106">
            <v>16252</v>
          </cell>
          <cell r="C106">
            <v>3235</v>
          </cell>
          <cell r="D106">
            <v>3492</v>
          </cell>
          <cell r="E106">
            <v>22979</v>
          </cell>
        </row>
        <row r="107">
          <cell r="A107">
            <v>37257</v>
          </cell>
          <cell r="B107">
            <v>14067</v>
          </cell>
          <cell r="C107">
            <v>3594</v>
          </cell>
          <cell r="D107">
            <v>2753</v>
          </cell>
          <cell r="E107">
            <v>20414</v>
          </cell>
        </row>
        <row r="108">
          <cell r="A108">
            <v>37288</v>
          </cell>
          <cell r="B108">
            <v>14940</v>
          </cell>
          <cell r="C108">
            <v>3775</v>
          </cell>
          <cell r="D108">
            <v>3393</v>
          </cell>
          <cell r="E108">
            <v>22108</v>
          </cell>
        </row>
        <row r="109">
          <cell r="A109">
            <v>37316</v>
          </cell>
          <cell r="B109">
            <v>16206</v>
          </cell>
          <cell r="C109">
            <v>4059</v>
          </cell>
          <cell r="D109">
            <v>3658</v>
          </cell>
          <cell r="E109">
            <v>23923</v>
          </cell>
        </row>
        <row r="110">
          <cell r="A110">
            <v>37347</v>
          </cell>
          <cell r="B110">
            <v>15044</v>
          </cell>
          <cell r="C110">
            <v>3697</v>
          </cell>
          <cell r="D110">
            <v>3687</v>
          </cell>
          <cell r="E110">
            <v>22428</v>
          </cell>
        </row>
        <row r="111">
          <cell r="A111">
            <v>37377</v>
          </cell>
          <cell r="B111">
            <v>16767</v>
          </cell>
          <cell r="C111">
            <v>4535</v>
          </cell>
          <cell r="D111">
            <v>4461</v>
          </cell>
          <cell r="E111">
            <v>25763</v>
          </cell>
        </row>
        <row r="112">
          <cell r="A112">
            <v>37408</v>
          </cell>
          <cell r="B112">
            <v>17782</v>
          </cell>
          <cell r="C112">
            <v>4602</v>
          </cell>
          <cell r="D112">
            <v>5112</v>
          </cell>
          <cell r="E112">
            <v>27496</v>
          </cell>
        </row>
        <row r="113">
          <cell r="A113">
            <v>37438</v>
          </cell>
          <cell r="B113">
            <v>16440</v>
          </cell>
          <cell r="C113">
            <v>4340</v>
          </cell>
          <cell r="D113">
            <v>3863</v>
          </cell>
          <cell r="E113">
            <v>24643</v>
          </cell>
        </row>
        <row r="114">
          <cell r="A114">
            <v>37469</v>
          </cell>
          <cell r="B114">
            <v>15329</v>
          </cell>
          <cell r="C114">
            <v>4066</v>
          </cell>
          <cell r="D114">
            <v>4061</v>
          </cell>
          <cell r="E114">
            <v>23456</v>
          </cell>
        </row>
        <row r="115">
          <cell r="A115">
            <v>37500</v>
          </cell>
          <cell r="B115">
            <v>14543</v>
          </cell>
          <cell r="C115">
            <v>3865</v>
          </cell>
          <cell r="D115">
            <v>3828</v>
          </cell>
          <cell r="E115">
            <v>22236</v>
          </cell>
        </row>
        <row r="116">
          <cell r="A116">
            <v>37530</v>
          </cell>
          <cell r="B116">
            <v>16734</v>
          </cell>
          <cell r="C116">
            <v>4007</v>
          </cell>
          <cell r="D116">
            <v>3877</v>
          </cell>
          <cell r="E116">
            <v>24618</v>
          </cell>
        </row>
        <row r="117">
          <cell r="A117">
            <v>37561</v>
          </cell>
          <cell r="B117">
            <v>16359</v>
          </cell>
          <cell r="C117">
            <v>3799</v>
          </cell>
          <cell r="D117">
            <v>4191</v>
          </cell>
          <cell r="E117">
            <v>24349</v>
          </cell>
        </row>
        <row r="118">
          <cell r="A118">
            <v>37591</v>
          </cell>
          <cell r="B118">
            <v>14802</v>
          </cell>
          <cell r="C118">
            <v>3541</v>
          </cell>
          <cell r="D118">
            <v>3398</v>
          </cell>
          <cell r="E118">
            <v>21741</v>
          </cell>
        </row>
        <row r="119">
          <cell r="A119">
            <v>37622</v>
          </cell>
          <cell r="B119">
            <v>13957</v>
          </cell>
          <cell r="C119">
            <v>3647</v>
          </cell>
          <cell r="D119">
            <v>3044</v>
          </cell>
          <cell r="E119">
            <v>20648</v>
          </cell>
        </row>
        <row r="120">
          <cell r="A120">
            <v>37653</v>
          </cell>
          <cell r="B120">
            <v>14657</v>
          </cell>
          <cell r="C120">
            <v>3508</v>
          </cell>
          <cell r="D120">
            <v>3800</v>
          </cell>
          <cell r="E120">
            <v>21965</v>
          </cell>
        </row>
        <row r="121">
          <cell r="A121">
            <v>37681</v>
          </cell>
          <cell r="B121">
            <v>17089</v>
          </cell>
          <cell r="C121">
            <v>4240</v>
          </cell>
          <cell r="D121">
            <v>4212</v>
          </cell>
          <cell r="E121">
            <v>25541</v>
          </cell>
        </row>
        <row r="122">
          <cell r="A122">
            <v>37712</v>
          </cell>
          <cell r="B122">
            <v>15364</v>
          </cell>
          <cell r="C122">
            <v>4227</v>
          </cell>
          <cell r="D122">
            <v>3997</v>
          </cell>
          <cell r="E122">
            <v>23588</v>
          </cell>
        </row>
        <row r="123">
          <cell r="A123">
            <v>37742</v>
          </cell>
          <cell r="B123">
            <v>16920</v>
          </cell>
          <cell r="C123">
            <v>4582</v>
          </cell>
          <cell r="D123">
            <v>4757</v>
          </cell>
          <cell r="E123">
            <v>26259</v>
          </cell>
        </row>
        <row r="124">
          <cell r="A124">
            <v>37773</v>
          </cell>
          <cell r="B124">
            <v>19938</v>
          </cell>
          <cell r="C124">
            <v>5277</v>
          </cell>
          <cell r="D124">
            <v>5953</v>
          </cell>
          <cell r="E124">
            <v>31168</v>
          </cell>
        </row>
        <row r="125">
          <cell r="A125">
            <v>37803</v>
          </cell>
          <cell r="B125">
            <v>17686</v>
          </cell>
          <cell r="C125">
            <v>4529</v>
          </cell>
          <cell r="D125">
            <v>4768</v>
          </cell>
          <cell r="E125">
            <v>26983</v>
          </cell>
        </row>
        <row r="126">
          <cell r="A126">
            <v>37834</v>
          </cell>
          <cell r="B126">
            <v>16590</v>
          </cell>
          <cell r="C126">
            <v>4291</v>
          </cell>
          <cell r="D126">
            <v>4510</v>
          </cell>
          <cell r="E126">
            <v>25391</v>
          </cell>
        </row>
        <row r="127">
          <cell r="A127">
            <v>37865</v>
          </cell>
          <cell r="B127">
            <v>17341</v>
          </cell>
          <cell r="C127">
            <v>3898</v>
          </cell>
          <cell r="D127">
            <v>4499</v>
          </cell>
          <cell r="E127">
            <v>25738</v>
          </cell>
        </row>
        <row r="128">
          <cell r="A128">
            <v>37895</v>
          </cell>
          <cell r="B128">
            <v>17020</v>
          </cell>
          <cell r="C128">
            <v>3977</v>
          </cell>
          <cell r="D128">
            <v>4536</v>
          </cell>
          <cell r="E128">
            <v>25533</v>
          </cell>
        </row>
        <row r="129">
          <cell r="A129">
            <v>37926</v>
          </cell>
          <cell r="B129">
            <v>16006</v>
          </cell>
          <cell r="C129">
            <v>4441</v>
          </cell>
          <cell r="D129">
            <v>4652</v>
          </cell>
          <cell r="E129">
            <v>25099</v>
          </cell>
        </row>
        <row r="130">
          <cell r="A130">
            <v>37956</v>
          </cell>
          <cell r="B130">
            <v>16131</v>
          </cell>
          <cell r="C130">
            <v>4553</v>
          </cell>
          <cell r="D130">
            <v>4429</v>
          </cell>
          <cell r="E130">
            <v>25113</v>
          </cell>
        </row>
        <row r="131">
          <cell r="A131">
            <v>37987</v>
          </cell>
          <cell r="B131">
            <v>13706</v>
          </cell>
          <cell r="C131">
            <v>3971</v>
          </cell>
          <cell r="D131">
            <v>3539</v>
          </cell>
          <cell r="E131">
            <v>21216</v>
          </cell>
        </row>
        <row r="132">
          <cell r="A132">
            <v>38018</v>
          </cell>
          <cell r="B132">
            <v>16077</v>
          </cell>
          <cell r="C132">
            <v>4364</v>
          </cell>
          <cell r="D132">
            <v>4514</v>
          </cell>
          <cell r="E132">
            <v>24955</v>
          </cell>
        </row>
        <row r="133">
          <cell r="A133">
            <v>38047</v>
          </cell>
          <cell r="B133">
            <v>17594</v>
          </cell>
          <cell r="C133">
            <v>5182</v>
          </cell>
          <cell r="D133">
            <v>5342</v>
          </cell>
          <cell r="E133">
            <v>28118</v>
          </cell>
        </row>
        <row r="134">
          <cell r="A134">
            <v>38078</v>
          </cell>
          <cell r="B134">
            <v>14381</v>
          </cell>
          <cell r="C134">
            <v>4150</v>
          </cell>
          <cell r="D134">
            <v>4502</v>
          </cell>
          <cell r="E134">
            <v>23033</v>
          </cell>
        </row>
        <row r="135">
          <cell r="A135">
            <v>38108</v>
          </cell>
          <cell r="B135">
            <v>15547</v>
          </cell>
          <cell r="C135">
            <v>4915</v>
          </cell>
          <cell r="D135">
            <v>5187</v>
          </cell>
          <cell r="E135">
            <v>25649</v>
          </cell>
        </row>
        <row r="136">
          <cell r="A136">
            <v>38139</v>
          </cell>
          <cell r="B136">
            <v>18871</v>
          </cell>
          <cell r="C136">
            <v>6217</v>
          </cell>
          <cell r="D136">
            <v>6350</v>
          </cell>
          <cell r="E136">
            <v>31438</v>
          </cell>
        </row>
        <row r="137">
          <cell r="A137">
            <v>38169</v>
          </cell>
          <cell r="B137">
            <v>15501</v>
          </cell>
          <cell r="C137">
            <v>4683</v>
          </cell>
          <cell r="D137">
            <v>4847</v>
          </cell>
          <cell r="E137">
            <v>25031</v>
          </cell>
        </row>
        <row r="138">
          <cell r="A138">
            <v>38200</v>
          </cell>
          <cell r="B138">
            <v>15360</v>
          </cell>
          <cell r="C138">
            <v>4748</v>
          </cell>
          <cell r="D138">
            <v>4687</v>
          </cell>
          <cell r="E138">
            <v>24795</v>
          </cell>
        </row>
        <row r="139">
          <cell r="A139">
            <v>38231</v>
          </cell>
          <cell r="B139">
            <v>16027</v>
          </cell>
          <cell r="C139">
            <v>4660</v>
          </cell>
          <cell r="D139">
            <v>4554</v>
          </cell>
          <cell r="E139">
            <v>25241</v>
          </cell>
        </row>
        <row r="140">
          <cell r="A140">
            <v>38261</v>
          </cell>
          <cell r="B140">
            <v>16862</v>
          </cell>
          <cell r="C140">
            <v>4305</v>
          </cell>
          <cell r="D140">
            <v>4454</v>
          </cell>
          <cell r="E140">
            <v>25621</v>
          </cell>
        </row>
        <row r="141">
          <cell r="A141">
            <v>38292</v>
          </cell>
          <cell r="B141">
            <v>16775</v>
          </cell>
          <cell r="C141">
            <v>4974</v>
          </cell>
          <cell r="D141">
            <v>4870</v>
          </cell>
          <cell r="E141">
            <v>26619</v>
          </cell>
        </row>
        <row r="142">
          <cell r="A142">
            <v>38322</v>
          </cell>
          <cell r="B142">
            <v>15335</v>
          </cell>
          <cell r="C142">
            <v>4480</v>
          </cell>
          <cell r="D142">
            <v>4500</v>
          </cell>
          <cell r="E142">
            <v>24315</v>
          </cell>
        </row>
        <row r="143">
          <cell r="A143">
            <v>38353</v>
          </cell>
          <cell r="B143">
            <v>14299</v>
          </cell>
          <cell r="C143">
            <v>4432</v>
          </cell>
          <cell r="D143">
            <v>3736</v>
          </cell>
          <cell r="E143">
            <v>22467</v>
          </cell>
        </row>
        <row r="144">
          <cell r="A144">
            <v>38384</v>
          </cell>
          <cell r="B144">
            <v>16590</v>
          </cell>
          <cell r="C144">
            <v>4861</v>
          </cell>
          <cell r="D144">
            <v>4303</v>
          </cell>
          <cell r="E144">
            <v>25754</v>
          </cell>
        </row>
        <row r="145">
          <cell r="A145">
            <v>38412</v>
          </cell>
          <cell r="B145">
            <v>17399</v>
          </cell>
          <cell r="C145">
            <v>5437</v>
          </cell>
          <cell r="D145">
            <v>4638</v>
          </cell>
          <cell r="E145">
            <v>27474</v>
          </cell>
        </row>
        <row r="146">
          <cell r="A146">
            <v>38443</v>
          </cell>
          <cell r="B146">
            <v>15396</v>
          </cell>
          <cell r="C146">
            <v>4341</v>
          </cell>
          <cell r="D146">
            <v>4592</v>
          </cell>
          <cell r="E146">
            <v>24329</v>
          </cell>
        </row>
        <row r="147">
          <cell r="A147">
            <v>38473</v>
          </cell>
          <cell r="B147">
            <v>16105</v>
          </cell>
          <cell r="C147">
            <v>4885</v>
          </cell>
          <cell r="D147">
            <v>5214</v>
          </cell>
          <cell r="E147">
            <v>26204</v>
          </cell>
        </row>
        <row r="148">
          <cell r="A148">
            <v>38504</v>
          </cell>
          <cell r="B148">
            <v>18704</v>
          </cell>
          <cell r="C148">
            <v>5577</v>
          </cell>
          <cell r="D148">
            <v>6414</v>
          </cell>
          <cell r="E148">
            <v>30695</v>
          </cell>
        </row>
        <row r="149">
          <cell r="A149">
            <v>38534</v>
          </cell>
          <cell r="B149">
            <v>15902</v>
          </cell>
          <cell r="C149">
            <v>4444</v>
          </cell>
          <cell r="D149">
            <v>4559</v>
          </cell>
          <cell r="E149">
            <v>24905</v>
          </cell>
        </row>
        <row r="150">
          <cell r="A150">
            <v>38565</v>
          </cell>
          <cell r="B150">
            <v>16829</v>
          </cell>
          <cell r="C150">
            <v>4603</v>
          </cell>
          <cell r="D150">
            <v>4860</v>
          </cell>
          <cell r="E150">
            <v>26292</v>
          </cell>
        </row>
      </sheetData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4"/>
      <sheetName val="LG allocation"/>
      <sheetName val="Gavin Pivot"/>
      <sheetName val="Gavin Agencies"/>
      <sheetName val="Metro Assets 11 July 2014"/>
      <sheetName val="MetroAgency Ref District Valuer"/>
      <sheetName val="Agenc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>Agency - Code2 table</v>
          </cell>
          <cell r="F1" t="str">
            <v>Code</v>
          </cell>
        </row>
        <row r="2">
          <cell r="E2" t="str">
            <v>ACCESS HOUSING</v>
          </cell>
          <cell r="F2" t="str">
            <v>CAHH</v>
          </cell>
        </row>
        <row r="3">
          <cell r="E3" t="str">
            <v>AGRICULTURE PROTECTION BOARD OF W A</v>
          </cell>
          <cell r="F3" t="str">
            <v>SAPB</v>
          </cell>
        </row>
        <row r="4">
          <cell r="E4" t="str">
            <v>BETHANIE HOUSING LTD</v>
          </cell>
          <cell r="F4" t="str">
            <v>CBHL</v>
          </cell>
        </row>
        <row r="5">
          <cell r="E5" t="str">
            <v>BOARD OF THE ART GALLERY OF WA</v>
          </cell>
          <cell r="F5" t="str">
            <v>SART</v>
          </cell>
        </row>
        <row r="6">
          <cell r="E6" t="str">
            <v>BOTANIC GARDENS AND PARKS AUTHORITY</v>
          </cell>
          <cell r="F6" t="str">
            <v>SBGP</v>
          </cell>
        </row>
        <row r="7">
          <cell r="E7" t="str">
            <v>CITY OF COCKBURN</v>
          </cell>
          <cell r="F7" t="str">
            <v>L103</v>
          </cell>
        </row>
        <row r="8">
          <cell r="E8" t="str">
            <v>CITY OF FREMANTLE</v>
          </cell>
          <cell r="F8" t="str">
            <v>L118</v>
          </cell>
        </row>
        <row r="9">
          <cell r="E9" t="str">
            <v>CITY OF JOONDALUP</v>
          </cell>
          <cell r="F9" t="str">
            <v>L132</v>
          </cell>
        </row>
        <row r="10">
          <cell r="E10" t="str">
            <v>CITY OF MELVILLE</v>
          </cell>
          <cell r="F10" t="str">
            <v>L119</v>
          </cell>
        </row>
        <row r="11">
          <cell r="E11" t="str">
            <v>CITY OF ROCKINGHAM</v>
          </cell>
          <cell r="F11" t="str">
            <v>L107</v>
          </cell>
        </row>
        <row r="12">
          <cell r="E12" t="str">
            <v>CITY OF VINCENT</v>
          </cell>
          <cell r="F12" t="str">
            <v>L129</v>
          </cell>
        </row>
        <row r="13">
          <cell r="E13" t="str">
            <v>COMMONWEALTH OF AUSTRALIA</v>
          </cell>
          <cell r="F13" t="str">
            <v>COMM</v>
          </cell>
        </row>
        <row r="14">
          <cell r="E14" t="str">
            <v>COMMUNITY HOUSING LTD</v>
          </cell>
          <cell r="F14" t="str">
            <v>CCHL</v>
          </cell>
        </row>
        <row r="15">
          <cell r="E15" t="str">
            <v>CURTIN UNIVERSITY OF TECHNOLOGY</v>
          </cell>
          <cell r="F15" t="str">
            <v>SWIT</v>
          </cell>
        </row>
        <row r="16">
          <cell r="E16" t="str">
            <v>DEPARTMENT FOR CHILD PROTECTION AND FAMILY SUPPORT</v>
          </cell>
          <cell r="F16" t="str">
            <v>SDCP</v>
          </cell>
        </row>
        <row r="17">
          <cell r="E17" t="str">
            <v>DEPARTMENT OF ABORIGINAL AFFAIRS (SALT)</v>
          </cell>
          <cell r="F17" t="str">
            <v>SALT</v>
          </cell>
        </row>
        <row r="18">
          <cell r="E18" t="str">
            <v>DEPARTMENT OF ABORIGINAL AFFAIRS (SAPA)</v>
          </cell>
          <cell r="F18" t="str">
            <v>SAPA</v>
          </cell>
        </row>
        <row r="19">
          <cell r="E19" t="str">
            <v>DEPARTMENT OF AGRICULTURE AND FOOD</v>
          </cell>
          <cell r="F19" t="str">
            <v>SAGD</v>
          </cell>
        </row>
        <row r="20">
          <cell r="E20" t="str">
            <v>DEPARTMENT OF COMMERCE</v>
          </cell>
          <cell r="F20" t="str">
            <v>SCEP</v>
          </cell>
        </row>
        <row r="21">
          <cell r="E21" t="str">
            <v>DEPARTMENT OF CORRECTIVE SERVICES</v>
          </cell>
          <cell r="F21" t="str">
            <v>SCOR</v>
          </cell>
        </row>
        <row r="22">
          <cell r="E22" t="str">
            <v>DEPARTMENT OF CULTURE AND THE ARTS</v>
          </cell>
          <cell r="F22" t="str">
            <v>SCUL</v>
          </cell>
        </row>
        <row r="23">
          <cell r="E23" t="str">
            <v>DEPARTMENT OF EDUCATION</v>
          </cell>
          <cell r="F23" t="str">
            <v>SEDD</v>
          </cell>
        </row>
        <row r="24">
          <cell r="E24" t="str">
            <v>DEPARTMENT OF ENVIRONMENT REGULATION</v>
          </cell>
          <cell r="F24" t="str">
            <v>SDER</v>
          </cell>
        </row>
        <row r="25">
          <cell r="E25" t="str">
            <v>DEPARTMENT OF FIRE AND EMERGENCY SERVICES</v>
          </cell>
          <cell r="F25" t="str">
            <v>SFES</v>
          </cell>
        </row>
        <row r="26">
          <cell r="E26" t="str">
            <v>DEPARTMENT OF FISHERIES</v>
          </cell>
          <cell r="F26" t="str">
            <v>SFSH</v>
          </cell>
        </row>
        <row r="27">
          <cell r="E27" t="str">
            <v>DEPARTMENT OF HEALTH</v>
          </cell>
          <cell r="F27" t="str">
            <v>SHDD</v>
          </cell>
        </row>
        <row r="28">
          <cell r="E28" t="str">
            <v>DEPARTMENT OF HOUSING (SSHC)</v>
          </cell>
          <cell r="F28" t="str">
            <v>SSHC</v>
          </cell>
        </row>
        <row r="29">
          <cell r="E29" t="str">
            <v>DEPARTMENT OF HOUSING (SSHG)</v>
          </cell>
          <cell r="F29" t="str">
            <v>SSHG</v>
          </cell>
        </row>
        <row r="30">
          <cell r="E30" t="str">
            <v>DEPARTMENT OF LANDS (DBNGP)</v>
          </cell>
          <cell r="F30" t="str">
            <v>SDBN</v>
          </cell>
        </row>
        <row r="31">
          <cell r="E31" t="str">
            <v>DEPARTMENT OF LANDS (SLSD)</v>
          </cell>
          <cell r="F31" t="str">
            <v>SLSD</v>
          </cell>
        </row>
        <row r="32">
          <cell r="E32" t="str">
            <v>DEPARTMENT OF LANDS (SPAW)</v>
          </cell>
          <cell r="F32" t="str">
            <v>SPAW</v>
          </cell>
        </row>
        <row r="33">
          <cell r="E33" t="str">
            <v>DEPARTMENT OF LANDS (SPLV)</v>
          </cell>
          <cell r="F33" t="str">
            <v>SPLV</v>
          </cell>
        </row>
        <row r="34">
          <cell r="E34" t="str">
            <v>DEPARTMENT OF LOCAL GOVERNMENT AND COMMUNITIES</v>
          </cell>
          <cell r="F34" t="str">
            <v>SCWD</v>
          </cell>
        </row>
        <row r="35">
          <cell r="E35" t="str">
            <v>DEPARTMENT OF MINES AND PETROLEUM</v>
          </cell>
          <cell r="F35" t="str">
            <v>SDIR</v>
          </cell>
        </row>
        <row r="36">
          <cell r="E36" t="str">
            <v>DEPARTMENT OF PARKS AND WILDLIFE</v>
          </cell>
          <cell r="F36" t="str">
            <v>SCLM</v>
          </cell>
        </row>
        <row r="37">
          <cell r="E37" t="str">
            <v>DEPARTMENT OF PARKS AND WILDLIFE (SNPN)</v>
          </cell>
          <cell r="F37" t="str">
            <v>SNPN</v>
          </cell>
        </row>
        <row r="38">
          <cell r="E38" t="str">
            <v>DEPARTMENT OF PUBLIC PROSECUTION</v>
          </cell>
          <cell r="F38" t="str">
            <v>SDPP</v>
          </cell>
        </row>
        <row r="39">
          <cell r="E39" t="str">
            <v>DEPARTMENT OF SPORT AND RECREATION</v>
          </cell>
          <cell r="F39" t="str">
            <v>SYSR</v>
          </cell>
        </row>
        <row r="40">
          <cell r="E40" t="str">
            <v>DEPARTMENT OF THE ATTORNEY GENERAL</v>
          </cell>
          <cell r="F40" t="str">
            <v>SATG</v>
          </cell>
        </row>
        <row r="41">
          <cell r="E41" t="str">
            <v>DEPARTMENT OF TRAINING &amp; WORKFORCE DEVELOPMENT</v>
          </cell>
          <cell r="F41" t="str">
            <v>STFE</v>
          </cell>
        </row>
        <row r="42">
          <cell r="E42" t="str">
            <v>DEPARTMENT OF TRANSPORT (MARINES AND HARBOURS)</v>
          </cell>
          <cell r="F42" t="str">
            <v>SMHD</v>
          </cell>
        </row>
        <row r="43">
          <cell r="E43" t="str">
            <v>DEPARTMENT OF TRANSPORT (STPT)</v>
          </cell>
          <cell r="F43" t="str">
            <v>STPT</v>
          </cell>
        </row>
        <row r="44">
          <cell r="E44" t="str">
            <v>DEPARTMENT OF WATER</v>
          </cell>
          <cell r="F44" t="str">
            <v>SWWC</v>
          </cell>
        </row>
        <row r="45">
          <cell r="E45" t="str">
            <v>DEPT OF FINANCE (BMW)</v>
          </cell>
          <cell r="F45" t="str">
            <v>SDHW</v>
          </cell>
        </row>
        <row r="46">
          <cell r="E46" t="str">
            <v>DISABILITY SERVICES COMMISSION</v>
          </cell>
          <cell r="F46" t="str">
            <v>SIHA</v>
          </cell>
        </row>
        <row r="47">
          <cell r="E47" t="str">
            <v>EDITH COWAN UNIVERSITY</v>
          </cell>
          <cell r="F47" t="str">
            <v>SCAE</v>
          </cell>
        </row>
        <row r="48">
          <cell r="E48" t="str">
            <v>ELECTRICITY NETWORKS CORPORATION</v>
          </cell>
          <cell r="F48" t="str">
            <v>SENC</v>
          </cell>
        </row>
        <row r="49">
          <cell r="E49" t="str">
            <v>FOUNDATION HOUSING</v>
          </cell>
          <cell r="F49" t="str">
            <v>CFHH</v>
          </cell>
        </row>
        <row r="50">
          <cell r="E50" t="str">
            <v>FREMANTLE PORT AUTHORITY</v>
          </cell>
          <cell r="F50" t="str">
            <v>SPAF</v>
          </cell>
        </row>
        <row r="51">
          <cell r="E51" t="str">
            <v>GOLD CORPORATION</v>
          </cell>
          <cell r="F51" t="str">
            <v>SMNT</v>
          </cell>
        </row>
        <row r="52">
          <cell r="E52" t="str">
            <v>GOVERNOR'S ESTABLISHMENT</v>
          </cell>
          <cell r="F52" t="str">
            <v>SGDR</v>
          </cell>
        </row>
        <row r="53">
          <cell r="E53" t="str">
            <v>INSURANCE COMMISSION OF WA</v>
          </cell>
          <cell r="F53" t="str">
            <v>SICO</v>
          </cell>
        </row>
        <row r="54">
          <cell r="E54" t="str">
            <v>LAND SURVEYORS LICENSING BOARD</v>
          </cell>
          <cell r="F54" t="str">
            <v>SLSL</v>
          </cell>
        </row>
        <row r="55">
          <cell r="E55" t="str">
            <v>LANDCORP - W A LAND AUTHORITY</v>
          </cell>
          <cell r="F55" t="str">
            <v>SILD</v>
          </cell>
        </row>
        <row r="56">
          <cell r="E56" t="str">
            <v>LANDGATE - WA LAND INFORMATION AUTHORITY</v>
          </cell>
          <cell r="F56" t="str">
            <v>SDLI</v>
          </cell>
        </row>
        <row r="57">
          <cell r="E57" t="str">
            <v>LIBRARY &amp; INFORMATION SERVICE OF W A</v>
          </cell>
          <cell r="F57" t="str">
            <v>SLIB</v>
          </cell>
        </row>
        <row r="58">
          <cell r="E58" t="str">
            <v>LOTTERIES COMMISSION</v>
          </cell>
          <cell r="F58" t="str">
            <v>SCSO</v>
          </cell>
        </row>
        <row r="59">
          <cell r="E59" t="str">
            <v>MAIN ROADS WESTERN AUSTRALIA</v>
          </cell>
          <cell r="F59" t="str">
            <v>SMRD</v>
          </cell>
        </row>
        <row r="60">
          <cell r="E60" t="str">
            <v>MAIN ROADS WESTERN AUSTRALIA (ROADS)</v>
          </cell>
          <cell r="F60" t="str">
            <v>SMRR</v>
          </cell>
        </row>
        <row r="61">
          <cell r="E61" t="str">
            <v>METROPOLITAN CEMETERIES BOARD</v>
          </cell>
          <cell r="F61" t="str">
            <v>SMCB</v>
          </cell>
        </row>
        <row r="62">
          <cell r="E62" t="str">
            <v>METROPOLITAN REDEVELOPMENT AUTHORITY</v>
          </cell>
          <cell r="F62" t="str">
            <v>SMET</v>
          </cell>
        </row>
        <row r="63">
          <cell r="E63" t="str">
            <v>MINISTER FOR WORKS (SLSD)</v>
          </cell>
          <cell r="F63" t="str">
            <v>SLLP</v>
          </cell>
        </row>
        <row r="64">
          <cell r="E64" t="str">
            <v>MURDOCH UNIVERSITY</v>
          </cell>
          <cell r="F64" t="str">
            <v>SMUR</v>
          </cell>
        </row>
        <row r="65">
          <cell r="E65" t="str">
            <v>NOT GOVERNMENT / OTHER ORGANISATION</v>
          </cell>
          <cell r="F65" t="str">
            <v>SXXX</v>
          </cell>
        </row>
        <row r="66">
          <cell r="E66" t="str">
            <v>PARLIAMENTARY SERVICES DEPARTMENT</v>
          </cell>
          <cell r="F66" t="str">
            <v>SJHP</v>
          </cell>
        </row>
        <row r="67">
          <cell r="E67" t="str">
            <v>PERTH MARKET AUTHORITY</v>
          </cell>
          <cell r="F67" t="str">
            <v>SMMT</v>
          </cell>
        </row>
        <row r="68">
          <cell r="E68" t="str">
            <v>PERTH THEATRE TRUST</v>
          </cell>
          <cell r="F68" t="str">
            <v>SPTT</v>
          </cell>
        </row>
        <row r="69">
          <cell r="E69" t="str">
            <v>POLICE SERVICE</v>
          </cell>
          <cell r="F69" t="str">
            <v>SPOL</v>
          </cell>
        </row>
        <row r="70">
          <cell r="E70" t="str">
            <v>PUBLIC TRANSPORT AUTHORITY OF WESTERN AUSTRALIA</v>
          </cell>
          <cell r="F70" t="str">
            <v>SRLY</v>
          </cell>
        </row>
        <row r="71">
          <cell r="E71" t="str">
            <v>RACING &amp; WAGERING WESTERN AUSTRALIA</v>
          </cell>
          <cell r="F71" t="str">
            <v>STAB</v>
          </cell>
        </row>
        <row r="72">
          <cell r="E72" t="str">
            <v>RAILWAY INFRASTRUCTURE CORRIDOR (SRLY)</v>
          </cell>
          <cell r="F72" t="str">
            <v>SRIC</v>
          </cell>
        </row>
        <row r="73">
          <cell r="E73" t="str">
            <v>ROTTNEST ISLAND AUTHORITY</v>
          </cell>
          <cell r="F73" t="str">
            <v>SRIA</v>
          </cell>
        </row>
        <row r="74">
          <cell r="E74" t="str">
            <v>SHIRE OF KWINANA</v>
          </cell>
          <cell r="F74" t="str">
            <v>L105</v>
          </cell>
        </row>
        <row r="75">
          <cell r="E75" t="str">
            <v>SOUTHERN CROSS HOUSING LTD</v>
          </cell>
          <cell r="F75" t="str">
            <v>CSCL</v>
          </cell>
        </row>
        <row r="76">
          <cell r="E76" t="str">
            <v>SWAN RIVER TRUST</v>
          </cell>
          <cell r="F76" t="str">
            <v>SSRT</v>
          </cell>
        </row>
        <row r="77">
          <cell r="E77" t="str">
            <v>THE BURSWOOD PARK BOARD</v>
          </cell>
          <cell r="F77" t="str">
            <v>SBPB</v>
          </cell>
        </row>
        <row r="78">
          <cell r="E78" t="str">
            <v>THE NATIONAL TRUST OF AUSTRALIA (WA)</v>
          </cell>
          <cell r="F78" t="str">
            <v>SNTT</v>
          </cell>
        </row>
        <row r="79">
          <cell r="E79" t="str">
            <v>THE UNIVERSITY OF WESTERN AUSTRALIA</v>
          </cell>
          <cell r="F79" t="str">
            <v>SUWA</v>
          </cell>
        </row>
        <row r="80">
          <cell r="E80" t="str">
            <v>THE WESTERN AUSTRALIAN MUSEUM</v>
          </cell>
          <cell r="F80" t="str">
            <v>SMUS</v>
          </cell>
        </row>
        <row r="81">
          <cell r="E81" t="str">
            <v>TOWN OF VICTORIA PARK</v>
          </cell>
          <cell r="F81" t="str">
            <v>L131</v>
          </cell>
        </row>
        <row r="82">
          <cell r="E82" t="str">
            <v>TRUSTEES OF THE PUBLIC EDUCATION ENDOWMENT</v>
          </cell>
          <cell r="F82" t="str">
            <v>SEDT</v>
          </cell>
        </row>
        <row r="83">
          <cell r="E83" t="str">
            <v>VERVE ENERGY (ELECTRICITY GENERATION CORPORATION)</v>
          </cell>
          <cell r="F83" t="str">
            <v>SEGC</v>
          </cell>
        </row>
        <row r="84">
          <cell r="E84" t="str">
            <v>W A PLANNING COMMISSION</v>
          </cell>
          <cell r="F84" t="str">
            <v>SSPC</v>
          </cell>
        </row>
        <row r="85">
          <cell r="E85" t="str">
            <v>W A POTATO MARKETING BOARD</v>
          </cell>
          <cell r="F85" t="str">
            <v>SPMB</v>
          </cell>
        </row>
        <row r="86">
          <cell r="E86" t="str">
            <v>WATER CORPORATION</v>
          </cell>
          <cell r="F86" t="str">
            <v>SWWA</v>
          </cell>
        </row>
        <row r="87">
          <cell r="E87" t="str">
            <v>WESTERN AUSTRALIAN ALCOHOL AND DRUG AUTHORITY</v>
          </cell>
          <cell r="F87" t="str">
            <v>SADA</v>
          </cell>
        </row>
        <row r="88">
          <cell r="E88" t="str">
            <v>WESTERN AUSTRALIAN MEAT INDUSTRY AUTHORITY</v>
          </cell>
          <cell r="F88" t="str">
            <v>SMEA</v>
          </cell>
        </row>
        <row r="89">
          <cell r="E89" t="str">
            <v>WESTERN AUSTRALIAN SPORTS CENTRE TRUST</v>
          </cell>
          <cell r="F89" t="str">
            <v>SSCT</v>
          </cell>
        </row>
        <row r="90">
          <cell r="E90" t="str">
            <v>WORKCOVER WA AUTHORITY</v>
          </cell>
          <cell r="F90" t="str">
            <v>SWAS</v>
          </cell>
        </row>
        <row r="91">
          <cell r="E91" t="str">
            <v>ZOOLOGICAL PARKS AUTHORITY</v>
          </cell>
          <cell r="F91" t="str">
            <v>SZOO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Explanation"/>
      <sheetName val="Monthly  Explanation"/>
      <sheetName val="Query"/>
      <sheetName val="Query2"/>
      <sheetName val="462100001"/>
      <sheetName val="461100001"/>
      <sheetName val="GST % Schedule"/>
      <sheetName val="421000001"/>
      <sheetName val="11410000"/>
      <sheetName val="461100009"/>
      <sheetName val="461100024"/>
      <sheetName val="QueryTmplte"/>
      <sheetName val="AgencyQueryTmplte"/>
      <sheetName val="3. COA"/>
      <sheetName val="Lists"/>
    </sheetNames>
    <sheetDataSet>
      <sheetData sheetId="0" refreshError="1"/>
      <sheetData sheetId="1" refreshError="1"/>
      <sheetData sheetId="2" refreshError="1">
        <row r="6">
          <cell r="A6" t="str">
            <v>11410000</v>
          </cell>
          <cell r="B6" t="str">
            <v>Revenue from current grants and subsidies.</v>
          </cell>
          <cell r="C6">
            <v>33</v>
          </cell>
          <cell r="D6">
            <v>66</v>
          </cell>
          <cell r="E6">
            <v>539</v>
          </cell>
          <cell r="F6">
            <v>572</v>
          </cell>
          <cell r="G6">
            <v>9646</v>
          </cell>
          <cell r="H6">
            <v>29225</v>
          </cell>
          <cell r="I6">
            <v>33778</v>
          </cell>
          <cell r="J6">
            <v>38332</v>
          </cell>
          <cell r="K6">
            <v>43040</v>
          </cell>
          <cell r="L6">
            <v>47593</v>
          </cell>
          <cell r="M6">
            <v>52147</v>
          </cell>
          <cell r="N6">
            <v>80887</v>
          </cell>
          <cell r="O6">
            <v>6238</v>
          </cell>
          <cell r="P6">
            <v>12477</v>
          </cell>
          <cell r="Q6">
            <v>15543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V6" t="str">
            <v>0</v>
          </cell>
          <cell r="W6" t="str">
            <v>0</v>
          </cell>
          <cell r="X6" t="str">
            <v>0</v>
          </cell>
          <cell r="Y6" t="str">
            <v>0</v>
          </cell>
          <cell r="Z6" t="str">
            <v>0</v>
          </cell>
          <cell r="AA6" t="str">
            <v>0</v>
          </cell>
        </row>
        <row r="7">
          <cell r="A7" t="str">
            <v>421000001</v>
          </cell>
          <cell r="B7" t="str">
            <v>Mining Royalties - Petroleum - Cwlth Component</v>
          </cell>
          <cell r="C7">
            <v>54100</v>
          </cell>
          <cell r="D7">
            <v>115647</v>
          </cell>
          <cell r="E7">
            <v>175020</v>
          </cell>
          <cell r="F7">
            <v>224513</v>
          </cell>
          <cell r="G7">
            <v>298485</v>
          </cell>
          <cell r="H7">
            <v>365899</v>
          </cell>
          <cell r="I7">
            <v>365899</v>
          </cell>
          <cell r="J7">
            <v>485284</v>
          </cell>
          <cell r="K7">
            <v>545856</v>
          </cell>
          <cell r="L7">
            <v>610831</v>
          </cell>
          <cell r="M7">
            <v>686457</v>
          </cell>
          <cell r="N7">
            <v>798426</v>
          </cell>
          <cell r="O7">
            <v>89147</v>
          </cell>
          <cell r="P7">
            <v>188707</v>
          </cell>
          <cell r="Q7">
            <v>289508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V7" t="str">
            <v>0</v>
          </cell>
          <cell r="W7" t="str">
            <v>0</v>
          </cell>
          <cell r="X7" t="str">
            <v>0</v>
          </cell>
          <cell r="Y7" t="str">
            <v>0</v>
          </cell>
          <cell r="Z7" t="str">
            <v>0</v>
          </cell>
          <cell r="AA7">
            <v>978500</v>
          </cell>
        </row>
        <row r="8">
          <cell r="A8" t="str">
            <v>441100001</v>
          </cell>
          <cell r="B8" t="str">
            <v>Amounts Provided to Fund Services</v>
          </cell>
          <cell r="C8">
            <v>0</v>
          </cell>
          <cell r="D8" t="str">
            <v>0</v>
          </cell>
          <cell r="E8" t="str">
            <v>0</v>
          </cell>
          <cell r="F8" t="str">
            <v>0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V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8212548</v>
          </cell>
        </row>
        <row r="9">
          <cell r="A9" t="str">
            <v>441100002</v>
          </cell>
          <cell r="B9" t="str">
            <v>Cont to Community Sporting &amp; Recreation Facilities Trust a/c</v>
          </cell>
          <cell r="C9">
            <v>0</v>
          </cell>
          <cell r="D9" t="str">
            <v>0</v>
          </cell>
          <cell r="E9" t="str">
            <v>0</v>
          </cell>
          <cell r="F9" t="str">
            <v>0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V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17251</v>
          </cell>
        </row>
        <row r="10">
          <cell r="A10" t="str">
            <v>441100003</v>
          </cell>
          <cell r="B10" t="str">
            <v>Cont to Hospital Fund</v>
          </cell>
          <cell r="C10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V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3037274</v>
          </cell>
        </row>
        <row r="11">
          <cell r="A11" t="str">
            <v>441100004</v>
          </cell>
          <cell r="B11" t="str">
            <v>Art Gallery of WA</v>
          </cell>
          <cell r="C11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V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>
            <v>3771</v>
          </cell>
        </row>
        <row r="12">
          <cell r="A12" t="str">
            <v>441100005</v>
          </cell>
          <cell r="B12" t="str">
            <v>Library Board of WA.</v>
          </cell>
          <cell r="C12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V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>
            <v>11234</v>
          </cell>
        </row>
        <row r="13">
          <cell r="A13" t="str">
            <v>441100006</v>
          </cell>
          <cell r="B13" t="str">
            <v>Perth  Theatre Trust</v>
          </cell>
          <cell r="C13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V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>
            <v>3065</v>
          </cell>
        </row>
        <row r="14">
          <cell r="A14" t="str">
            <v>441100007</v>
          </cell>
          <cell r="B14" t="str">
            <v>WA Museum.</v>
          </cell>
          <cell r="C14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V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4550</v>
          </cell>
        </row>
        <row r="15">
          <cell r="A15" t="str">
            <v>441100008</v>
          </cell>
          <cell r="B15" t="str">
            <v>Cont to WA Family Foundation Trust a/c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 t="str">
            <v>0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>
            <v>560</v>
          </cell>
        </row>
        <row r="16">
          <cell r="A16" t="str">
            <v>441100011</v>
          </cell>
          <cell r="B16" t="str">
            <v>Services Provided to Environmental Protection Authority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V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13320</v>
          </cell>
        </row>
        <row r="17">
          <cell r="A17" t="str">
            <v>441300001</v>
          </cell>
          <cell r="B17" t="str">
            <v>Salaries &amp; Allowances Act 1975</v>
          </cell>
          <cell r="C17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67623</v>
          </cell>
        </row>
        <row r="18">
          <cell r="A18" t="str">
            <v>441300002</v>
          </cell>
          <cell r="B18" t="str">
            <v>Parliamentary Commissioner Act 1971</v>
          </cell>
          <cell r="C18">
            <v>0</v>
          </cell>
          <cell r="D18" t="str">
            <v>0</v>
          </cell>
          <cell r="E18" t="str">
            <v>0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V18" t="str">
            <v>0</v>
          </cell>
          <cell r="W18" t="str">
            <v>0</v>
          </cell>
          <cell r="X18" t="str">
            <v>0</v>
          </cell>
          <cell r="Y18" t="str">
            <v>0</v>
          </cell>
          <cell r="Z18" t="str">
            <v>0</v>
          </cell>
          <cell r="AA18">
            <v>497</v>
          </cell>
        </row>
        <row r="19">
          <cell r="A19" t="str">
            <v>441300003</v>
          </cell>
          <cell r="B19" t="str">
            <v>Governors Establishment Act 1992</v>
          </cell>
          <cell r="C19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V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>
            <v>1838</v>
          </cell>
        </row>
        <row r="20">
          <cell r="A20" t="str">
            <v>441300004</v>
          </cell>
          <cell r="B20" t="str">
            <v>Financial Administration &amp; Audit Act 1985</v>
          </cell>
          <cell r="C20" t="str">
            <v>0</v>
          </cell>
          <cell r="D20" t="str">
            <v>0</v>
          </cell>
          <cell r="E20" t="str">
            <v>0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 t="str">
            <v>0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V20" t="str">
            <v>0</v>
          </cell>
          <cell r="W20" t="str">
            <v>0</v>
          </cell>
          <cell r="X20" t="str">
            <v>0</v>
          </cell>
          <cell r="Y20" t="str">
            <v>0</v>
          </cell>
          <cell r="Z20" t="str">
            <v>0</v>
          </cell>
          <cell r="AA20" t="str">
            <v>0</v>
          </cell>
        </row>
        <row r="21">
          <cell r="A21" t="str">
            <v>441300005</v>
          </cell>
          <cell r="B21" t="str">
            <v>Small Business Guarantees Act 1984</v>
          </cell>
          <cell r="C21" t="str">
            <v>0</v>
          </cell>
          <cell r="D21" t="str">
            <v>0</v>
          </cell>
          <cell r="E21" t="str">
            <v>0</v>
          </cell>
          <cell r="F21" t="str">
            <v>0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 t="str">
            <v>0</v>
          </cell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V21" t="str">
            <v>0</v>
          </cell>
          <cell r="W21" t="str">
            <v>0</v>
          </cell>
          <cell r="X21" t="str">
            <v>0</v>
          </cell>
          <cell r="Y21" t="str">
            <v>0</v>
          </cell>
          <cell r="Z21" t="str">
            <v>0</v>
          </cell>
          <cell r="AA21" t="str">
            <v>0</v>
          </cell>
        </row>
        <row r="22">
          <cell r="A22" t="str">
            <v>441300006</v>
          </cell>
          <cell r="B22" t="str">
            <v>Agriculture &amp; Related Resources Protection Act 1976</v>
          </cell>
          <cell r="C22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 t="str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V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883</v>
          </cell>
        </row>
        <row r="23">
          <cell r="A23" t="str">
            <v>441300007</v>
          </cell>
          <cell r="B23" t="str">
            <v>Petroleum (Submerged Lands) Act 1982</v>
          </cell>
          <cell r="C23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V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16001</v>
          </cell>
        </row>
        <row r="24">
          <cell r="A24" t="str">
            <v>441300008</v>
          </cell>
          <cell r="B24" t="str">
            <v>Lotteries Commission Act 1990</v>
          </cell>
          <cell r="C24">
            <v>0</v>
          </cell>
          <cell r="D24" t="str">
            <v>0</v>
          </cell>
          <cell r="E24" t="str">
            <v>0</v>
          </cell>
          <cell r="F24" t="str">
            <v>0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V24" t="str">
            <v>0</v>
          </cell>
          <cell r="W24" t="str">
            <v>0</v>
          </cell>
          <cell r="X24" t="str">
            <v>0</v>
          </cell>
          <cell r="Y24" t="str">
            <v>0</v>
          </cell>
          <cell r="Z24" t="str">
            <v>0</v>
          </cell>
          <cell r="AA24">
            <v>114229</v>
          </cell>
        </row>
        <row r="25">
          <cell r="A25" t="str">
            <v>441300009</v>
          </cell>
          <cell r="B25" t="str">
            <v>Liquor Licensing Act 1988</v>
          </cell>
          <cell r="C25">
            <v>0</v>
          </cell>
          <cell r="D25" t="str">
            <v>0</v>
          </cell>
          <cell r="E25" t="str">
            <v>0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V25" t="str">
            <v>0</v>
          </cell>
          <cell r="W25" t="str">
            <v>0</v>
          </cell>
          <cell r="X25" t="str">
            <v>0</v>
          </cell>
          <cell r="Y25" t="str">
            <v>0</v>
          </cell>
          <cell r="Z25" t="str">
            <v>0</v>
          </cell>
          <cell r="AA25">
            <v>4500</v>
          </cell>
        </row>
        <row r="26">
          <cell r="A26" t="str">
            <v>441300010</v>
          </cell>
          <cell r="B26" t="str">
            <v>Road Traffic Act 1974</v>
          </cell>
          <cell r="C26">
            <v>0</v>
          </cell>
          <cell r="D26" t="str">
            <v>0</v>
          </cell>
          <cell r="E26" t="str">
            <v>0</v>
          </cell>
          <cell r="F26" t="str">
            <v>0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V26" t="str">
            <v>0</v>
          </cell>
          <cell r="W26" t="str">
            <v>0</v>
          </cell>
          <cell r="X26" t="str">
            <v>0</v>
          </cell>
          <cell r="Y26" t="str">
            <v>0</v>
          </cell>
          <cell r="Z26" t="str">
            <v>0</v>
          </cell>
          <cell r="AA26">
            <v>328990</v>
          </cell>
        </row>
        <row r="27">
          <cell r="A27" t="str">
            <v>441300011</v>
          </cell>
          <cell r="B27" t="str">
            <v>Transfer of Land Act 1893</v>
          </cell>
          <cell r="C27" t="str">
            <v>0</v>
          </cell>
          <cell r="D27" t="str">
            <v>0</v>
          </cell>
          <cell r="E27" t="str">
            <v>0</v>
          </cell>
          <cell r="F27" t="str">
            <v>0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V27" t="str">
            <v>0</v>
          </cell>
          <cell r="W27" t="str">
            <v>0</v>
          </cell>
          <cell r="X27" t="str">
            <v>0</v>
          </cell>
          <cell r="Y27" t="str">
            <v>0</v>
          </cell>
          <cell r="Z27" t="str">
            <v>0</v>
          </cell>
          <cell r="AA27" t="str">
            <v>0</v>
          </cell>
        </row>
        <row r="28">
          <cell r="A28" t="str">
            <v>441300012</v>
          </cell>
          <cell r="B28" t="str">
            <v>Electoral Act 1907</v>
          </cell>
          <cell r="C28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V28" t="str">
            <v>0</v>
          </cell>
          <cell r="W28" t="str">
            <v>0</v>
          </cell>
          <cell r="X28" t="str">
            <v>0</v>
          </cell>
          <cell r="Y28" t="str">
            <v>0</v>
          </cell>
          <cell r="Z28" t="str">
            <v>0</v>
          </cell>
          <cell r="AA28">
            <v>314</v>
          </cell>
        </row>
        <row r="29">
          <cell r="A29" t="str">
            <v>441300013</v>
          </cell>
          <cell r="B29" t="str">
            <v>Industrial Relations Act 1979</v>
          </cell>
          <cell r="C29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>
            <v>116</v>
          </cell>
        </row>
        <row r="30">
          <cell r="A30" t="str">
            <v>441300014</v>
          </cell>
          <cell r="B30" t="str">
            <v>Metropolitan Region Improvement Tax Act 1959</v>
          </cell>
          <cell r="C30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>
            <v>85800</v>
          </cell>
        </row>
        <row r="31">
          <cell r="A31" t="str">
            <v>441300015</v>
          </cell>
          <cell r="B31" t="str">
            <v>State Administrative Tribunal Act 2004</v>
          </cell>
          <cell r="C31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>
            <v>4440</v>
          </cell>
        </row>
        <row r="32">
          <cell r="A32" t="str">
            <v>441300016</v>
          </cell>
          <cell r="B32" t="str">
            <v>Childrens Court of Western Australia Act 1988</v>
          </cell>
          <cell r="C32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>
            <v>329</v>
          </cell>
        </row>
        <row r="33">
          <cell r="A33" t="str">
            <v>441300017</v>
          </cell>
          <cell r="B33" t="str">
            <v>Criminal Injuries Compensation Act 1985</v>
          </cell>
          <cell r="C33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>
            <v>19487</v>
          </cell>
        </row>
        <row r="34">
          <cell r="A34" t="str">
            <v>441300018</v>
          </cell>
          <cell r="B34" t="str">
            <v>District Court of Western Australia Act 1969</v>
          </cell>
          <cell r="C34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9228</v>
          </cell>
        </row>
        <row r="35">
          <cell r="A35" t="str">
            <v>441300019</v>
          </cell>
          <cell r="B35" t="str">
            <v>Judges Salaries &amp; Pensions Act 1950</v>
          </cell>
          <cell r="C35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 t="str">
            <v>0</v>
          </cell>
          <cell r="H35" t="str">
            <v>0</v>
          </cell>
          <cell r="I35" t="str">
            <v>0</v>
          </cell>
          <cell r="J35" t="str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8035</v>
          </cell>
        </row>
        <row r="36">
          <cell r="A36" t="str">
            <v>441300020</v>
          </cell>
          <cell r="B36" t="str">
            <v>Solicitor General Act 1969</v>
          </cell>
          <cell r="C36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>
            <v>346</v>
          </cell>
        </row>
        <row r="37">
          <cell r="A37" t="str">
            <v>441300021</v>
          </cell>
          <cell r="B37" t="str">
            <v>Suitors Fund Act 1964</v>
          </cell>
          <cell r="C37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>
            <v>30</v>
          </cell>
        </row>
        <row r="38">
          <cell r="A38" t="str">
            <v>441300022</v>
          </cell>
          <cell r="B38" t="str">
            <v>Freedom of Information Act 1992</v>
          </cell>
          <cell r="C38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178</v>
          </cell>
        </row>
        <row r="39">
          <cell r="A39" t="str">
            <v>441300028</v>
          </cell>
          <cell r="B39" t="str">
            <v>Tobacco Products Control Act 2006</v>
          </cell>
          <cell r="C39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>
            <v>19110</v>
          </cell>
        </row>
        <row r="40">
          <cell r="A40" t="str">
            <v>441300030</v>
          </cell>
          <cell r="B40" t="str">
            <v>Electoral Distribution Act 1947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</row>
        <row r="41">
          <cell r="A41" t="str">
            <v>441300031</v>
          </cell>
          <cell r="B41" t="str">
            <v>Corruption &amp; Crime Commission Act 2003.</v>
          </cell>
          <cell r="C41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>
            <v>364</v>
          </cell>
        </row>
        <row r="42">
          <cell r="A42" t="str">
            <v>441300101</v>
          </cell>
          <cell r="B42" t="str">
            <v>Contribution to Permanent Establishment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</row>
        <row r="43">
          <cell r="A43" t="str">
            <v>441300102</v>
          </cell>
          <cell r="B43" t="str">
            <v>Volunteer Fire Brigades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</row>
        <row r="44">
          <cell r="A44" t="str">
            <v>441400001</v>
          </cell>
          <cell r="B44" t="str">
            <v>Admin Grants &amp; Transfer Payments</v>
          </cell>
          <cell r="C44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>
            <v>651602</v>
          </cell>
        </row>
        <row r="45">
          <cell r="A45" t="str">
            <v>441400005</v>
          </cell>
          <cell r="B45" t="str">
            <v>Admin Approp - CSC</v>
          </cell>
          <cell r="C45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>
            <v>437</v>
          </cell>
        </row>
        <row r="46">
          <cell r="A46" t="str">
            <v>441400008</v>
          </cell>
          <cell r="B46" t="str">
            <v>Admin Approp - Electricity Corporation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</row>
        <row r="47">
          <cell r="A47" t="str">
            <v>441400013</v>
          </cell>
          <cell r="B47" t="str">
            <v>SHC - Essential Services Maintenance Program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</row>
        <row r="48">
          <cell r="A48" t="str">
            <v>441400014</v>
          </cell>
          <cell r="B48" t="str">
            <v>SHC - Aboriginal Communities Strategic Investment Program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</row>
        <row r="49">
          <cell r="A49" t="str">
            <v>441400015</v>
          </cell>
          <cell r="B49" t="str">
            <v>SHC - Indigenous Housing</v>
          </cell>
          <cell r="C49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</row>
        <row r="50">
          <cell r="A50" t="str">
            <v>441400016</v>
          </cell>
          <cell r="B50" t="str">
            <v>SHC - Matching Funding</v>
          </cell>
          <cell r="C50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</row>
        <row r="51">
          <cell r="A51" t="str">
            <v>441400017</v>
          </cell>
          <cell r="B51" t="str">
            <v>Admin Approp - APA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</row>
        <row r="52">
          <cell r="A52" t="str">
            <v>441400018</v>
          </cell>
          <cell r="B52" t="str">
            <v>Admin Approp - Broome Port Authority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</row>
        <row r="53">
          <cell r="A53" t="str">
            <v>441400022</v>
          </cell>
          <cell r="B53" t="str">
            <v>Refund of Past Years Revenue Collections - Public Corporations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</row>
        <row r="54">
          <cell r="A54" t="str">
            <v>441400026</v>
          </cell>
          <cell r="B54" t="str">
            <v>Admin Approp - HIH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</row>
        <row r="55">
          <cell r="A55" t="str">
            <v>441400028</v>
          </cell>
          <cell r="B55" t="str">
            <v>Ord Irrigation Subsidy</v>
          </cell>
          <cell r="C55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0</v>
          </cell>
          <cell r="P55">
            <v>0</v>
          </cell>
          <cell r="Q55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>
            <v>1339</v>
          </cell>
        </row>
        <row r="56">
          <cell r="A56" t="str">
            <v>441400029</v>
          </cell>
          <cell r="B56" t="str">
            <v>Admin Approp - Building Man. Authority - Interest</v>
          </cell>
          <cell r="C56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>
            <v>312</v>
          </cell>
        </row>
        <row r="57">
          <cell r="A57" t="str">
            <v>441400030</v>
          </cell>
          <cell r="B57" t="str">
            <v>Admin Approp - ARM</v>
          </cell>
          <cell r="C57" t="str">
            <v>0</v>
          </cell>
          <cell r="D57" t="str">
            <v>0</v>
          </cell>
          <cell r="E57" t="str">
            <v>0</v>
          </cell>
          <cell r="F57" t="str">
            <v>0</v>
          </cell>
          <cell r="G57" t="str">
            <v>0</v>
          </cell>
          <cell r="H57" t="str">
            <v>0</v>
          </cell>
          <cell r="I57" t="str">
            <v>0</v>
          </cell>
          <cell r="J57" t="str">
            <v>0</v>
          </cell>
          <cell r="K57" t="str">
            <v>0</v>
          </cell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0</v>
          </cell>
          <cell r="V57" t="str">
            <v>0</v>
          </cell>
          <cell r="W57" t="str">
            <v>0</v>
          </cell>
          <cell r="X57" t="str">
            <v>0</v>
          </cell>
          <cell r="Y57" t="str">
            <v>0</v>
          </cell>
          <cell r="Z57" t="str">
            <v>0</v>
          </cell>
          <cell r="AA57" t="str">
            <v>0</v>
          </cell>
        </row>
        <row r="58">
          <cell r="A58" t="str">
            <v>441400031</v>
          </cell>
          <cell r="B58" t="str">
            <v>SHC - General Housing Funding</v>
          </cell>
          <cell r="C58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</row>
        <row r="59">
          <cell r="A59" t="str">
            <v>441400032</v>
          </cell>
          <cell r="B59" t="str">
            <v>SHC - ESL Subsidy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</row>
        <row r="60">
          <cell r="A60" t="str">
            <v>441400033</v>
          </cell>
          <cell r="B60" t="str">
            <v>Treasurers Indemnities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</row>
        <row r="61">
          <cell r="A61" t="str">
            <v>441400035</v>
          </cell>
          <cell r="B61" t="str">
            <v>Admin Approp - GDA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</row>
        <row r="62">
          <cell r="A62" t="str">
            <v>441400036</v>
          </cell>
          <cell r="B62" t="str">
            <v>Admin Approp - Other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>
            <v>20629</v>
          </cell>
        </row>
        <row r="63">
          <cell r="A63" t="str">
            <v>441400101</v>
          </cell>
          <cell r="B63" t="str">
            <v>Admin Grants &amp; Transfer Payments - Anzac Day Trust</v>
          </cell>
          <cell r="C63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>
            <v>300</v>
          </cell>
        </row>
        <row r="64">
          <cell r="A64" t="str">
            <v>441400303</v>
          </cell>
          <cell r="B64" t="str">
            <v>Other Admin Transactions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K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</row>
        <row r="65">
          <cell r="A65" t="str">
            <v>441400304</v>
          </cell>
          <cell r="B65" t="str">
            <v>Approp revenue - FPC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</row>
        <row r="66">
          <cell r="A66" t="str">
            <v>441400305</v>
          </cell>
          <cell r="B66" t="str">
            <v>Approp revenue - Water Corporation</v>
          </cell>
          <cell r="C66" t="str">
            <v>0</v>
          </cell>
          <cell r="D66" t="str">
            <v>0</v>
          </cell>
          <cell r="E66" t="str">
            <v>0</v>
          </cell>
          <cell r="F66" t="str">
            <v>0</v>
          </cell>
          <cell r="G66" t="str">
            <v>0</v>
          </cell>
          <cell r="H66" t="str">
            <v>0</v>
          </cell>
          <cell r="I66" t="str">
            <v>0</v>
          </cell>
          <cell r="J66" t="str">
            <v>0</v>
          </cell>
          <cell r="K66" t="str">
            <v>0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V66" t="str">
            <v>0</v>
          </cell>
          <cell r="W66" t="str">
            <v>0</v>
          </cell>
          <cell r="X66" t="str">
            <v>0</v>
          </cell>
          <cell r="Y66" t="str">
            <v>0</v>
          </cell>
          <cell r="Z66" t="str">
            <v>0</v>
          </cell>
          <cell r="AA66" t="str">
            <v>0</v>
          </cell>
        </row>
        <row r="67">
          <cell r="A67" t="str">
            <v>441400306</v>
          </cell>
          <cell r="B67" t="str">
            <v>Pensioners Assistance - ESL</v>
          </cell>
          <cell r="C67" t="str">
            <v>0</v>
          </cell>
          <cell r="D67" t="str">
            <v>0</v>
          </cell>
          <cell r="E67" t="str">
            <v>0</v>
          </cell>
          <cell r="F67" t="str">
            <v>0</v>
          </cell>
          <cell r="G67" t="str">
            <v>0</v>
          </cell>
          <cell r="H67" t="str">
            <v>0</v>
          </cell>
          <cell r="I67" t="str">
            <v>0</v>
          </cell>
          <cell r="J67" t="str">
            <v>0</v>
          </cell>
          <cell r="K67" t="str">
            <v>0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V67" t="str">
            <v>0</v>
          </cell>
          <cell r="W67" t="str">
            <v>0</v>
          </cell>
          <cell r="X67" t="str">
            <v>0</v>
          </cell>
          <cell r="Y67" t="str">
            <v>0</v>
          </cell>
          <cell r="Z67" t="str">
            <v>0</v>
          </cell>
          <cell r="AA67" t="str">
            <v>0</v>
          </cell>
        </row>
        <row r="68">
          <cell r="A68" t="str">
            <v>441400307</v>
          </cell>
          <cell r="B68" t="str">
            <v>State Property - ESL</v>
          </cell>
          <cell r="C68" t="str">
            <v>0</v>
          </cell>
          <cell r="D68" t="str">
            <v>0</v>
          </cell>
          <cell r="E68" t="str">
            <v>0</v>
          </cell>
          <cell r="F68" t="str">
            <v>0</v>
          </cell>
          <cell r="G68" t="str">
            <v>0</v>
          </cell>
          <cell r="H68" t="str">
            <v>0</v>
          </cell>
          <cell r="I68" t="str">
            <v>0</v>
          </cell>
          <cell r="J68" t="str">
            <v>0</v>
          </cell>
          <cell r="K68" t="str">
            <v>0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V68" t="str">
            <v>0</v>
          </cell>
          <cell r="W68" t="str">
            <v>0</v>
          </cell>
          <cell r="X68" t="str">
            <v>0</v>
          </cell>
          <cell r="Y68" t="str">
            <v>0</v>
          </cell>
          <cell r="Z68" t="str">
            <v>0</v>
          </cell>
          <cell r="AA68" t="str">
            <v>0</v>
          </cell>
        </row>
        <row r="69">
          <cell r="A69" t="str">
            <v>441600001</v>
          </cell>
          <cell r="B69" t="str">
            <v>Community Service Obligations Revenue - Cons Acct</v>
          </cell>
          <cell r="C69" t="str">
            <v>0</v>
          </cell>
          <cell r="D69" t="str">
            <v>0</v>
          </cell>
          <cell r="E69" t="str">
            <v>0</v>
          </cell>
          <cell r="F69" t="str">
            <v>0</v>
          </cell>
          <cell r="G69" t="str">
            <v>0</v>
          </cell>
          <cell r="H69" t="str">
            <v>0</v>
          </cell>
          <cell r="I69" t="str">
            <v>0</v>
          </cell>
          <cell r="J69" t="str">
            <v>0</v>
          </cell>
          <cell r="K69" t="str">
            <v>0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V69" t="str">
            <v>0</v>
          </cell>
          <cell r="W69" t="str">
            <v>0</v>
          </cell>
          <cell r="X69" t="str">
            <v>0</v>
          </cell>
          <cell r="Y69" t="str">
            <v>0</v>
          </cell>
          <cell r="Z69" t="str">
            <v>0</v>
          </cell>
          <cell r="AA69" t="str">
            <v>0</v>
          </cell>
        </row>
        <row r="70">
          <cell r="A70" t="str">
            <v>441600002</v>
          </cell>
          <cell r="B70" t="str">
            <v>State Water Strategy Rebate Scheme</v>
          </cell>
          <cell r="C70" t="str">
            <v>0</v>
          </cell>
          <cell r="D70" t="str">
            <v>0</v>
          </cell>
          <cell r="E70" t="str">
            <v>0</v>
          </cell>
          <cell r="F70" t="str">
            <v>0</v>
          </cell>
          <cell r="G70" t="str">
            <v>0</v>
          </cell>
          <cell r="H70" t="str">
            <v>0</v>
          </cell>
          <cell r="I70" t="str">
            <v>0</v>
          </cell>
          <cell r="J70" t="str">
            <v>0</v>
          </cell>
          <cell r="K70" t="str">
            <v>0</v>
          </cell>
          <cell r="L70" t="str">
            <v>0</v>
          </cell>
          <cell r="M70" t="str">
            <v>0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V70" t="str">
            <v>0</v>
          </cell>
          <cell r="W70" t="str">
            <v>0</v>
          </cell>
          <cell r="X70" t="str">
            <v>0</v>
          </cell>
          <cell r="Y70" t="str">
            <v>0</v>
          </cell>
          <cell r="Z70" t="str">
            <v>0</v>
          </cell>
          <cell r="AA70" t="str">
            <v>0</v>
          </cell>
        </row>
        <row r="71">
          <cell r="A71" t="str">
            <v>441600003</v>
          </cell>
          <cell r="B71" t="str">
            <v>Part Reimbursement of Land Sales</v>
          </cell>
          <cell r="C71" t="str">
            <v>0</v>
          </cell>
          <cell r="D71" t="str">
            <v>0</v>
          </cell>
          <cell r="E71" t="str">
            <v>0</v>
          </cell>
          <cell r="F71" t="str">
            <v>0</v>
          </cell>
          <cell r="G71" t="str">
            <v>0</v>
          </cell>
          <cell r="H71" t="str">
            <v>0</v>
          </cell>
          <cell r="I71" t="str">
            <v>0</v>
          </cell>
          <cell r="J71" t="str">
            <v>0</v>
          </cell>
          <cell r="K71" t="str">
            <v>0</v>
          </cell>
          <cell r="L71" t="str">
            <v>0</v>
          </cell>
          <cell r="M71" t="str">
            <v>0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V71" t="str">
            <v>0</v>
          </cell>
          <cell r="W71" t="str">
            <v>0</v>
          </cell>
          <cell r="X71" t="str">
            <v>0</v>
          </cell>
          <cell r="Y71" t="str">
            <v>0</v>
          </cell>
          <cell r="Z71" t="str">
            <v>0</v>
          </cell>
          <cell r="AA71" t="str">
            <v>0</v>
          </cell>
        </row>
        <row r="72">
          <cell r="A72" t="str">
            <v>461100001</v>
          </cell>
          <cell r="B72" t="str">
            <v>Direct Grants &amp; Subs Revenue from Cwlth - Recurrent</v>
          </cell>
          <cell r="C72">
            <v>154146</v>
          </cell>
          <cell r="D72">
            <v>298938</v>
          </cell>
          <cell r="E72">
            <v>445416</v>
          </cell>
          <cell r="F72">
            <v>623188</v>
          </cell>
          <cell r="G72">
            <v>770936</v>
          </cell>
          <cell r="H72">
            <v>894173</v>
          </cell>
          <cell r="I72">
            <v>1065954</v>
          </cell>
          <cell r="J72">
            <v>1223948</v>
          </cell>
          <cell r="K72">
            <v>1354811</v>
          </cell>
          <cell r="L72">
            <v>1525687</v>
          </cell>
          <cell r="M72">
            <v>1688382</v>
          </cell>
          <cell r="N72">
            <v>1914427</v>
          </cell>
          <cell r="O72">
            <v>154888</v>
          </cell>
          <cell r="P72">
            <v>293539</v>
          </cell>
          <cell r="Q72">
            <v>479168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V72" t="str">
            <v>0</v>
          </cell>
          <cell r="W72" t="str">
            <v>0</v>
          </cell>
          <cell r="X72" t="str">
            <v>0</v>
          </cell>
          <cell r="Y72" t="str">
            <v>0</v>
          </cell>
          <cell r="Z72" t="str">
            <v>0</v>
          </cell>
          <cell r="AA72">
            <v>1806699</v>
          </cell>
        </row>
        <row r="73">
          <cell r="A73" t="str">
            <v>461100002</v>
          </cell>
          <cell r="B73" t="str">
            <v>Direct Grants &amp; Subs Revenue from Cwlth - Recurrent - SAW Act</v>
          </cell>
          <cell r="C73" t="str">
            <v>0</v>
          </cell>
          <cell r="D73">
            <v>23289</v>
          </cell>
          <cell r="E73">
            <v>23289</v>
          </cell>
          <cell r="F73">
            <v>23289</v>
          </cell>
          <cell r="G73">
            <v>53235</v>
          </cell>
          <cell r="H73">
            <v>53145</v>
          </cell>
          <cell r="I73">
            <v>53145</v>
          </cell>
          <cell r="J73">
            <v>54206</v>
          </cell>
          <cell r="K73">
            <v>55002</v>
          </cell>
          <cell r="L73">
            <v>53235</v>
          </cell>
          <cell r="M73">
            <v>102217</v>
          </cell>
          <cell r="N73">
            <v>102217</v>
          </cell>
          <cell r="O73" t="str">
            <v>0</v>
          </cell>
          <cell r="P73">
            <v>24482</v>
          </cell>
          <cell r="Q73">
            <v>24482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>
            <v>102672</v>
          </cell>
        </row>
        <row r="74">
          <cell r="A74" t="str">
            <v>461100003</v>
          </cell>
          <cell r="B74" t="str">
            <v>Cwlth Recurrent Grants - Competition Reform Payment</v>
          </cell>
          <cell r="C74" t="str">
            <v>0</v>
          </cell>
          <cell r="D74" t="str">
            <v>0</v>
          </cell>
          <cell r="E74">
            <v>3967</v>
          </cell>
          <cell r="F74">
            <v>3967</v>
          </cell>
          <cell r="G74">
            <v>3967</v>
          </cell>
          <cell r="H74">
            <v>3967</v>
          </cell>
          <cell r="I74">
            <v>3967</v>
          </cell>
          <cell r="J74">
            <v>3967</v>
          </cell>
          <cell r="K74">
            <v>3967</v>
          </cell>
          <cell r="L74">
            <v>3967</v>
          </cell>
          <cell r="M74">
            <v>3967</v>
          </cell>
          <cell r="N74">
            <v>3967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</row>
        <row r="75">
          <cell r="A75" t="str">
            <v>461100004</v>
          </cell>
          <cell r="B75" t="str">
            <v>Cwlth Recurrent Grants - Debt Redemption Assistance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</row>
        <row r="76">
          <cell r="A76" t="str">
            <v>461100005</v>
          </cell>
          <cell r="B76" t="str">
            <v>Cwlth Recurrent Grants - Pensioner Concession Assistance</v>
          </cell>
          <cell r="C76" t="str">
            <v>0</v>
          </cell>
          <cell r="D76">
            <v>4503</v>
          </cell>
          <cell r="E76">
            <v>4503</v>
          </cell>
          <cell r="F76">
            <v>4503</v>
          </cell>
          <cell r="G76">
            <v>9005</v>
          </cell>
          <cell r="H76">
            <v>9005</v>
          </cell>
          <cell r="I76">
            <v>9005</v>
          </cell>
          <cell r="J76">
            <v>13508</v>
          </cell>
          <cell r="K76">
            <v>13508</v>
          </cell>
          <cell r="L76">
            <v>13508</v>
          </cell>
          <cell r="M76">
            <v>18010</v>
          </cell>
          <cell r="N76">
            <v>18010</v>
          </cell>
          <cell r="O76" t="str">
            <v>0</v>
          </cell>
          <cell r="P76">
            <v>4802</v>
          </cell>
          <cell r="Q76">
            <v>4802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0</v>
          </cell>
          <cell r="V76" t="str">
            <v>0</v>
          </cell>
          <cell r="W76" t="str">
            <v>0</v>
          </cell>
          <cell r="X76" t="str">
            <v>0</v>
          </cell>
          <cell r="Y76" t="str">
            <v>0</v>
          </cell>
          <cell r="Z76" t="str">
            <v>0</v>
          </cell>
          <cell r="AA76">
            <v>19200</v>
          </cell>
        </row>
        <row r="77">
          <cell r="A77" t="str">
            <v>461100006</v>
          </cell>
          <cell r="B77" t="str">
            <v>Cwlth Recurrent Grants - SPP: Compensation-Companies Regulation</v>
          </cell>
          <cell r="C77">
            <v>1463</v>
          </cell>
          <cell r="D77">
            <v>2922</v>
          </cell>
          <cell r="E77">
            <v>4381</v>
          </cell>
          <cell r="F77">
            <v>5839</v>
          </cell>
          <cell r="G77">
            <v>7298</v>
          </cell>
          <cell r="H77">
            <v>8757</v>
          </cell>
          <cell r="I77">
            <v>10215</v>
          </cell>
          <cell r="J77">
            <v>11674</v>
          </cell>
          <cell r="K77">
            <v>13133</v>
          </cell>
          <cell r="L77">
            <v>14591</v>
          </cell>
          <cell r="M77">
            <v>16050</v>
          </cell>
          <cell r="N77">
            <v>17508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>
            <v>17910</v>
          </cell>
        </row>
        <row r="78">
          <cell r="A78" t="str">
            <v>461100007</v>
          </cell>
          <cell r="B78" t="str">
            <v>Cwlth Recurrent grants - RFA: FISAP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</row>
        <row r="79">
          <cell r="A79" t="str">
            <v>461100008</v>
          </cell>
          <cell r="B79" t="str">
            <v>Grants Revenue - Other Cwlth Grants</v>
          </cell>
          <cell r="C79">
            <v>137</v>
          </cell>
          <cell r="D79">
            <v>137</v>
          </cell>
          <cell r="E79">
            <v>137</v>
          </cell>
          <cell r="F79">
            <v>281</v>
          </cell>
          <cell r="G79">
            <v>281</v>
          </cell>
          <cell r="H79">
            <v>281</v>
          </cell>
          <cell r="I79">
            <v>435</v>
          </cell>
          <cell r="J79">
            <v>435</v>
          </cell>
          <cell r="K79">
            <v>435</v>
          </cell>
          <cell r="L79">
            <v>601</v>
          </cell>
          <cell r="M79">
            <v>601</v>
          </cell>
          <cell r="N79">
            <v>601</v>
          </cell>
          <cell r="O79">
            <v>182</v>
          </cell>
          <cell r="P79">
            <v>182</v>
          </cell>
          <cell r="Q79">
            <v>182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>
            <v>690</v>
          </cell>
        </row>
        <row r="80">
          <cell r="A80" t="str">
            <v>461100009</v>
          </cell>
          <cell r="B80" t="str">
            <v>Cwlth Recurrent Grants - Non Government Schools</v>
          </cell>
          <cell r="C80">
            <v>136297</v>
          </cell>
          <cell r="D80">
            <v>136297</v>
          </cell>
          <cell r="E80">
            <v>136445</v>
          </cell>
          <cell r="F80">
            <v>306793</v>
          </cell>
          <cell r="G80">
            <v>307116</v>
          </cell>
          <cell r="H80">
            <v>308999</v>
          </cell>
          <cell r="I80">
            <v>595810</v>
          </cell>
          <cell r="J80">
            <v>596340</v>
          </cell>
          <cell r="K80">
            <v>597708</v>
          </cell>
          <cell r="L80">
            <v>602299</v>
          </cell>
          <cell r="M80">
            <v>602299</v>
          </cell>
          <cell r="N80">
            <v>602832</v>
          </cell>
          <cell r="O80">
            <v>144562</v>
          </cell>
          <cell r="P80">
            <v>144562</v>
          </cell>
          <cell r="Q80">
            <v>147353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>
            <v>587791</v>
          </cell>
        </row>
        <row r="81">
          <cell r="A81" t="str">
            <v>461100010</v>
          </cell>
          <cell r="B81" t="str">
            <v>Cwlth Recurrent Grants - Local Government General Purpose Funding</v>
          </cell>
          <cell r="C81" t="str">
            <v>0</v>
          </cell>
          <cell r="D81">
            <v>30504</v>
          </cell>
          <cell r="E81">
            <v>30504</v>
          </cell>
          <cell r="F81">
            <v>30504</v>
          </cell>
          <cell r="G81">
            <v>61088</v>
          </cell>
          <cell r="H81">
            <v>61088</v>
          </cell>
          <cell r="I81">
            <v>61008</v>
          </cell>
          <cell r="J81">
            <v>91512</v>
          </cell>
          <cell r="K81">
            <v>91512</v>
          </cell>
          <cell r="L81">
            <v>91512</v>
          </cell>
          <cell r="M81">
            <v>122016</v>
          </cell>
          <cell r="N81">
            <v>122016</v>
          </cell>
          <cell r="O81" t="str">
            <v>0</v>
          </cell>
          <cell r="P81">
            <v>32956</v>
          </cell>
          <cell r="Q81">
            <v>32956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>
            <v>129590</v>
          </cell>
        </row>
        <row r="82">
          <cell r="A82" t="str">
            <v>461100011</v>
          </cell>
          <cell r="B82" t="str">
            <v>Cwlth Recurrent grants - Local Govt  Road Funding (Old a/c)</v>
          </cell>
          <cell r="C82" t="str">
            <v>0</v>
          </cell>
          <cell r="D82" t="str">
            <v>0</v>
          </cell>
          <cell r="E82" t="str">
            <v>0</v>
          </cell>
          <cell r="F82" t="str">
            <v>0</v>
          </cell>
          <cell r="G82" t="str">
            <v>0</v>
          </cell>
          <cell r="H82" t="str">
            <v>0</v>
          </cell>
          <cell r="I82" t="str">
            <v>0</v>
          </cell>
          <cell r="J82" t="str">
            <v>0</v>
          </cell>
          <cell r="K82" t="str">
            <v>0</v>
          </cell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0</v>
          </cell>
          <cell r="V82" t="str">
            <v>0</v>
          </cell>
          <cell r="W82" t="str">
            <v>0</v>
          </cell>
          <cell r="X82" t="str">
            <v>0</v>
          </cell>
          <cell r="Y82" t="str">
            <v>0</v>
          </cell>
          <cell r="Z82" t="str">
            <v>0</v>
          </cell>
          <cell r="AA82" t="str">
            <v>0</v>
          </cell>
        </row>
        <row r="83">
          <cell r="A83" t="str">
            <v>461100018</v>
          </cell>
          <cell r="B83" t="str">
            <v>Financial Assistance Grant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0</v>
          </cell>
          <cell r="V83" t="str">
            <v>0</v>
          </cell>
          <cell r="W83" t="str">
            <v>0</v>
          </cell>
          <cell r="X83" t="str">
            <v>0</v>
          </cell>
          <cell r="Y83" t="str">
            <v>0</v>
          </cell>
          <cell r="Z83" t="str">
            <v>0</v>
          </cell>
          <cell r="AA83" t="str">
            <v>0</v>
          </cell>
        </row>
        <row r="84">
          <cell r="A84" t="str">
            <v>461100019</v>
          </cell>
          <cell r="B84" t="str">
            <v>Cwlth Gas Project Assistance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</row>
        <row r="85">
          <cell r="A85" t="str">
            <v>461100020</v>
          </cell>
          <cell r="B85" t="str">
            <v>Grants Revenue - Other Cwlth Grants - Debt Retirement Reserve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</row>
        <row r="86">
          <cell r="A86" t="str">
            <v>461100024</v>
          </cell>
          <cell r="B86" t="str">
            <v>Cwlth GST Grants</v>
          </cell>
          <cell r="C86">
            <v>445885</v>
          </cell>
          <cell r="D86">
            <v>737710</v>
          </cell>
          <cell r="E86">
            <v>924264</v>
          </cell>
          <cell r="F86">
            <v>1397814</v>
          </cell>
          <cell r="G86">
            <v>1750251</v>
          </cell>
          <cell r="H86">
            <v>1944297</v>
          </cell>
          <cell r="I86">
            <v>2139803</v>
          </cell>
          <cell r="J86">
            <v>2742060</v>
          </cell>
          <cell r="K86">
            <v>2962533</v>
          </cell>
          <cell r="L86">
            <v>3422927</v>
          </cell>
          <cell r="M86">
            <v>3775106</v>
          </cell>
          <cell r="N86">
            <v>3984030</v>
          </cell>
          <cell r="O86">
            <v>402503</v>
          </cell>
          <cell r="P86">
            <v>698717</v>
          </cell>
          <cell r="Q86">
            <v>886900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>
            <v>3917800</v>
          </cell>
        </row>
        <row r="87">
          <cell r="A87" t="str">
            <v>461100025</v>
          </cell>
          <cell r="B87" t="str">
            <v>Cwlth GST Grants - Loan Component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</row>
        <row r="88">
          <cell r="A88" t="str">
            <v>461100026</v>
          </cell>
          <cell r="B88" t="str">
            <v>Cwlth First Home Owner Grants Scheme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>
            <v>33000</v>
          </cell>
        </row>
        <row r="89">
          <cell r="A89" t="str">
            <v>461100027</v>
          </cell>
          <cell r="B89" t="str">
            <v>Cwlth National Rail Network Funding Grant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</row>
        <row r="90">
          <cell r="A90" t="str">
            <v>462100001</v>
          </cell>
          <cell r="B90" t="str">
            <v>Direct Grants &amp; Subs Revenue - Recurrent</v>
          </cell>
          <cell r="C90">
            <v>6325</v>
          </cell>
          <cell r="D90">
            <v>12346</v>
          </cell>
          <cell r="E90">
            <v>21586</v>
          </cell>
          <cell r="F90">
            <v>39115</v>
          </cell>
          <cell r="G90">
            <v>47490</v>
          </cell>
          <cell r="H90">
            <v>57029</v>
          </cell>
          <cell r="I90">
            <v>68933</v>
          </cell>
          <cell r="J90">
            <v>82286</v>
          </cell>
          <cell r="K90">
            <v>90798</v>
          </cell>
          <cell r="L90">
            <v>98507</v>
          </cell>
          <cell r="M90">
            <v>115838</v>
          </cell>
          <cell r="N90">
            <v>178858</v>
          </cell>
          <cell r="O90">
            <v>12291</v>
          </cell>
          <cell r="P90">
            <v>21886</v>
          </cell>
          <cell r="Q90">
            <v>38784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>
            <v>248526</v>
          </cell>
        </row>
        <row r="91">
          <cell r="A91" t="str">
            <v>462100003</v>
          </cell>
          <cell r="B91" t="str">
            <v>Direct Grants from EDU - Delivery &amp; Performance Agmt (DPA)</v>
          </cell>
          <cell r="C91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>
            <v>303830</v>
          </cell>
        </row>
        <row r="92">
          <cell r="A92" t="str">
            <v>462101001</v>
          </cell>
          <cell r="B92" t="str">
            <v>Direct Grants from EDU - Super</v>
          </cell>
          <cell r="C92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>
            <v>15100</v>
          </cell>
        </row>
        <row r="93">
          <cell r="A93" t="str">
            <v>462101002</v>
          </cell>
          <cell r="B93" t="str">
            <v>Direct Grants from EDU - CUC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</row>
        <row r="94">
          <cell r="A94" t="str">
            <v>484000051</v>
          </cell>
          <cell r="B94" t="str">
            <v>GST Revenue - grants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</row>
        <row r="95">
          <cell r="A95" t="str">
            <v>484000052</v>
          </cell>
          <cell r="B95" t="str">
            <v>GST Revenue - guarantee arrangement - grants component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</row>
        <row r="97">
          <cell r="A97" t="str">
            <v>Add: 461100015 (in 08-09)</v>
          </cell>
          <cell r="O97" t="str">
            <v>0</v>
          </cell>
          <cell r="P97">
            <v>22218</v>
          </cell>
          <cell r="Q97">
            <v>22218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9">
          <cell r="A99" t="str">
            <v>Less: 462100001 PNC &amp; EXT &amp; LGS</v>
          </cell>
          <cell r="C99">
            <v>-4541</v>
          </cell>
          <cell r="D99">
            <v>-8720</v>
          </cell>
          <cell r="E99">
            <v>-16093</v>
          </cell>
          <cell r="F99">
            <v>-32050</v>
          </cell>
          <cell r="G99">
            <v>-37805</v>
          </cell>
          <cell r="H99">
            <v>-45912</v>
          </cell>
          <cell r="I99">
            <v>-56175</v>
          </cell>
          <cell r="J99">
            <v>-67185</v>
          </cell>
          <cell r="K99">
            <v>-74766</v>
          </cell>
          <cell r="L99">
            <v>-80359</v>
          </cell>
          <cell r="M99">
            <v>-95977</v>
          </cell>
          <cell r="N99">
            <v>-107230</v>
          </cell>
          <cell r="O99">
            <v>-8028</v>
          </cell>
          <cell r="P99">
            <v>-15518</v>
          </cell>
          <cell r="Q99">
            <v>-28892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1">
          <cell r="A101" t="str">
            <v>999999999</v>
          </cell>
          <cell r="C101">
            <v>793845</v>
          </cell>
          <cell r="D101">
            <v>1353639</v>
          </cell>
          <cell r="E101">
            <v>1753958</v>
          </cell>
          <cell r="F101">
            <v>2628328</v>
          </cell>
          <cell r="G101">
            <v>3280993</v>
          </cell>
          <cell r="H101">
            <v>3689953</v>
          </cell>
          <cell r="I101">
            <v>4351777</v>
          </cell>
          <cell r="J101">
            <v>5276367</v>
          </cell>
          <cell r="K101">
            <v>5697537</v>
          </cell>
          <cell r="L101">
            <v>6404899</v>
          </cell>
          <cell r="M101">
            <v>7087113</v>
          </cell>
          <cell r="N101">
            <v>7716549</v>
          </cell>
          <cell r="O101">
            <v>801783</v>
          </cell>
          <cell r="P101">
            <v>1429010</v>
          </cell>
          <cell r="Q101">
            <v>1913004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20821838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ASTM"/>
      <sheetName val="NORTHM"/>
      <sheetName val="SOUTHM"/>
      <sheetName val="W&amp;C"/>
      <sheetName val="METRO"/>
      <sheetName val="KIMB"/>
      <sheetName val="PILB"/>
      <sheetName val="MIDW"/>
      <sheetName val="WHEATB"/>
      <sheetName val="NG"/>
      <sheetName val="GS"/>
      <sheetName val="WACHS"/>
      <sheetName val="RURAL"/>
      <sheetName val="SWEST"/>
      <sheetName val="DG"/>
      <sheetName val="C&amp;F"/>
      <sheetName val="HC"/>
      <sheetName val="POPH"/>
      <sheetName val="ROYALST"/>
      <sheetName val="DAO"/>
      <sheetName val="OTHER"/>
      <sheetName val="BLANK"/>
      <sheetName val="ALLOC TYPE"/>
      <sheetName val="DATA 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7">
          <cell r="A7">
            <v>1</v>
          </cell>
          <cell r="B7" t="str">
            <v>East Metro Health Service</v>
          </cell>
          <cell r="C7">
            <v>13804000</v>
          </cell>
          <cell r="D7">
            <v>13804000</v>
          </cell>
          <cell r="E7">
            <v>0</v>
          </cell>
          <cell r="F7">
            <v>0</v>
          </cell>
          <cell r="H7">
            <v>14038000</v>
          </cell>
          <cell r="I7">
            <v>14038000</v>
          </cell>
          <cell r="J7">
            <v>0</v>
          </cell>
          <cell r="K7">
            <v>0</v>
          </cell>
          <cell r="M7">
            <v>14605000</v>
          </cell>
          <cell r="N7">
            <v>14605000</v>
          </cell>
          <cell r="O7">
            <v>0</v>
          </cell>
          <cell r="P7">
            <v>0</v>
          </cell>
          <cell r="R7">
            <v>15151000</v>
          </cell>
          <cell r="S7">
            <v>15151000</v>
          </cell>
          <cell r="T7">
            <v>0</v>
          </cell>
          <cell r="U7">
            <v>0</v>
          </cell>
        </row>
        <row r="8">
          <cell r="A8">
            <v>2</v>
          </cell>
          <cell r="B8" t="str">
            <v>North Metro Health Service</v>
          </cell>
          <cell r="C8">
            <v>8791000</v>
          </cell>
          <cell r="D8">
            <v>8791000</v>
          </cell>
          <cell r="E8">
            <v>0</v>
          </cell>
          <cell r="F8">
            <v>0</v>
          </cell>
          <cell r="H8">
            <v>9142000</v>
          </cell>
          <cell r="I8">
            <v>9142000</v>
          </cell>
          <cell r="J8">
            <v>0</v>
          </cell>
          <cell r="K8">
            <v>0</v>
          </cell>
          <cell r="M8">
            <v>9365000</v>
          </cell>
          <cell r="N8">
            <v>9365000</v>
          </cell>
          <cell r="O8">
            <v>0</v>
          </cell>
          <cell r="P8">
            <v>0</v>
          </cell>
          <cell r="R8">
            <v>9718000</v>
          </cell>
          <cell r="S8">
            <v>9718000</v>
          </cell>
          <cell r="T8">
            <v>0</v>
          </cell>
          <cell r="U8">
            <v>0</v>
          </cell>
        </row>
        <row r="9">
          <cell r="A9">
            <v>3</v>
          </cell>
          <cell r="B9" t="str">
            <v>South Metro Health Service</v>
          </cell>
          <cell r="C9">
            <v>4475000</v>
          </cell>
          <cell r="D9">
            <v>4475000</v>
          </cell>
          <cell r="E9">
            <v>0</v>
          </cell>
          <cell r="F9">
            <v>0</v>
          </cell>
          <cell r="H9">
            <v>4619000</v>
          </cell>
          <cell r="I9">
            <v>4619000</v>
          </cell>
          <cell r="J9">
            <v>0</v>
          </cell>
          <cell r="K9">
            <v>0</v>
          </cell>
          <cell r="M9">
            <v>4872000</v>
          </cell>
          <cell r="N9">
            <v>4872000</v>
          </cell>
          <cell r="O9">
            <v>0</v>
          </cell>
          <cell r="P9">
            <v>0</v>
          </cell>
          <cell r="R9">
            <v>5125000</v>
          </cell>
          <cell r="S9">
            <v>5125000</v>
          </cell>
          <cell r="T9">
            <v>0</v>
          </cell>
          <cell r="U9">
            <v>0</v>
          </cell>
        </row>
        <row r="10">
          <cell r="A10">
            <v>4</v>
          </cell>
          <cell r="B10" t="str">
            <v>Womens and Children Health Service</v>
          </cell>
          <cell r="C10">
            <v>1000000</v>
          </cell>
          <cell r="D10">
            <v>1000000</v>
          </cell>
          <cell r="E10">
            <v>0</v>
          </cell>
          <cell r="F10">
            <v>0</v>
          </cell>
          <cell r="H10">
            <v>1100000</v>
          </cell>
          <cell r="I10">
            <v>1100000</v>
          </cell>
          <cell r="J10">
            <v>0</v>
          </cell>
          <cell r="K10">
            <v>0</v>
          </cell>
          <cell r="M10">
            <v>1300000</v>
          </cell>
          <cell r="N10">
            <v>1300000</v>
          </cell>
          <cell r="O10">
            <v>0</v>
          </cell>
          <cell r="P10">
            <v>0</v>
          </cell>
          <cell r="R10">
            <v>1500000</v>
          </cell>
          <cell r="S10">
            <v>1500000</v>
          </cell>
          <cell r="T10">
            <v>0</v>
          </cell>
          <cell r="U10">
            <v>0</v>
          </cell>
        </row>
        <row r="11">
          <cell r="A11">
            <v>5</v>
          </cell>
          <cell r="B11" t="str">
            <v>TOTAL METROPOLITAN</v>
          </cell>
          <cell r="C11">
            <v>28070000</v>
          </cell>
          <cell r="D11">
            <v>28070000</v>
          </cell>
          <cell r="E11">
            <v>0</v>
          </cell>
          <cell r="F11">
            <v>0</v>
          </cell>
          <cell r="H11">
            <v>28899000</v>
          </cell>
          <cell r="I11">
            <v>28899000</v>
          </cell>
          <cell r="J11">
            <v>0</v>
          </cell>
          <cell r="K11">
            <v>0</v>
          </cell>
          <cell r="M11">
            <v>30142000</v>
          </cell>
          <cell r="N11">
            <v>30142000</v>
          </cell>
          <cell r="O11">
            <v>0</v>
          </cell>
          <cell r="P11">
            <v>0</v>
          </cell>
          <cell r="R11">
            <v>31494000</v>
          </cell>
          <cell r="S11">
            <v>31494000</v>
          </cell>
          <cell r="T11">
            <v>0</v>
          </cell>
          <cell r="U11">
            <v>0</v>
          </cell>
        </row>
        <row r="12">
          <cell r="A12">
            <v>6</v>
          </cell>
          <cell r="B12" t="str">
            <v>KIMBERLEY Health Services</v>
          </cell>
          <cell r="C12">
            <v>1431336</v>
          </cell>
          <cell r="D12">
            <v>1062482.4079999998</v>
          </cell>
          <cell r="E12">
            <v>368853.59200000006</v>
          </cell>
          <cell r="F12">
            <v>0</v>
          </cell>
          <cell r="H12">
            <v>1443320</v>
          </cell>
          <cell r="I12">
            <v>1074466.4100000001</v>
          </cell>
          <cell r="J12">
            <v>368853.59</v>
          </cell>
          <cell r="K12">
            <v>0</v>
          </cell>
          <cell r="M12">
            <v>1448320</v>
          </cell>
          <cell r="N12">
            <v>1079466.4100000001</v>
          </cell>
          <cell r="O12">
            <v>368853.59</v>
          </cell>
          <cell r="P12">
            <v>0</v>
          </cell>
          <cell r="R12">
            <v>1452320</v>
          </cell>
          <cell r="S12">
            <v>1083466.4100000001</v>
          </cell>
          <cell r="T12">
            <v>368853.59</v>
          </cell>
          <cell r="U12">
            <v>0</v>
          </cell>
        </row>
        <row r="13">
          <cell r="A13">
            <v>7</v>
          </cell>
          <cell r="B13" t="str">
            <v>PILBARA/GASCOYNE Health Services</v>
          </cell>
          <cell r="C13">
            <v>1576302</v>
          </cell>
          <cell r="D13">
            <v>1448524.0588</v>
          </cell>
          <cell r="E13">
            <v>127777.9412</v>
          </cell>
          <cell r="F13">
            <v>0</v>
          </cell>
          <cell r="H13">
            <v>1598052</v>
          </cell>
          <cell r="I13">
            <v>1470274.06</v>
          </cell>
          <cell r="J13">
            <v>127777.94</v>
          </cell>
          <cell r="K13">
            <v>0</v>
          </cell>
          <cell r="M13">
            <v>1645052</v>
          </cell>
          <cell r="N13">
            <v>1517274.06</v>
          </cell>
          <cell r="O13">
            <v>127777.94</v>
          </cell>
          <cell r="P13">
            <v>0</v>
          </cell>
          <cell r="R13">
            <v>1687052</v>
          </cell>
          <cell r="S13">
            <v>1559274.06</v>
          </cell>
          <cell r="T13">
            <v>127777.94</v>
          </cell>
          <cell r="U13">
            <v>0</v>
          </cell>
        </row>
        <row r="14">
          <cell r="A14">
            <v>8</v>
          </cell>
          <cell r="B14" t="str">
            <v>MIDWEST/MURCHISON Health Services</v>
          </cell>
          <cell r="C14">
            <v>6069482</v>
          </cell>
          <cell r="D14">
            <v>5359818.57</v>
          </cell>
          <cell r="E14">
            <v>709663.42999999993</v>
          </cell>
          <cell r="F14">
            <v>0</v>
          </cell>
          <cell r="H14">
            <v>6153254</v>
          </cell>
          <cell r="I14">
            <v>5443590.5700000003</v>
          </cell>
          <cell r="J14">
            <v>709663.42999999993</v>
          </cell>
          <cell r="K14">
            <v>0</v>
          </cell>
          <cell r="M14">
            <v>6280514</v>
          </cell>
          <cell r="N14">
            <v>5570850.5700000003</v>
          </cell>
          <cell r="O14">
            <v>709663.42999999993</v>
          </cell>
          <cell r="P14">
            <v>0</v>
          </cell>
          <cell r="R14">
            <v>6393899</v>
          </cell>
          <cell r="S14">
            <v>5684235.5700000003</v>
          </cell>
          <cell r="T14">
            <v>709663.42999999993</v>
          </cell>
          <cell r="U14">
            <v>0</v>
          </cell>
        </row>
        <row r="15">
          <cell r="A15">
            <v>9</v>
          </cell>
          <cell r="B15" t="str">
            <v>WHEATBELT Health Services</v>
          </cell>
          <cell r="C15">
            <v>8192735</v>
          </cell>
          <cell r="D15">
            <v>7415930.4830999998</v>
          </cell>
          <cell r="E15">
            <v>776804.51690000016</v>
          </cell>
          <cell r="F15">
            <v>0</v>
          </cell>
          <cell r="H15">
            <v>8067732</v>
          </cell>
          <cell r="I15">
            <v>7290927.4830999998</v>
          </cell>
          <cell r="J15">
            <v>776804.51690000016</v>
          </cell>
          <cell r="K15">
            <v>0</v>
          </cell>
          <cell r="M15">
            <v>8182043</v>
          </cell>
          <cell r="N15">
            <v>7405238.4830999998</v>
          </cell>
          <cell r="O15">
            <v>776804.51690000016</v>
          </cell>
          <cell r="P15">
            <v>0</v>
          </cell>
          <cell r="R15">
            <v>8299561</v>
          </cell>
          <cell r="S15">
            <v>7522756.4830999998</v>
          </cell>
          <cell r="T15">
            <v>776804.51690000016</v>
          </cell>
          <cell r="U15">
            <v>0</v>
          </cell>
        </row>
        <row r="16">
          <cell r="A16">
            <v>10</v>
          </cell>
          <cell r="B16" t="str">
            <v>NORTH GOLDFIELDS/SEC Health Services</v>
          </cell>
          <cell r="C16">
            <v>1705010</v>
          </cell>
          <cell r="D16">
            <v>1524582.2102999999</v>
          </cell>
          <cell r="E16">
            <v>180427.78969999996</v>
          </cell>
          <cell r="F16">
            <v>0</v>
          </cell>
          <cell r="H16">
            <v>1742691</v>
          </cell>
          <cell r="I16">
            <v>1562263.2102999999</v>
          </cell>
          <cell r="J16">
            <v>180427.78969999996</v>
          </cell>
          <cell r="K16">
            <v>0</v>
          </cell>
          <cell r="M16">
            <v>1796664</v>
          </cell>
          <cell r="N16">
            <v>1616236.2102999999</v>
          </cell>
          <cell r="O16">
            <v>180427.78969999996</v>
          </cell>
          <cell r="P16">
            <v>0</v>
          </cell>
          <cell r="R16">
            <v>1844937</v>
          </cell>
          <cell r="S16">
            <v>1664509.2102999999</v>
          </cell>
          <cell r="T16">
            <v>180427.78969999996</v>
          </cell>
          <cell r="U16">
            <v>0</v>
          </cell>
        </row>
        <row r="17">
          <cell r="A17">
            <v>11</v>
          </cell>
          <cell r="B17" t="str">
            <v>GREAT SOUTHERN Health Services</v>
          </cell>
          <cell r="C17">
            <v>4531818</v>
          </cell>
          <cell r="D17">
            <v>4084758.7354000006</v>
          </cell>
          <cell r="E17">
            <v>447059.26459999999</v>
          </cell>
          <cell r="F17">
            <v>0</v>
          </cell>
          <cell r="H17">
            <v>5012925</v>
          </cell>
          <cell r="I17">
            <v>4565865.7354000006</v>
          </cell>
          <cell r="J17">
            <v>447059.26459999999</v>
          </cell>
          <cell r="K17">
            <v>0</v>
          </cell>
          <cell r="M17">
            <v>5095757</v>
          </cell>
          <cell r="N17">
            <v>4648697.7354000006</v>
          </cell>
          <cell r="O17">
            <v>447059.26459999999</v>
          </cell>
          <cell r="P17">
            <v>0</v>
          </cell>
          <cell r="R17">
            <v>5169748</v>
          </cell>
          <cell r="S17">
            <v>4722688.7354000006</v>
          </cell>
          <cell r="T17">
            <v>447059.26459999999</v>
          </cell>
          <cell r="U17">
            <v>0</v>
          </cell>
        </row>
        <row r="18">
          <cell r="A18">
            <v>12</v>
          </cell>
          <cell r="B18" t="str">
            <v>WA Country Health Services-Other</v>
          </cell>
          <cell r="C18">
            <v>675391</v>
          </cell>
          <cell r="D18">
            <v>801530.95</v>
          </cell>
          <cell r="E18">
            <v>-126139.95</v>
          </cell>
          <cell r="F18">
            <v>0</v>
          </cell>
          <cell r="H18">
            <v>1120349</v>
          </cell>
          <cell r="I18">
            <v>1025879.8300000001</v>
          </cell>
          <cell r="J18">
            <v>94469.17</v>
          </cell>
          <cell r="K18">
            <v>0</v>
          </cell>
          <cell r="M18">
            <v>1972743</v>
          </cell>
          <cell r="N18">
            <v>1604273.83</v>
          </cell>
          <cell r="O18">
            <v>368469.17</v>
          </cell>
          <cell r="P18">
            <v>0</v>
          </cell>
          <cell r="R18">
            <v>2075720</v>
          </cell>
          <cell r="S18">
            <v>1707250.83</v>
          </cell>
          <cell r="T18">
            <v>368469.17</v>
          </cell>
          <cell r="U18">
            <v>0</v>
          </cell>
        </row>
        <row r="19">
          <cell r="A19">
            <v>13</v>
          </cell>
          <cell r="B19" t="str">
            <v>TOTAL W.A.C.H.S</v>
          </cell>
          <cell r="C19">
            <v>24182074</v>
          </cell>
          <cell r="D19">
            <v>21697627.415599998</v>
          </cell>
          <cell r="E19">
            <v>2484446.5844000001</v>
          </cell>
          <cell r="F19">
            <v>0</v>
          </cell>
          <cell r="H19">
            <v>25138323</v>
          </cell>
          <cell r="I19">
            <v>22433267.298799999</v>
          </cell>
          <cell r="J19">
            <v>2705055.7012</v>
          </cell>
          <cell r="K19">
            <v>0</v>
          </cell>
          <cell r="M19">
            <v>26421093</v>
          </cell>
          <cell r="N19">
            <v>23442037.298799999</v>
          </cell>
          <cell r="O19">
            <v>2979055.7012</v>
          </cell>
          <cell r="P19">
            <v>0</v>
          </cell>
          <cell r="R19">
            <v>26923237</v>
          </cell>
          <cell r="S19">
            <v>23944181.298799999</v>
          </cell>
          <cell r="T19">
            <v>2979055.7012</v>
          </cell>
          <cell r="U19">
            <v>0</v>
          </cell>
        </row>
        <row r="20">
          <cell r="A20">
            <v>14</v>
          </cell>
          <cell r="B20" t="str">
            <v>SOUTH WEST HEALTH</v>
          </cell>
          <cell r="C20">
            <v>2586926</v>
          </cell>
          <cell r="D20">
            <v>2401372.5794000002</v>
          </cell>
          <cell r="E20">
            <v>185553.42060000004</v>
          </cell>
          <cell r="F20">
            <v>0</v>
          </cell>
          <cell r="H20">
            <v>2563677</v>
          </cell>
          <cell r="I20">
            <v>2408732.7039999999</v>
          </cell>
          <cell r="J20">
            <v>154944.29600000003</v>
          </cell>
          <cell r="K20">
            <v>0</v>
          </cell>
          <cell r="M20">
            <v>2629907</v>
          </cell>
          <cell r="N20">
            <v>2474962.7039999999</v>
          </cell>
          <cell r="O20">
            <v>154944.29600000003</v>
          </cell>
          <cell r="P20">
            <v>0</v>
          </cell>
          <cell r="R20">
            <v>2696763</v>
          </cell>
          <cell r="S20">
            <v>2541818.7039999999</v>
          </cell>
          <cell r="T20">
            <v>154944.29600000003</v>
          </cell>
          <cell r="U20">
            <v>0</v>
          </cell>
        </row>
        <row r="21">
          <cell r="A21">
            <v>15</v>
          </cell>
          <cell r="B21" t="str">
            <v>Director General Division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>
            <v>16</v>
          </cell>
          <cell r="B22" t="str">
            <v>Corporate &amp; Finance Division</v>
          </cell>
          <cell r="C22">
            <v>24433000</v>
          </cell>
          <cell r="D22">
            <v>1060000</v>
          </cell>
          <cell r="E22">
            <v>23373000</v>
          </cell>
          <cell r="F22">
            <v>0</v>
          </cell>
          <cell r="H22">
            <v>24418000</v>
          </cell>
          <cell r="I22">
            <v>993000</v>
          </cell>
          <cell r="J22">
            <v>23425000</v>
          </cell>
          <cell r="K22">
            <v>0</v>
          </cell>
          <cell r="M22">
            <v>24393000</v>
          </cell>
          <cell r="N22">
            <v>973000</v>
          </cell>
          <cell r="O22">
            <v>23420000</v>
          </cell>
          <cell r="P22">
            <v>0</v>
          </cell>
          <cell r="R22">
            <v>24393000</v>
          </cell>
          <cell r="S22">
            <v>978000</v>
          </cell>
          <cell r="T22">
            <v>23415000</v>
          </cell>
          <cell r="U22">
            <v>0</v>
          </cell>
        </row>
        <row r="23">
          <cell r="A23">
            <v>17</v>
          </cell>
          <cell r="B23" t="str">
            <v>Health Care Division</v>
          </cell>
          <cell r="C23">
            <v>126288000</v>
          </cell>
          <cell r="D23">
            <v>77400000</v>
          </cell>
          <cell r="E23">
            <v>48888000</v>
          </cell>
          <cell r="F23">
            <v>0</v>
          </cell>
          <cell r="H23">
            <v>137057000</v>
          </cell>
          <cell r="I23">
            <v>83817000</v>
          </cell>
          <cell r="J23">
            <v>53240000</v>
          </cell>
          <cell r="K23">
            <v>0</v>
          </cell>
          <cell r="M23">
            <v>149774000</v>
          </cell>
          <cell r="N23">
            <v>91551000</v>
          </cell>
          <cell r="O23">
            <v>58223000</v>
          </cell>
          <cell r="P23">
            <v>0</v>
          </cell>
          <cell r="R23">
            <v>149476000</v>
          </cell>
          <cell r="S23">
            <v>91253000</v>
          </cell>
          <cell r="T23">
            <v>58223000</v>
          </cell>
          <cell r="U23">
            <v>0</v>
          </cell>
        </row>
        <row r="24">
          <cell r="A24">
            <v>18</v>
          </cell>
          <cell r="B24" t="str">
            <v>Population Health Division</v>
          </cell>
          <cell r="C24">
            <v>44433000</v>
          </cell>
          <cell r="D24">
            <v>31783000</v>
          </cell>
          <cell r="E24">
            <v>12650000</v>
          </cell>
          <cell r="F24">
            <v>0</v>
          </cell>
          <cell r="H24">
            <v>40096000</v>
          </cell>
          <cell r="I24">
            <v>27096000</v>
          </cell>
          <cell r="J24">
            <v>13000000</v>
          </cell>
          <cell r="K24">
            <v>0</v>
          </cell>
          <cell r="M24">
            <v>41458000</v>
          </cell>
          <cell r="N24">
            <v>28058000</v>
          </cell>
          <cell r="O24">
            <v>13400000</v>
          </cell>
          <cell r="P24">
            <v>0</v>
          </cell>
          <cell r="R24">
            <v>42220000</v>
          </cell>
          <cell r="S24">
            <v>28820000</v>
          </cell>
          <cell r="T24">
            <v>13400000</v>
          </cell>
          <cell r="U24">
            <v>0</v>
          </cell>
        </row>
        <row r="25">
          <cell r="A25">
            <v>19</v>
          </cell>
          <cell r="B25" t="str">
            <v>TOTAL ROYAL STREET DIVISIONS</v>
          </cell>
          <cell r="C25">
            <v>195154000</v>
          </cell>
          <cell r="D25">
            <v>110243000</v>
          </cell>
          <cell r="E25">
            <v>84911000</v>
          </cell>
          <cell r="F25">
            <v>0</v>
          </cell>
          <cell r="H25">
            <v>201571000</v>
          </cell>
          <cell r="I25">
            <v>111906000</v>
          </cell>
          <cell r="J25">
            <v>89665000</v>
          </cell>
          <cell r="K25">
            <v>0</v>
          </cell>
          <cell r="M25">
            <v>215625000</v>
          </cell>
          <cell r="N25">
            <v>120582000</v>
          </cell>
          <cell r="O25">
            <v>95043000</v>
          </cell>
          <cell r="P25">
            <v>0</v>
          </cell>
          <cell r="R25">
            <v>216089000</v>
          </cell>
          <cell r="S25">
            <v>121051000</v>
          </cell>
          <cell r="T25">
            <v>95038000</v>
          </cell>
          <cell r="U25">
            <v>0</v>
          </cell>
        </row>
        <row r="26">
          <cell r="A26">
            <v>20</v>
          </cell>
          <cell r="B26" t="str">
            <v>Drug and Alcohol Authority</v>
          </cell>
          <cell r="C26">
            <v>5000000</v>
          </cell>
          <cell r="D26">
            <v>5000000</v>
          </cell>
          <cell r="E26">
            <v>0</v>
          </cell>
          <cell r="F26">
            <v>0</v>
          </cell>
          <cell r="H26">
            <v>5000000</v>
          </cell>
          <cell r="I26">
            <v>5000000</v>
          </cell>
          <cell r="J26">
            <v>0</v>
          </cell>
          <cell r="K26">
            <v>0</v>
          </cell>
          <cell r="M26">
            <v>5000000</v>
          </cell>
          <cell r="N26">
            <v>5000000</v>
          </cell>
          <cell r="O26">
            <v>0</v>
          </cell>
          <cell r="P26">
            <v>0</v>
          </cell>
          <cell r="R26">
            <v>5000000</v>
          </cell>
          <cell r="S26">
            <v>5000000</v>
          </cell>
          <cell r="T26">
            <v>0</v>
          </cell>
          <cell r="U26">
            <v>0</v>
          </cell>
        </row>
        <row r="27">
          <cell r="A27">
            <v>21</v>
          </cell>
          <cell r="B27" t="str">
            <v>Other and Unallocated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22</v>
          </cell>
          <cell r="B28" t="str">
            <v>TOTAL COMMONWEALTH PROGRAMS</v>
          </cell>
          <cell r="C28">
            <v>254993000</v>
          </cell>
          <cell r="D28">
            <v>167411999.995</v>
          </cell>
          <cell r="E28">
            <v>87581000.004999995</v>
          </cell>
          <cell r="F28">
            <v>0</v>
          </cell>
          <cell r="H28">
            <v>263172000</v>
          </cell>
          <cell r="I28">
            <v>170647000.00279999</v>
          </cell>
          <cell r="J28">
            <v>92524999.997199997</v>
          </cell>
          <cell r="K28">
            <v>0</v>
          </cell>
          <cell r="M28">
            <v>279818000</v>
          </cell>
          <cell r="N28">
            <v>181641000.00279999</v>
          </cell>
          <cell r="O28">
            <v>98176999.997199997</v>
          </cell>
          <cell r="P28">
            <v>0</v>
          </cell>
          <cell r="R28">
            <v>282203000</v>
          </cell>
          <cell r="S28">
            <v>184031000.00279999</v>
          </cell>
          <cell r="T28">
            <v>98171999.997199997</v>
          </cell>
          <cell r="U2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ing 2014 Finance Copy"/>
      <sheetName val="Active Agency List 29 June 2016"/>
      <sheetName val="Agency List 18 June 2015"/>
      <sheetName val="Pivot"/>
      <sheetName val="Statewide 22062016"/>
      <sheetName val="Other Imps"/>
      <sheetName val="Cost Stats hardcopy"/>
      <sheetName val="2015 Final Costing"/>
      <sheetName val="Ref file Costing 2015 Template"/>
      <sheetName val="Last yrs invoice"/>
      <sheetName val="Housing"/>
      <sheetName val="Housing Invoice "/>
    </sheetNames>
    <sheetDataSet>
      <sheetData sheetId="0"/>
      <sheetData sheetId="1">
        <row r="2">
          <cell r="A2" t="str">
            <v>CAHH</v>
          </cell>
          <cell r="B2" t="str">
            <v>ACCESS HOUSING</v>
          </cell>
          <cell r="C2" t="str">
            <v>Y</v>
          </cell>
        </row>
        <row r="3">
          <cell r="A3" t="str">
            <v>CBHL</v>
          </cell>
          <cell r="B3" t="str">
            <v>BETHANIE HOUSING LTD</v>
          </cell>
          <cell r="C3" t="str">
            <v>Y</v>
          </cell>
        </row>
        <row r="4">
          <cell r="A4" t="str">
            <v>CCHH</v>
          </cell>
          <cell r="B4" t="str">
            <v>CENTRECARE INC</v>
          </cell>
          <cell r="C4" t="str">
            <v>Y</v>
          </cell>
        </row>
        <row r="5">
          <cell r="A5" t="str">
            <v>CCHL</v>
          </cell>
          <cell r="B5" t="str">
            <v>COMMUNITY HOUSING LTD</v>
          </cell>
          <cell r="C5" t="str">
            <v>Y</v>
          </cell>
        </row>
        <row r="6">
          <cell r="A6" t="str">
            <v>CFHH</v>
          </cell>
          <cell r="B6" t="str">
            <v>FOUNDATION HOUSING</v>
          </cell>
          <cell r="C6" t="str">
            <v>Y</v>
          </cell>
        </row>
        <row r="7">
          <cell r="A7" t="str">
            <v>CGSC</v>
          </cell>
          <cell r="B7" t="str">
            <v>GREAT SOUTHERN COMMUNITY HOUSING ASSOCIATION</v>
          </cell>
          <cell r="C7" t="str">
            <v>Y</v>
          </cell>
        </row>
        <row r="8">
          <cell r="A8" t="str">
            <v>COMM</v>
          </cell>
          <cell r="B8" t="str">
            <v>COMMONWEALTH OF AUSTRALIA</v>
          </cell>
          <cell r="C8" t="str">
            <v>N</v>
          </cell>
        </row>
        <row r="9">
          <cell r="A9" t="str">
            <v>CSCL</v>
          </cell>
          <cell r="B9" t="str">
            <v>SOUTHERN CROSS HOUSING LTD</v>
          </cell>
          <cell r="C9" t="str">
            <v>Y</v>
          </cell>
        </row>
        <row r="10">
          <cell r="A10" t="str">
            <v>CSLH</v>
          </cell>
          <cell r="B10" t="str">
            <v>STELLAR LIVING LTD</v>
          </cell>
          <cell r="C10" t="str">
            <v>Y</v>
          </cell>
        </row>
        <row r="11">
          <cell r="A11" t="str">
            <v>SADA</v>
          </cell>
          <cell r="B11" t="str">
            <v>WESTERN AUSTRALIAN ALCOHOL AND DRUG AUTHORITY</v>
          </cell>
          <cell r="C11" t="str">
            <v>Y</v>
          </cell>
        </row>
        <row r="12">
          <cell r="A12" t="str">
            <v>SAGD</v>
          </cell>
          <cell r="B12" t="str">
            <v>DEPARTMENT OF AGRICULTURE AND FOOD</v>
          </cell>
          <cell r="C12" t="str">
            <v>N</v>
          </cell>
        </row>
        <row r="13">
          <cell r="A13" t="str">
            <v>SALT</v>
          </cell>
          <cell r="B13" t="str">
            <v>DEPARTMENT OF ABORIGINAL AFFAIRS (SALT)</v>
          </cell>
          <cell r="C13" t="str">
            <v>Y</v>
          </cell>
        </row>
        <row r="14">
          <cell r="A14" t="str">
            <v>SAPA</v>
          </cell>
          <cell r="B14" t="str">
            <v>DEPARTMENT OF ABORIGINAL AFFAIRS (SAPA)</v>
          </cell>
          <cell r="C14" t="str">
            <v>Y</v>
          </cell>
        </row>
        <row r="15">
          <cell r="A15" t="str">
            <v>SAPB</v>
          </cell>
          <cell r="B15" t="str">
            <v>AGRICULTURE PROTECTION BOARD OF W A</v>
          </cell>
          <cell r="C15" t="str">
            <v>N</v>
          </cell>
        </row>
        <row r="16">
          <cell r="A16" t="str">
            <v>SART</v>
          </cell>
          <cell r="B16" t="str">
            <v>BOARD OF THE ART GALLERY OF WA</v>
          </cell>
          <cell r="C16" t="str">
            <v>Y</v>
          </cell>
        </row>
        <row r="17">
          <cell r="A17" t="str">
            <v>SATG</v>
          </cell>
          <cell r="B17" t="str">
            <v>DEPARTMENT OF THE ATTORNEY GENERAL</v>
          </cell>
          <cell r="C17" t="str">
            <v>N</v>
          </cell>
        </row>
        <row r="18">
          <cell r="A18" t="str">
            <v>SBCB</v>
          </cell>
          <cell r="B18" t="str">
            <v>BUNBURY CEMETERY BOARD</v>
          </cell>
          <cell r="C18" t="str">
            <v>Y</v>
          </cell>
        </row>
        <row r="19">
          <cell r="A19" t="str">
            <v>SBGP</v>
          </cell>
          <cell r="B19" t="str">
            <v>BOTANIC GARDENS AND PARKS AUTHORITY</v>
          </cell>
          <cell r="C19" t="str">
            <v>Y</v>
          </cell>
        </row>
        <row r="20">
          <cell r="A20" t="str">
            <v>SBPB</v>
          </cell>
          <cell r="B20" t="str">
            <v>THE BURSWOOD PARK BOARD</v>
          </cell>
          <cell r="C20" t="str">
            <v>Y</v>
          </cell>
        </row>
        <row r="21">
          <cell r="A21" t="str">
            <v>SBPO</v>
          </cell>
          <cell r="B21" t="str">
            <v>KIMBERLEY PORT AUTHORITY</v>
          </cell>
          <cell r="C21" t="str">
            <v>Y</v>
          </cell>
        </row>
        <row r="22">
          <cell r="A22" t="str">
            <v>SBUS</v>
          </cell>
          <cell r="B22" t="str">
            <v>BUSSELTON WATER CORPORATION</v>
          </cell>
          <cell r="C22" t="str">
            <v>Y</v>
          </cell>
        </row>
        <row r="23">
          <cell r="A23" t="str">
            <v>SBWB</v>
          </cell>
          <cell r="B23" t="str">
            <v>BUNBURY WATER CORPORATION</v>
          </cell>
          <cell r="C23" t="str">
            <v>Y</v>
          </cell>
        </row>
        <row r="24">
          <cell r="A24" t="str">
            <v>SCAE</v>
          </cell>
          <cell r="B24" t="str">
            <v>EDITH COWAN UNIVERSITY</v>
          </cell>
          <cell r="C24" t="str">
            <v>Y</v>
          </cell>
        </row>
        <row r="25">
          <cell r="A25" t="str">
            <v>SCEP</v>
          </cell>
          <cell r="B25" t="str">
            <v>DEPARTMENT OF COMMERCE</v>
          </cell>
          <cell r="C25" t="str">
            <v>N</v>
          </cell>
        </row>
        <row r="26">
          <cell r="A26" t="str">
            <v>SCHH</v>
          </cell>
          <cell r="B26" t="str">
            <v>COUNTRY HIGH SCHOOL HOSTELS AUTHORITY</v>
          </cell>
          <cell r="C26" t="str">
            <v>Y</v>
          </cell>
        </row>
        <row r="27">
          <cell r="A27" t="str">
            <v>SCLM</v>
          </cell>
          <cell r="B27" t="str">
            <v>DEPARTMENT OF PARKS AND WILDLIFE</v>
          </cell>
          <cell r="C27" t="str">
            <v>Y</v>
          </cell>
        </row>
        <row r="28">
          <cell r="A28" t="str">
            <v>SCOR</v>
          </cell>
          <cell r="B28" t="str">
            <v>DEPARTMENT OF CORRECTIVE SERVICES</v>
          </cell>
          <cell r="C28" t="str">
            <v>N</v>
          </cell>
        </row>
        <row r="29">
          <cell r="A29" t="str">
            <v>SCSO</v>
          </cell>
          <cell r="B29" t="str">
            <v>LOTTERIES COMMISSION</v>
          </cell>
          <cell r="C29" t="str">
            <v>Y</v>
          </cell>
        </row>
        <row r="30">
          <cell r="A30" t="str">
            <v>SCUL</v>
          </cell>
          <cell r="B30" t="str">
            <v>DEPARTMENT OF CULTURE AND THE ARTS</v>
          </cell>
          <cell r="C30" t="str">
            <v>Y</v>
          </cell>
        </row>
        <row r="31">
          <cell r="A31" t="str">
            <v>SCWD</v>
          </cell>
          <cell r="B31" t="str">
            <v>DEPARTMENT OF LOCAL GOVERNMENT AND COMMUNITIES</v>
          </cell>
          <cell r="C31" t="str">
            <v>N</v>
          </cell>
        </row>
        <row r="32">
          <cell r="A32" t="str">
            <v>SDBN</v>
          </cell>
          <cell r="B32" t="str">
            <v>DEPARTMENT OF LANDS (DBNGP)</v>
          </cell>
          <cell r="C32" t="str">
            <v>N</v>
          </cell>
        </row>
        <row r="33">
          <cell r="A33" t="str">
            <v>SDCP</v>
          </cell>
          <cell r="B33" t="str">
            <v>DEPARTMENT FOR CHILD PROTECTION AND FAMILY SUPPORT</v>
          </cell>
          <cell r="C33" t="str">
            <v>N</v>
          </cell>
        </row>
        <row r="34">
          <cell r="A34" t="str">
            <v>SDER</v>
          </cell>
          <cell r="B34" t="str">
            <v>DEPARTMENT OF ENVIRONMENT REGULATION</v>
          </cell>
          <cell r="C34" t="str">
            <v>Y</v>
          </cell>
        </row>
        <row r="35">
          <cell r="A35" t="str">
            <v>SDHW</v>
          </cell>
          <cell r="B35" t="str">
            <v>DEPT OF FINANCE (BMW)</v>
          </cell>
          <cell r="C35" t="str">
            <v>Y</v>
          </cell>
        </row>
        <row r="36">
          <cell r="A36" t="str">
            <v>SDIR</v>
          </cell>
          <cell r="B36" t="str">
            <v>DEPARTMENT OF MINES AND PETROLEUM</v>
          </cell>
          <cell r="C36" t="str">
            <v>Y</v>
          </cell>
        </row>
        <row r="37">
          <cell r="A37" t="str">
            <v>SDLI</v>
          </cell>
          <cell r="B37" t="str">
            <v>LANDGATE - WA LAND INFORMATION AUTHORITY</v>
          </cell>
          <cell r="C37" t="str">
            <v>N</v>
          </cell>
        </row>
        <row r="38">
          <cell r="A38" t="str">
            <v>SDPA</v>
          </cell>
          <cell r="B38" t="str">
            <v>DAMPIER PORT AUTHORITY</v>
          </cell>
          <cell r="C38" t="str">
            <v>Y</v>
          </cell>
        </row>
        <row r="39">
          <cell r="A39" t="str">
            <v>SDPP</v>
          </cell>
          <cell r="B39" t="str">
            <v>DEPARTMENT OF PUBLIC PROSECUTION</v>
          </cell>
          <cell r="C39" t="str">
            <v>N</v>
          </cell>
        </row>
        <row r="40">
          <cell r="A40" t="str">
            <v>SEDD</v>
          </cell>
          <cell r="B40" t="str">
            <v>DEPARTMENT OF EDUCATION</v>
          </cell>
          <cell r="C40" t="str">
            <v>N</v>
          </cell>
        </row>
        <row r="41">
          <cell r="A41" t="str">
            <v>SEDT</v>
          </cell>
          <cell r="B41" t="str">
            <v>TRUSTEES OF THE PUBLIC EDUCATION ENDOWMENT</v>
          </cell>
          <cell r="C41" t="str">
            <v>Y</v>
          </cell>
        </row>
        <row r="42">
          <cell r="A42" t="str">
            <v>SEGC</v>
          </cell>
          <cell r="B42" t="str">
            <v>ELECTRICITY GENERATION AND RETAIL  CORPORATION</v>
          </cell>
          <cell r="C42" t="str">
            <v>Y</v>
          </cell>
        </row>
        <row r="43">
          <cell r="A43" t="str">
            <v>SENC</v>
          </cell>
          <cell r="B43" t="str">
            <v>ELECTRICITY NETWORKS CORPORATION</v>
          </cell>
          <cell r="C43" t="str">
            <v>Y</v>
          </cell>
        </row>
        <row r="44">
          <cell r="A44" t="str">
            <v>SFES</v>
          </cell>
          <cell r="B44" t="str">
            <v>DEPARTMENT OF FIRE AND EMERGENCY SERVICES</v>
          </cell>
          <cell r="C44" t="str">
            <v>Y</v>
          </cell>
        </row>
        <row r="45">
          <cell r="A45" t="str">
            <v>SFPC</v>
          </cell>
          <cell r="B45" t="str">
            <v>FOREST PRODUCTS COMMISSION</v>
          </cell>
          <cell r="C45" t="str">
            <v>Y</v>
          </cell>
        </row>
        <row r="46">
          <cell r="A46" t="str">
            <v>SFSH</v>
          </cell>
          <cell r="B46" t="str">
            <v>DEPARTMENT OF FISHERIES</v>
          </cell>
          <cell r="C46" t="str">
            <v>N</v>
          </cell>
        </row>
        <row r="47">
          <cell r="A47" t="str">
            <v>SGDA</v>
          </cell>
          <cell r="B47" t="str">
            <v>MID WEST DEVELOPMENT COMMISSION</v>
          </cell>
          <cell r="C47" t="str">
            <v>Y</v>
          </cell>
        </row>
        <row r="48">
          <cell r="A48" t="str">
            <v>SGDR</v>
          </cell>
          <cell r="B48" t="str">
            <v>GOVERNOR'S ESTABLISHMENT</v>
          </cell>
          <cell r="C48" t="str">
            <v>N</v>
          </cell>
        </row>
        <row r="49">
          <cell r="A49" t="str">
            <v>SHCW</v>
          </cell>
          <cell r="B49" t="str">
            <v>STATE HERITAGE OFFICE</v>
          </cell>
          <cell r="C49" t="str">
            <v>Y</v>
          </cell>
        </row>
        <row r="50">
          <cell r="A50" t="str">
            <v>SHDD</v>
          </cell>
          <cell r="B50" t="str">
            <v>DEPARTMENT OF HEALTH</v>
          </cell>
          <cell r="C50" t="str">
            <v>N</v>
          </cell>
        </row>
        <row r="51">
          <cell r="A51" t="str">
            <v>SICO</v>
          </cell>
          <cell r="B51" t="str">
            <v>INSURANCE COMMISSION OF WA</v>
          </cell>
          <cell r="C51" t="str">
            <v>Y</v>
          </cell>
        </row>
        <row r="52">
          <cell r="A52" t="str">
            <v>SIHA</v>
          </cell>
          <cell r="B52" t="str">
            <v>DISABILITY SERVICES COMMISSION</v>
          </cell>
          <cell r="C52" t="str">
            <v>Y</v>
          </cell>
        </row>
        <row r="53">
          <cell r="A53" t="str">
            <v>SILD</v>
          </cell>
          <cell r="B53" t="str">
            <v>LANDCORP - W A LAND AUTHORITY</v>
          </cell>
          <cell r="C53" t="str">
            <v>Y</v>
          </cell>
        </row>
        <row r="54">
          <cell r="A54" t="str">
            <v>SJHP</v>
          </cell>
          <cell r="B54" t="str">
            <v>PARLIAMENTARY SERVICES DEPARTMENT</v>
          </cell>
          <cell r="C54" t="str">
            <v>N</v>
          </cell>
        </row>
        <row r="55">
          <cell r="A55" t="str">
            <v>SKCE</v>
          </cell>
          <cell r="B55" t="str">
            <v>KALGOORLIE-BOULDER CEMETERY BOARD</v>
          </cell>
          <cell r="C55" t="str">
            <v>Y</v>
          </cell>
        </row>
        <row r="56">
          <cell r="A56" t="str">
            <v>SLAC</v>
          </cell>
          <cell r="B56" t="str">
            <v>LEGAL AID COMMISSION OF WESTERN  AUSTRALIA</v>
          </cell>
          <cell r="C56" t="str">
            <v>Y</v>
          </cell>
        </row>
        <row r="57">
          <cell r="A57" t="str">
            <v>SLIB</v>
          </cell>
          <cell r="B57" t="str">
            <v>LIBRARY &amp; INFORMATION SERVICE OF W A</v>
          </cell>
          <cell r="C57" t="str">
            <v>Y</v>
          </cell>
        </row>
        <row r="58">
          <cell r="A58" t="str">
            <v>SLLP</v>
          </cell>
          <cell r="B58" t="str">
            <v>MINISTER FOR WORKS (SLSD)</v>
          </cell>
          <cell r="C58" t="str">
            <v>N</v>
          </cell>
        </row>
        <row r="59">
          <cell r="A59" t="str">
            <v>SLSD</v>
          </cell>
          <cell r="B59" t="str">
            <v>DEPARTMENT OF LANDS (SLSD)</v>
          </cell>
          <cell r="C59" t="str">
            <v>N</v>
          </cell>
        </row>
        <row r="60">
          <cell r="A60" t="str">
            <v>SLSL</v>
          </cell>
          <cell r="B60" t="str">
            <v>LAND SURVEYORS LICENSING BOARD</v>
          </cell>
          <cell r="C60" t="str">
            <v>N</v>
          </cell>
        </row>
        <row r="61">
          <cell r="A61" t="str">
            <v>SLSR</v>
          </cell>
          <cell r="B61" t="str">
            <v>DEPARTMENT OF LANDS (ROAD)</v>
          </cell>
          <cell r="C61" t="str">
            <v>N</v>
          </cell>
        </row>
        <row r="62">
          <cell r="A62" t="str">
            <v>SMCB</v>
          </cell>
          <cell r="B62" t="str">
            <v>METROPOLITAN CEMETERIES BOARD</v>
          </cell>
          <cell r="C62" t="str">
            <v>Y</v>
          </cell>
        </row>
        <row r="63">
          <cell r="A63" t="str">
            <v>SMEA</v>
          </cell>
          <cell r="B63" t="str">
            <v>WESTERN AUSTRALIAN MEAT INDUSTRY AUTHORITY</v>
          </cell>
          <cell r="C63" t="str">
            <v>Y</v>
          </cell>
        </row>
        <row r="64">
          <cell r="A64" t="str">
            <v>SMET</v>
          </cell>
          <cell r="B64" t="str">
            <v>METROPOLITAN REDEVELOPMENT AUTHORITY</v>
          </cell>
          <cell r="C64" t="str">
            <v>Y</v>
          </cell>
        </row>
        <row r="65">
          <cell r="A65" t="str">
            <v>SMHD</v>
          </cell>
          <cell r="B65" t="str">
            <v>DEPARTMENT OF TRANSPORT (MARINES AND HARBOURS)</v>
          </cell>
          <cell r="C65" t="str">
            <v>Y</v>
          </cell>
        </row>
        <row r="66">
          <cell r="A66" t="str">
            <v>SMMT</v>
          </cell>
          <cell r="B66" t="str">
            <v>PERTH MARKET AUTHORITY</v>
          </cell>
          <cell r="C66" t="str">
            <v>Y</v>
          </cell>
        </row>
        <row r="67">
          <cell r="A67" t="str">
            <v>SMNT</v>
          </cell>
          <cell r="B67" t="str">
            <v>GOLD CORPORATION</v>
          </cell>
          <cell r="C67" t="str">
            <v>Y</v>
          </cell>
        </row>
        <row r="68">
          <cell r="A68" t="str">
            <v>SMRD</v>
          </cell>
          <cell r="B68" t="str">
            <v>MAIN ROADS WESTERN AUSTRALIA</v>
          </cell>
          <cell r="C68" t="str">
            <v>Y</v>
          </cell>
        </row>
        <row r="69">
          <cell r="A69" t="str">
            <v>SMRR</v>
          </cell>
          <cell r="B69" t="str">
            <v>MAIN ROADS WESTERN AUSTRALIA (ROADS)</v>
          </cell>
          <cell r="C69" t="str">
            <v>N</v>
          </cell>
        </row>
        <row r="70">
          <cell r="A70" t="str">
            <v>SMUR</v>
          </cell>
          <cell r="B70" t="str">
            <v>MURDOCH UNIVERSITY</v>
          </cell>
          <cell r="C70" t="str">
            <v>Y</v>
          </cell>
        </row>
        <row r="71">
          <cell r="A71" t="str">
            <v>SMUS</v>
          </cell>
          <cell r="B71" t="str">
            <v>THE WESTERN AUSTRALIAN MUSEUM</v>
          </cell>
          <cell r="C71" t="str">
            <v>Y</v>
          </cell>
        </row>
        <row r="72">
          <cell r="A72" t="str">
            <v>SNPN</v>
          </cell>
          <cell r="B72" t="str">
            <v>DEPARTMENT OF PARKS AND WILDLIFE (SNPN)</v>
          </cell>
          <cell r="C72" t="str">
            <v>N</v>
          </cell>
        </row>
        <row r="73">
          <cell r="A73" t="str">
            <v>SNTT</v>
          </cell>
          <cell r="B73" t="str">
            <v>THE NATIONAL TRUST OF AUSTRALIA (WA)</v>
          </cell>
          <cell r="C73" t="str">
            <v>Y</v>
          </cell>
        </row>
        <row r="74">
          <cell r="A74" t="str">
            <v>SOED</v>
          </cell>
          <cell r="B74" t="str">
            <v>DEPARTMENT OF STATE DEVELOPMENT</v>
          </cell>
          <cell r="C74" t="str">
            <v>Y</v>
          </cell>
        </row>
        <row r="75">
          <cell r="A75" t="str">
            <v>SPAB</v>
          </cell>
          <cell r="B75" t="str">
            <v>SOUTHERN PORTS AUTHORITY</v>
          </cell>
          <cell r="C75" t="str">
            <v>Y</v>
          </cell>
        </row>
        <row r="76">
          <cell r="A76" t="str">
            <v>SPAF</v>
          </cell>
          <cell r="B76" t="str">
            <v>FREMANTLE PORT AUTHORITY</v>
          </cell>
          <cell r="C76" t="str">
            <v>Y</v>
          </cell>
        </row>
        <row r="77">
          <cell r="A77" t="str">
            <v>SPAG</v>
          </cell>
          <cell r="B77" t="str">
            <v>MID WEST PORTS AUTHORITY</v>
          </cell>
          <cell r="C77" t="str">
            <v>Y</v>
          </cell>
        </row>
        <row r="78">
          <cell r="A78" t="str">
            <v>SPAH</v>
          </cell>
          <cell r="B78" t="str">
            <v>PILBARA PORTS AUTHORITY</v>
          </cell>
          <cell r="C78" t="str">
            <v>Y</v>
          </cell>
        </row>
        <row r="79">
          <cell r="A79" t="str">
            <v>SPAW</v>
          </cell>
          <cell r="B79" t="str">
            <v>DEPARTMENT OF LANDS (SPAW)</v>
          </cell>
          <cell r="C79" t="str">
            <v>N</v>
          </cell>
        </row>
        <row r="80">
          <cell r="A80" t="str">
            <v>SPLV</v>
          </cell>
          <cell r="B80" t="str">
            <v>DEPARTMENT OF LANDS (SPLV)</v>
          </cell>
          <cell r="C80" t="str">
            <v>N</v>
          </cell>
        </row>
        <row r="81">
          <cell r="A81" t="str">
            <v>SPMB</v>
          </cell>
          <cell r="B81" t="str">
            <v>W A POTATO MARKETING BOARD</v>
          </cell>
          <cell r="C81" t="str">
            <v>Y</v>
          </cell>
        </row>
        <row r="82">
          <cell r="A82" t="str">
            <v>SPOL</v>
          </cell>
          <cell r="B82" t="str">
            <v>POLICE SERVICE</v>
          </cell>
          <cell r="C82" t="str">
            <v>N</v>
          </cell>
        </row>
        <row r="83">
          <cell r="A83" t="str">
            <v>SPSE</v>
          </cell>
          <cell r="B83" t="str">
            <v>DEPARTMENT OF EDUCATION SERVICES</v>
          </cell>
          <cell r="C83" t="str">
            <v>N</v>
          </cell>
        </row>
        <row r="84">
          <cell r="A84" t="str">
            <v>SPTT</v>
          </cell>
          <cell r="B84" t="str">
            <v>PERTH THEATRE TRUST</v>
          </cell>
          <cell r="C84" t="str">
            <v>Y</v>
          </cell>
        </row>
        <row r="85">
          <cell r="A85" t="str">
            <v>SRIA</v>
          </cell>
          <cell r="B85" t="str">
            <v>ROTTNEST ISLAND AUTHORITY</v>
          </cell>
          <cell r="C85" t="str">
            <v>Y</v>
          </cell>
        </row>
        <row r="86">
          <cell r="A86" t="str">
            <v>SRIC</v>
          </cell>
          <cell r="B86" t="str">
            <v>RAILWAY INFRASTRUCTURE CORRIDOR (SRLY)</v>
          </cell>
          <cell r="C86" t="str">
            <v>Y</v>
          </cell>
        </row>
        <row r="87">
          <cell r="A87" t="str">
            <v>SRLY</v>
          </cell>
          <cell r="B87" t="str">
            <v>PUBLIC TRANSPORT AUTHORITY OF WESTERN AUSTRALIA</v>
          </cell>
          <cell r="C87" t="str">
            <v>Y</v>
          </cell>
        </row>
        <row r="88">
          <cell r="A88" t="str">
            <v>SRPC</v>
          </cell>
          <cell r="B88" t="str">
            <v>HORIZON POWER (REGIONAL POWER CORPORATION)</v>
          </cell>
          <cell r="C88" t="str">
            <v>Y</v>
          </cell>
        </row>
        <row r="89">
          <cell r="A89" t="str">
            <v>SSCT</v>
          </cell>
          <cell r="B89" t="str">
            <v>WESTERN AUSTRALIAN SPORTS CENTRE TRUST</v>
          </cell>
          <cell r="C89" t="str">
            <v>Y</v>
          </cell>
        </row>
        <row r="90">
          <cell r="A90" t="str">
            <v>SSEC</v>
          </cell>
          <cell r="B90" t="str">
            <v>WESTERN POWER CORPORATION</v>
          </cell>
          <cell r="C90" t="str">
            <v>Y</v>
          </cell>
        </row>
        <row r="91">
          <cell r="A91" t="str">
            <v>SSHC</v>
          </cell>
          <cell r="B91" t="str">
            <v>DEPARTMENT OF HOUSING (SSHC)</v>
          </cell>
          <cell r="C91" t="str">
            <v>Y</v>
          </cell>
        </row>
        <row r="92">
          <cell r="A92" t="str">
            <v>SSHG</v>
          </cell>
          <cell r="B92" t="str">
            <v>DEPARTMENT OF HOUSING (SSHG)</v>
          </cell>
          <cell r="C92" t="str">
            <v>Y</v>
          </cell>
        </row>
        <row r="93">
          <cell r="A93" t="str">
            <v>SSPC</v>
          </cell>
          <cell r="B93" t="str">
            <v>W A PLANNING COMMISSION</v>
          </cell>
          <cell r="C93" t="str">
            <v>Y</v>
          </cell>
        </row>
        <row r="94">
          <cell r="A94" t="str">
            <v>SSWD</v>
          </cell>
          <cell r="B94" t="str">
            <v>SOUTH WEST DEVELOPMENT COMMISSION</v>
          </cell>
          <cell r="C94" t="str">
            <v>Y</v>
          </cell>
        </row>
        <row r="95">
          <cell r="A95" t="str">
            <v>STAB</v>
          </cell>
          <cell r="B95" t="str">
            <v>RACING &amp; WAGERING WESTERN AUSTRALIA</v>
          </cell>
          <cell r="C95" t="str">
            <v>Y</v>
          </cell>
        </row>
        <row r="96">
          <cell r="A96" t="str">
            <v>STFE</v>
          </cell>
          <cell r="B96" t="str">
            <v>DEPARTMENT OF TRAINING &amp; WORKFORCE DEVELOPMENT</v>
          </cell>
          <cell r="C96" t="str">
            <v>Y</v>
          </cell>
        </row>
        <row r="97">
          <cell r="A97" t="str">
            <v>STPT</v>
          </cell>
          <cell r="B97" t="str">
            <v>DEPARTMENT OF TRANSPORT (STPT)</v>
          </cell>
          <cell r="C97" t="str">
            <v>Y</v>
          </cell>
        </row>
        <row r="98">
          <cell r="A98" t="str">
            <v>SUWA</v>
          </cell>
          <cell r="B98" t="str">
            <v>THE UNIVERSITY OF WESTERN AUSTRALIA</v>
          </cell>
          <cell r="C98" t="str">
            <v>Y</v>
          </cell>
        </row>
        <row r="99">
          <cell r="A99" t="str">
            <v>SWAS</v>
          </cell>
          <cell r="B99" t="str">
            <v>WORKCOVER WA AUTHORITY</v>
          </cell>
          <cell r="C99" t="str">
            <v>Y</v>
          </cell>
        </row>
        <row r="100">
          <cell r="A100" t="str">
            <v>SWIT</v>
          </cell>
          <cell r="B100" t="str">
            <v>CURTIN UNIVERSITY OF TECHNOLOGY</v>
          </cell>
          <cell r="C100" t="str">
            <v>Y</v>
          </cell>
        </row>
        <row r="101">
          <cell r="A101" t="str">
            <v>SWWA</v>
          </cell>
          <cell r="B101" t="str">
            <v>WATER CORPORATION</v>
          </cell>
          <cell r="C101" t="str">
            <v>Y</v>
          </cell>
        </row>
        <row r="102">
          <cell r="A102" t="str">
            <v>SWWC</v>
          </cell>
          <cell r="B102" t="str">
            <v>DEPARTMENT OF WATER</v>
          </cell>
          <cell r="C102" t="str">
            <v>Y</v>
          </cell>
        </row>
        <row r="103">
          <cell r="A103" t="str">
            <v>SXXX</v>
          </cell>
          <cell r="B103" t="str">
            <v>NOT GOVERNMENT / OTHER ORGANISATION</v>
          </cell>
          <cell r="C103" t="str">
            <v>N</v>
          </cell>
        </row>
        <row r="104">
          <cell r="A104" t="str">
            <v>SYSR</v>
          </cell>
          <cell r="B104" t="str">
            <v>DEPARTMENT OF SPORT AND RECREATION</v>
          </cell>
          <cell r="C104" t="str">
            <v>Y</v>
          </cell>
        </row>
        <row r="105">
          <cell r="A105" t="str">
            <v>SZOO</v>
          </cell>
          <cell r="B105" t="str">
            <v>ZOOLOGICAL PARKS AUTHORITY</v>
          </cell>
          <cell r="C105" t="str">
            <v>Y</v>
          </cell>
        </row>
      </sheetData>
      <sheetData sheetId="2">
        <row r="1">
          <cell r="A1" t="str">
            <v>Gov code</v>
          </cell>
          <cell r="B1" t="str">
            <v>Agency</v>
          </cell>
          <cell r="C1" t="str">
            <v>Name</v>
          </cell>
          <cell r="D1" t="str">
            <v>CHARGE IND</v>
          </cell>
          <cell r="E1" t="str">
            <v>Status</v>
          </cell>
        </row>
        <row r="2">
          <cell r="A2" t="str">
            <v>SAGD</v>
          </cell>
          <cell r="B2" t="str">
            <v>SAGD</v>
          </cell>
          <cell r="C2" t="str">
            <v>DEPARTMENT OF AGRICULTURE AND FOOD</v>
          </cell>
          <cell r="D2" t="str">
            <v>N</v>
          </cell>
          <cell r="E2" t="str">
            <v>Non chargeable</v>
          </cell>
        </row>
        <row r="3">
          <cell r="A3" t="str">
            <v>SAPB</v>
          </cell>
          <cell r="B3" t="str">
            <v>SAPB</v>
          </cell>
          <cell r="C3" t="str">
            <v>AGRICULTURE PROTECTION BOARD OF W A</v>
          </cell>
          <cell r="D3" t="str">
            <v>N</v>
          </cell>
          <cell r="E3" t="str">
            <v>Non chargeable</v>
          </cell>
        </row>
        <row r="4">
          <cell r="A4" t="str">
            <v>SATG</v>
          </cell>
          <cell r="B4" t="str">
            <v>SATG</v>
          </cell>
          <cell r="C4" t="str">
            <v>DEPARTMENT OF THE ATTORNEY GENERAL</v>
          </cell>
          <cell r="D4" t="str">
            <v>N</v>
          </cell>
          <cell r="E4" t="str">
            <v>Non chargeable</v>
          </cell>
        </row>
        <row r="5">
          <cell r="A5" t="str">
            <v>SCEP</v>
          </cell>
          <cell r="B5" t="str">
            <v>SCEP</v>
          </cell>
          <cell r="C5" t="str">
            <v>DEPARTMENT OF COMMERCE</v>
          </cell>
          <cell r="D5" t="str">
            <v>N</v>
          </cell>
          <cell r="E5" t="str">
            <v>Non chargeable</v>
          </cell>
        </row>
        <row r="6">
          <cell r="A6" t="str">
            <v>SCOR</v>
          </cell>
          <cell r="B6" t="str">
            <v>SCOR</v>
          </cell>
          <cell r="C6" t="str">
            <v>DEPARTMENT OF CORRECTIVE SERVICES</v>
          </cell>
          <cell r="D6" t="str">
            <v>N</v>
          </cell>
          <cell r="E6" t="str">
            <v>Non chargeable</v>
          </cell>
        </row>
        <row r="7">
          <cell r="A7" t="str">
            <v>SCWD</v>
          </cell>
          <cell r="B7" t="str">
            <v>SCWD</v>
          </cell>
          <cell r="C7" t="str">
            <v>DEPARTMENT OF LOCAL GOVERNMENT AND COMMUNITIES</v>
          </cell>
          <cell r="D7" t="str">
            <v>N</v>
          </cell>
          <cell r="E7" t="str">
            <v>Non chargeable</v>
          </cell>
        </row>
        <row r="8">
          <cell r="A8" t="str">
            <v>SDBN</v>
          </cell>
          <cell r="B8" t="str">
            <v>SDBN</v>
          </cell>
          <cell r="C8" t="str">
            <v>DEPARTMENT OF LANDS (DBNGP)</v>
          </cell>
          <cell r="D8" t="str">
            <v>N</v>
          </cell>
          <cell r="E8" t="str">
            <v>Non chargeable</v>
          </cell>
        </row>
        <row r="9">
          <cell r="A9" t="str">
            <v>SDCP</v>
          </cell>
          <cell r="B9" t="str">
            <v>SDCP</v>
          </cell>
          <cell r="C9" t="str">
            <v>DEPARTMENT FOR CHILD PROTECTION AND FAMILY SUPPORT</v>
          </cell>
          <cell r="D9" t="str">
            <v>N</v>
          </cell>
          <cell r="E9" t="str">
            <v>Non chargeable</v>
          </cell>
        </row>
        <row r="10">
          <cell r="A10" t="str">
            <v>SDLI</v>
          </cell>
          <cell r="B10" t="str">
            <v>SDLI</v>
          </cell>
          <cell r="C10" t="str">
            <v>LANDGATE - WA LAND INFORMATION AUTHORITY</v>
          </cell>
          <cell r="D10" t="str">
            <v>N</v>
          </cell>
          <cell r="E10" t="str">
            <v>Non chargeable</v>
          </cell>
        </row>
        <row r="11">
          <cell r="A11" t="str">
            <v>SDPP</v>
          </cell>
          <cell r="B11" t="str">
            <v>SDPP</v>
          </cell>
          <cell r="C11" t="str">
            <v>DEPARTMENT OF PUBLIC PROSECUTION</v>
          </cell>
          <cell r="D11" t="str">
            <v>N</v>
          </cell>
          <cell r="E11" t="str">
            <v>Non chargeable</v>
          </cell>
        </row>
        <row r="12">
          <cell r="A12" t="str">
            <v>SEDD</v>
          </cell>
          <cell r="B12" t="str">
            <v>SEDD</v>
          </cell>
          <cell r="C12" t="str">
            <v>DEPARTMENT OF EDUCATION</v>
          </cell>
          <cell r="D12" t="str">
            <v>N</v>
          </cell>
          <cell r="E12" t="str">
            <v>Non chargeable</v>
          </cell>
        </row>
        <row r="13">
          <cell r="A13" t="str">
            <v>SFSH</v>
          </cell>
          <cell r="B13" t="str">
            <v>SFSH</v>
          </cell>
          <cell r="C13" t="str">
            <v>DEPARTMENT OF FISHERIES</v>
          </cell>
          <cell r="D13" t="str">
            <v>N</v>
          </cell>
          <cell r="E13" t="str">
            <v>Non chargeable</v>
          </cell>
        </row>
        <row r="14">
          <cell r="A14" t="str">
            <v>SGDR</v>
          </cell>
          <cell r="B14" t="str">
            <v>SGDR</v>
          </cell>
          <cell r="C14" t="str">
            <v>GOVERNOR'S ESTABLISHMENT</v>
          </cell>
          <cell r="D14" t="str">
            <v>N</v>
          </cell>
          <cell r="E14" t="str">
            <v>Non chargeable</v>
          </cell>
        </row>
        <row r="15">
          <cell r="A15" t="str">
            <v>SHDD</v>
          </cell>
          <cell r="B15" t="str">
            <v>SHDD</v>
          </cell>
          <cell r="C15" t="str">
            <v>DEPARTMENT OF HEALTH</v>
          </cell>
          <cell r="D15" t="str">
            <v>N</v>
          </cell>
          <cell r="E15" t="str">
            <v>Non chargeable</v>
          </cell>
        </row>
        <row r="16">
          <cell r="A16" t="str">
            <v>SJHP</v>
          </cell>
          <cell r="B16" t="str">
            <v>SJHP</v>
          </cell>
          <cell r="C16" t="str">
            <v>PARLIAMENTARY SERVICES DEPARTMENT</v>
          </cell>
          <cell r="D16" t="str">
            <v>N</v>
          </cell>
          <cell r="E16" t="str">
            <v>Non chargeable</v>
          </cell>
        </row>
        <row r="17">
          <cell r="A17" t="str">
            <v>SLLP</v>
          </cell>
          <cell r="B17" t="str">
            <v>SLLP</v>
          </cell>
          <cell r="C17" t="str">
            <v>MINISTER FOR WORKS (SLSD)</v>
          </cell>
          <cell r="D17" t="str">
            <v>N</v>
          </cell>
          <cell r="E17" t="str">
            <v>Non chargeable</v>
          </cell>
        </row>
        <row r="18">
          <cell r="A18" t="str">
            <v>SLSD</v>
          </cell>
          <cell r="B18" t="str">
            <v>SLSD</v>
          </cell>
          <cell r="C18" t="str">
            <v>DEPARTMENT OF LANDS (SLSD)</v>
          </cell>
          <cell r="D18" t="str">
            <v>N</v>
          </cell>
          <cell r="E18" t="str">
            <v>Non chargeable</v>
          </cell>
        </row>
        <row r="19">
          <cell r="A19" t="str">
            <v>SLSL</v>
          </cell>
          <cell r="B19" t="str">
            <v>SLSL</v>
          </cell>
          <cell r="C19" t="str">
            <v>LAND SURVEYORS LICENSING BOARD</v>
          </cell>
          <cell r="D19" t="str">
            <v>N</v>
          </cell>
          <cell r="E19" t="str">
            <v>Non chargeable</v>
          </cell>
        </row>
        <row r="20">
          <cell r="A20" t="str">
            <v>SLSR</v>
          </cell>
          <cell r="B20" t="str">
            <v>SLSD - SLSR</v>
          </cell>
          <cell r="C20" t="str">
            <v>DEPARTMENT OF LANDS (ROAD)</v>
          </cell>
          <cell r="D20" t="str">
            <v>N</v>
          </cell>
          <cell r="E20" t="str">
            <v>Non chargeable</v>
          </cell>
        </row>
        <row r="21">
          <cell r="A21" t="str">
            <v>SMRR</v>
          </cell>
          <cell r="B21" t="str">
            <v>SMRD - SMRR</v>
          </cell>
          <cell r="C21" t="str">
            <v>MAIN ROADS WESTERN AUSTRALIA (ROADS)</v>
          </cell>
          <cell r="D21" t="str">
            <v>N</v>
          </cell>
          <cell r="E21" t="str">
            <v>Chargeable</v>
          </cell>
        </row>
        <row r="22">
          <cell r="A22" t="str">
            <v>SNPN</v>
          </cell>
          <cell r="B22" t="str">
            <v>SNPN</v>
          </cell>
          <cell r="C22" t="str">
            <v>DEPARTMENT OF PARKS AND WILDLIFE (SNPN)</v>
          </cell>
          <cell r="D22" t="str">
            <v>N</v>
          </cell>
          <cell r="E22" t="str">
            <v>Non chargeable</v>
          </cell>
        </row>
        <row r="23">
          <cell r="A23" t="str">
            <v>SPAW</v>
          </cell>
          <cell r="B23" t="str">
            <v>SPAW</v>
          </cell>
          <cell r="C23" t="str">
            <v>DEPARTMENT OF LANDS (SPAW)</v>
          </cell>
          <cell r="D23" t="str">
            <v>N</v>
          </cell>
          <cell r="E23" t="str">
            <v>Non chargeable</v>
          </cell>
        </row>
        <row r="24">
          <cell r="A24" t="str">
            <v>SPLV</v>
          </cell>
          <cell r="B24" t="str">
            <v>SPLV</v>
          </cell>
          <cell r="C24" t="str">
            <v>DEPARTMENT OF LANDS (SPLV)</v>
          </cell>
          <cell r="D24" t="str">
            <v>N</v>
          </cell>
          <cell r="E24" t="str">
            <v>Non chargeable</v>
          </cell>
        </row>
        <row r="25">
          <cell r="A25" t="str">
            <v>SPOL</v>
          </cell>
          <cell r="B25" t="str">
            <v>SPOL</v>
          </cell>
          <cell r="C25" t="str">
            <v>POLICE SERVICE</v>
          </cell>
          <cell r="D25" t="str">
            <v>N</v>
          </cell>
          <cell r="E25" t="str">
            <v>Non chargeable</v>
          </cell>
        </row>
        <row r="26">
          <cell r="A26" t="str">
            <v>SPSE</v>
          </cell>
          <cell r="B26" t="str">
            <v>SPSE</v>
          </cell>
          <cell r="C26" t="str">
            <v>DEPARTMENT OF EDUCATION SERVICES</v>
          </cell>
          <cell r="D26" t="str">
            <v>N</v>
          </cell>
          <cell r="E26" t="str">
            <v>Non chargeable</v>
          </cell>
        </row>
        <row r="27">
          <cell r="A27" t="str">
            <v>CAHH</v>
          </cell>
          <cell r="B27" t="str">
            <v>SSHC - CAHH</v>
          </cell>
          <cell r="C27" t="str">
            <v>ACCESS HOUSING</v>
          </cell>
          <cell r="D27" t="str">
            <v>Y</v>
          </cell>
          <cell r="E27" t="str">
            <v>Chargeable</v>
          </cell>
        </row>
        <row r="28">
          <cell r="A28" t="str">
            <v>CBHL</v>
          </cell>
          <cell r="B28" t="str">
            <v>SSHC - CBHL</v>
          </cell>
          <cell r="C28" t="str">
            <v>BETHANIE HOUSING LTD</v>
          </cell>
          <cell r="D28" t="str">
            <v>Y</v>
          </cell>
          <cell r="E28" t="str">
            <v>Chargeable</v>
          </cell>
        </row>
        <row r="29">
          <cell r="A29" t="str">
            <v>CCHH</v>
          </cell>
          <cell r="B29" t="str">
            <v>SSHC - CCHH</v>
          </cell>
          <cell r="C29" t="str">
            <v>CENTRECARE INC</v>
          </cell>
          <cell r="D29" t="str">
            <v>Y</v>
          </cell>
          <cell r="E29" t="str">
            <v>Chargeable</v>
          </cell>
        </row>
        <row r="30">
          <cell r="A30" t="str">
            <v>CCHL</v>
          </cell>
          <cell r="B30" t="str">
            <v>SSHC - CCHL</v>
          </cell>
          <cell r="C30" t="str">
            <v>COMMUNITY HOUSING LTD</v>
          </cell>
          <cell r="D30" t="str">
            <v>Y</v>
          </cell>
          <cell r="E30" t="str">
            <v>Chargeable</v>
          </cell>
        </row>
        <row r="31">
          <cell r="A31" t="str">
            <v>CFHH</v>
          </cell>
          <cell r="B31" t="str">
            <v>SSHC - CFHH</v>
          </cell>
          <cell r="C31" t="str">
            <v>FOUNDATION HOUSING</v>
          </cell>
          <cell r="D31" t="str">
            <v>Y</v>
          </cell>
          <cell r="E31" t="str">
            <v>Chargeable</v>
          </cell>
        </row>
        <row r="32">
          <cell r="A32" t="str">
            <v>CGSC</v>
          </cell>
          <cell r="B32" t="str">
            <v>SSHC - CGSC</v>
          </cell>
          <cell r="C32" t="str">
            <v>GREAT SOUTHERN COMMUNITY HOUSING ASSOCIATION</v>
          </cell>
          <cell r="D32" t="str">
            <v>Y</v>
          </cell>
          <cell r="E32" t="str">
            <v>Chargeable</v>
          </cell>
        </row>
        <row r="33">
          <cell r="A33" t="str">
            <v>CSCL</v>
          </cell>
          <cell r="B33" t="str">
            <v>SSHC - CSCL</v>
          </cell>
          <cell r="C33" t="str">
            <v>SOUTHERN CROSS HOUSING LTD</v>
          </cell>
          <cell r="D33" t="str">
            <v>Y</v>
          </cell>
          <cell r="E33" t="str">
            <v>Chargeable</v>
          </cell>
        </row>
        <row r="34">
          <cell r="A34" t="str">
            <v>CSLH</v>
          </cell>
          <cell r="B34" t="str">
            <v>SSHC - CSLH</v>
          </cell>
          <cell r="C34" t="str">
            <v>STELLAR LIVING LTD</v>
          </cell>
          <cell r="D34" t="str">
            <v>Y</v>
          </cell>
          <cell r="E34" t="str">
            <v>Chargeable</v>
          </cell>
        </row>
        <row r="35">
          <cell r="A35" t="str">
            <v>SADA</v>
          </cell>
          <cell r="B35" t="str">
            <v>SADA</v>
          </cell>
          <cell r="C35" t="str">
            <v>WESTERN AUSTRALIAN ALCOHOL AND DRUG AUTHORITY</v>
          </cell>
          <cell r="D35" t="str">
            <v>Y</v>
          </cell>
          <cell r="E35" t="str">
            <v>Chargeable</v>
          </cell>
        </row>
        <row r="36">
          <cell r="A36" t="str">
            <v>SALT</v>
          </cell>
          <cell r="B36" t="str">
            <v>SALT</v>
          </cell>
          <cell r="C36" t="str">
            <v>DEPARTMENT OF ABORIGINAL AFFAIRS (SALT)</v>
          </cell>
          <cell r="D36" t="str">
            <v>Y</v>
          </cell>
          <cell r="E36" t="str">
            <v>Chargeable</v>
          </cell>
        </row>
        <row r="37">
          <cell r="A37" t="str">
            <v>SAPA</v>
          </cell>
          <cell r="B37" t="str">
            <v>SAPA</v>
          </cell>
          <cell r="C37" t="str">
            <v>DEPARTMENT OF ABORIGINAL AFFAIRS (SAPA)</v>
          </cell>
          <cell r="D37" t="str">
            <v>Y</v>
          </cell>
          <cell r="E37" t="str">
            <v>Chargeable</v>
          </cell>
        </row>
        <row r="38">
          <cell r="A38" t="str">
            <v>SART</v>
          </cell>
          <cell r="B38" t="str">
            <v>SART</v>
          </cell>
          <cell r="C38" t="str">
            <v>BOARD OF THE ART GALLERY OF WA</v>
          </cell>
          <cell r="D38" t="str">
            <v>Y</v>
          </cell>
          <cell r="E38" t="str">
            <v>Chargeable</v>
          </cell>
        </row>
        <row r="39">
          <cell r="A39" t="str">
            <v>SBCB</v>
          </cell>
          <cell r="B39" t="str">
            <v>SBCB</v>
          </cell>
          <cell r="C39" t="str">
            <v>BUNBURY CEMETERY BOARD</v>
          </cell>
          <cell r="D39" t="str">
            <v>Y</v>
          </cell>
          <cell r="E39" t="str">
            <v>Chargeable</v>
          </cell>
        </row>
        <row r="40">
          <cell r="A40" t="str">
            <v>SBGP</v>
          </cell>
          <cell r="B40" t="str">
            <v>SBGP</v>
          </cell>
          <cell r="C40" t="str">
            <v>BOTANIC GARDENS AND PARKS AUTHORITY</v>
          </cell>
          <cell r="D40" t="str">
            <v>Y</v>
          </cell>
          <cell r="E40" t="str">
            <v>Chargeable</v>
          </cell>
        </row>
        <row r="41">
          <cell r="A41" t="str">
            <v>SBPB</v>
          </cell>
          <cell r="B41" t="str">
            <v>SBPB</v>
          </cell>
          <cell r="C41" t="str">
            <v>THE BURSWOOD PARK BOARD</v>
          </cell>
          <cell r="D41" t="str">
            <v>Y</v>
          </cell>
          <cell r="E41" t="str">
            <v>Chargeable</v>
          </cell>
        </row>
        <row r="42">
          <cell r="A42" t="str">
            <v>SBPO</v>
          </cell>
          <cell r="B42" t="str">
            <v>SBPO</v>
          </cell>
          <cell r="C42" t="str">
            <v xml:space="preserve">KIMBERLEY PORT AUTHORITY </v>
          </cell>
          <cell r="D42" t="str">
            <v>Y</v>
          </cell>
          <cell r="E42" t="str">
            <v>Don’t Want</v>
          </cell>
        </row>
        <row r="43">
          <cell r="A43" t="str">
            <v>SBUS</v>
          </cell>
          <cell r="B43" t="str">
            <v>SBUS</v>
          </cell>
          <cell r="C43" t="str">
            <v>BUSSELTON WATER CORPORATION</v>
          </cell>
          <cell r="D43" t="str">
            <v>Y</v>
          </cell>
          <cell r="E43" t="str">
            <v>Don’t Want</v>
          </cell>
        </row>
        <row r="44">
          <cell r="A44" t="str">
            <v>SBWB</v>
          </cell>
          <cell r="B44" t="str">
            <v>SBWB</v>
          </cell>
          <cell r="C44" t="str">
            <v>BUNBURY WATER CORPORATION</v>
          </cell>
          <cell r="D44" t="str">
            <v>Y</v>
          </cell>
          <cell r="E44" t="str">
            <v>Don’t Want</v>
          </cell>
        </row>
        <row r="45">
          <cell r="A45" t="str">
            <v>SCAE</v>
          </cell>
          <cell r="B45" t="str">
            <v>SCAE</v>
          </cell>
          <cell r="C45" t="str">
            <v>EDITH COWAN UNIVERSITY</v>
          </cell>
          <cell r="D45" t="str">
            <v>Y</v>
          </cell>
          <cell r="E45" t="str">
            <v>Don’t Want</v>
          </cell>
        </row>
        <row r="46">
          <cell r="A46" t="str">
            <v>SCHH</v>
          </cell>
          <cell r="B46" t="str">
            <v>SCHH</v>
          </cell>
          <cell r="C46" t="str">
            <v>COUNTRY HIGH SCHOOL HOSTELS AUTHORITY</v>
          </cell>
          <cell r="D46" t="str">
            <v>Y</v>
          </cell>
          <cell r="E46" t="str">
            <v>Chargeable</v>
          </cell>
        </row>
        <row r="47">
          <cell r="A47" t="str">
            <v>SCLM</v>
          </cell>
          <cell r="B47" t="str">
            <v>SCLM</v>
          </cell>
          <cell r="C47" t="str">
            <v>DEPARTMENT OF PARKS AND WILDLIFE</v>
          </cell>
          <cell r="D47" t="str">
            <v>Y</v>
          </cell>
          <cell r="E47" t="str">
            <v>Chargeable</v>
          </cell>
        </row>
        <row r="48">
          <cell r="A48" t="str">
            <v>SCSO</v>
          </cell>
          <cell r="B48" t="str">
            <v>SCSO</v>
          </cell>
          <cell r="C48" t="str">
            <v>LOTTERIES COMMISSION</v>
          </cell>
          <cell r="D48" t="str">
            <v>Y</v>
          </cell>
          <cell r="E48" t="str">
            <v>Chargeable</v>
          </cell>
        </row>
        <row r="49">
          <cell r="A49" t="str">
            <v>SCUL</v>
          </cell>
          <cell r="B49" t="str">
            <v>SCUL</v>
          </cell>
          <cell r="C49" t="str">
            <v>DEPARTMENT OF CULTURE AND THE ARTS</v>
          </cell>
          <cell r="D49" t="str">
            <v>Y</v>
          </cell>
          <cell r="E49" t="str">
            <v>Chargeable</v>
          </cell>
        </row>
        <row r="50">
          <cell r="A50" t="str">
            <v>SDER</v>
          </cell>
          <cell r="B50" t="str">
            <v>SDER</v>
          </cell>
          <cell r="C50" t="str">
            <v>DEPARTMENT OF ENVIRONMENT REGULATION</v>
          </cell>
          <cell r="D50" t="str">
            <v>Y</v>
          </cell>
          <cell r="E50" t="str">
            <v>Chargeable</v>
          </cell>
        </row>
        <row r="51">
          <cell r="A51" t="str">
            <v>SDHW</v>
          </cell>
          <cell r="B51" t="str">
            <v>SDHW</v>
          </cell>
          <cell r="C51" t="str">
            <v>DEPT OF FINANCE (BMW)</v>
          </cell>
          <cell r="D51" t="str">
            <v>Y</v>
          </cell>
          <cell r="E51" t="str">
            <v>Chargeable</v>
          </cell>
        </row>
        <row r="52">
          <cell r="A52" t="str">
            <v>SDIR</v>
          </cell>
          <cell r="B52" t="str">
            <v>SDIR</v>
          </cell>
          <cell r="C52" t="str">
            <v>DEPARTMENT OF MINES AND PETROLEUM</v>
          </cell>
          <cell r="D52" t="str">
            <v>Y</v>
          </cell>
          <cell r="E52" t="str">
            <v>Chargeable</v>
          </cell>
        </row>
        <row r="53">
          <cell r="A53" t="str">
            <v>SDPA</v>
          </cell>
          <cell r="B53" t="str">
            <v>SDPA</v>
          </cell>
          <cell r="C53" t="str">
            <v>DAMPIER PORT AUTHORITY</v>
          </cell>
          <cell r="D53" t="str">
            <v>Y</v>
          </cell>
          <cell r="E53" t="str">
            <v>Non chargeable</v>
          </cell>
        </row>
        <row r="54">
          <cell r="A54" t="str">
            <v>SEDT</v>
          </cell>
          <cell r="B54" t="str">
            <v>SEDT</v>
          </cell>
          <cell r="C54" t="str">
            <v>TRUSTEES OF THE PUBLIC EDUCATION ENDOWMENT</v>
          </cell>
          <cell r="D54" t="str">
            <v>Y</v>
          </cell>
          <cell r="E54" t="str">
            <v>Chargeable</v>
          </cell>
        </row>
        <row r="55">
          <cell r="A55" t="str">
            <v>SEGC</v>
          </cell>
          <cell r="B55" t="str">
            <v>SEGC</v>
          </cell>
          <cell r="C55" t="str">
            <v>ELECTRICITY GENERATION AND RETAIL  CORPORATION</v>
          </cell>
          <cell r="D55" t="str">
            <v>Y</v>
          </cell>
          <cell r="E55" t="str">
            <v>Don’t Want</v>
          </cell>
        </row>
        <row r="56">
          <cell r="A56" t="str">
            <v>SENC</v>
          </cell>
          <cell r="B56" t="str">
            <v>SENC</v>
          </cell>
          <cell r="C56" t="str">
            <v>ELECTRICITY NETWORKS CORPORATION</v>
          </cell>
          <cell r="D56" t="str">
            <v>Y</v>
          </cell>
          <cell r="E56" t="str">
            <v>Don’t Want</v>
          </cell>
        </row>
        <row r="57">
          <cell r="A57" t="str">
            <v>SFES</v>
          </cell>
          <cell r="B57" t="str">
            <v>SFES</v>
          </cell>
          <cell r="C57" t="str">
            <v>DEPARTMENT OF FIRE AND EMERGENCY SERVICES</v>
          </cell>
          <cell r="D57" t="str">
            <v>Y</v>
          </cell>
          <cell r="E57" t="str">
            <v>Chargeable</v>
          </cell>
        </row>
        <row r="58">
          <cell r="A58" t="str">
            <v>SFPC</v>
          </cell>
          <cell r="B58" t="str">
            <v>SFPC</v>
          </cell>
          <cell r="C58" t="str">
            <v>FOREST PRODUCTS COMMISSION</v>
          </cell>
          <cell r="D58" t="str">
            <v>Y</v>
          </cell>
          <cell r="E58" t="str">
            <v>Chargeable</v>
          </cell>
        </row>
        <row r="59">
          <cell r="A59" t="str">
            <v>SGDA</v>
          </cell>
          <cell r="B59" t="str">
            <v>SGDA</v>
          </cell>
          <cell r="C59" t="str">
            <v>MID WEST DEVELOPMENT COMMISSION</v>
          </cell>
          <cell r="D59" t="str">
            <v>Y</v>
          </cell>
          <cell r="E59" t="str">
            <v>Chargeable</v>
          </cell>
        </row>
        <row r="60">
          <cell r="A60" t="str">
            <v>SICO</v>
          </cell>
          <cell r="B60" t="str">
            <v>SICO</v>
          </cell>
          <cell r="C60" t="str">
            <v>INSURANCE COMMISSION OF WA</v>
          </cell>
          <cell r="D60" t="str">
            <v>Y</v>
          </cell>
          <cell r="E60" t="str">
            <v>Don’t Want</v>
          </cell>
        </row>
        <row r="61">
          <cell r="A61" t="str">
            <v>SIHA</v>
          </cell>
          <cell r="B61" t="str">
            <v>SIHA</v>
          </cell>
          <cell r="C61" t="str">
            <v>DISABILITY SERVICES COMMISSION</v>
          </cell>
          <cell r="D61" t="str">
            <v>Y</v>
          </cell>
          <cell r="E61" t="str">
            <v>Chargeable</v>
          </cell>
        </row>
        <row r="62">
          <cell r="A62" t="str">
            <v>SILD</v>
          </cell>
          <cell r="B62" t="str">
            <v>SILD</v>
          </cell>
          <cell r="C62" t="str">
            <v>LANDCORP - W A LAND AUTHORITY</v>
          </cell>
          <cell r="D62" t="str">
            <v>Y</v>
          </cell>
          <cell r="E62" t="str">
            <v>Don’t Want</v>
          </cell>
        </row>
        <row r="63">
          <cell r="A63" t="str">
            <v>SKCE</v>
          </cell>
          <cell r="B63" t="str">
            <v>SKCE</v>
          </cell>
          <cell r="C63" t="str">
            <v>KALGOORLIE-BOULDER CEMETERY BOARD</v>
          </cell>
          <cell r="D63" t="str">
            <v>Y</v>
          </cell>
          <cell r="E63" t="str">
            <v>Chargeable</v>
          </cell>
        </row>
        <row r="64">
          <cell r="A64" t="str">
            <v>SLAC</v>
          </cell>
          <cell r="B64" t="str">
            <v>SLAC</v>
          </cell>
          <cell r="C64" t="str">
            <v>LEGAL AID COMMISSION OF WESTERN  AUSTRALIA</v>
          </cell>
          <cell r="D64" t="str">
            <v>Y</v>
          </cell>
          <cell r="E64" t="str">
            <v>Chargeable</v>
          </cell>
        </row>
        <row r="65">
          <cell r="A65" t="str">
            <v>SLIB</v>
          </cell>
          <cell r="B65" t="str">
            <v>SLIB</v>
          </cell>
          <cell r="C65" t="str">
            <v>LIBRARY &amp; INFORMATION SERVICE OF W A</v>
          </cell>
          <cell r="D65" t="str">
            <v>Y</v>
          </cell>
          <cell r="E65" t="str">
            <v>Chargeable</v>
          </cell>
        </row>
        <row r="66">
          <cell r="A66" t="str">
            <v>SMCB</v>
          </cell>
          <cell r="B66" t="str">
            <v>SMCB</v>
          </cell>
          <cell r="C66" t="str">
            <v>METROPOLITAN CEMETERIES BOARD</v>
          </cell>
          <cell r="D66" t="str">
            <v>Y</v>
          </cell>
          <cell r="E66" t="str">
            <v>Chargeable</v>
          </cell>
        </row>
        <row r="67">
          <cell r="A67" t="str">
            <v>SMEA</v>
          </cell>
          <cell r="B67" t="str">
            <v>SMEA</v>
          </cell>
          <cell r="C67" t="str">
            <v>WESTERN AUSTRALIAN MEAT INDUSTRY AUTHORITY</v>
          </cell>
          <cell r="D67" t="str">
            <v>Y</v>
          </cell>
          <cell r="E67" t="str">
            <v>Chargeable</v>
          </cell>
        </row>
        <row r="68">
          <cell r="A68" t="str">
            <v>SMET</v>
          </cell>
          <cell r="B68" t="str">
            <v>SMET</v>
          </cell>
          <cell r="C68" t="str">
            <v>METROPOLITAN REDEVELOPMENT AUTHORITY</v>
          </cell>
          <cell r="D68" t="str">
            <v>Y</v>
          </cell>
          <cell r="E68" t="str">
            <v>Chargeable</v>
          </cell>
        </row>
        <row r="69">
          <cell r="A69" t="str">
            <v>SMHD</v>
          </cell>
          <cell r="B69" t="str">
            <v>SMHD</v>
          </cell>
          <cell r="C69" t="str">
            <v>DEPARTMENT OF TRANSPORT (MARINES AND HARBOURS)</v>
          </cell>
          <cell r="D69" t="str">
            <v>Y</v>
          </cell>
          <cell r="E69" t="str">
            <v>Chargeable</v>
          </cell>
        </row>
        <row r="70">
          <cell r="A70" t="str">
            <v>SMMT</v>
          </cell>
          <cell r="B70" t="str">
            <v>SMMT</v>
          </cell>
          <cell r="C70" t="str">
            <v>PERTH MARKET AUTHORITY</v>
          </cell>
          <cell r="D70" t="str">
            <v>Y</v>
          </cell>
          <cell r="E70" t="str">
            <v>Chargeable</v>
          </cell>
        </row>
        <row r="71">
          <cell r="A71" t="str">
            <v>SMNT</v>
          </cell>
          <cell r="B71" t="str">
            <v>SMNT</v>
          </cell>
          <cell r="C71" t="str">
            <v>GOLD CORPORATION</v>
          </cell>
          <cell r="D71" t="str">
            <v>Y</v>
          </cell>
          <cell r="E71" t="str">
            <v>Chargeable</v>
          </cell>
        </row>
        <row r="72">
          <cell r="A72" t="str">
            <v>SMRD</v>
          </cell>
          <cell r="B72" t="str">
            <v>SMRD</v>
          </cell>
          <cell r="C72" t="str">
            <v>MAIN ROADS WESTERN AUSTRALIA</v>
          </cell>
          <cell r="D72" t="str">
            <v>Y</v>
          </cell>
          <cell r="E72" t="str">
            <v>Chargeable</v>
          </cell>
        </row>
        <row r="73">
          <cell r="A73" t="str">
            <v>SMUR</v>
          </cell>
          <cell r="B73" t="str">
            <v>SMUR</v>
          </cell>
          <cell r="C73" t="str">
            <v>MURDOCH UNIVERSITY</v>
          </cell>
          <cell r="D73" t="str">
            <v>Y</v>
          </cell>
          <cell r="E73" t="str">
            <v>Don’t Want</v>
          </cell>
        </row>
        <row r="74">
          <cell r="A74" t="str">
            <v>SMUS</v>
          </cell>
          <cell r="B74" t="str">
            <v>SMUS</v>
          </cell>
          <cell r="C74" t="str">
            <v>THE WESTERN AUSTRALIAN MUSEUM</v>
          </cell>
          <cell r="D74" t="str">
            <v>Y</v>
          </cell>
          <cell r="E74" t="str">
            <v>Chargeable</v>
          </cell>
        </row>
        <row r="75">
          <cell r="A75" t="str">
            <v>SNTT</v>
          </cell>
          <cell r="B75" t="str">
            <v>SNTT</v>
          </cell>
          <cell r="C75" t="str">
            <v>THE NATIONAL TRUST OF AUSTRALIA (WA)</v>
          </cell>
          <cell r="D75" t="str">
            <v>Y</v>
          </cell>
          <cell r="E75" t="str">
            <v>Chargeable</v>
          </cell>
        </row>
        <row r="76">
          <cell r="A76" t="str">
            <v>SOED</v>
          </cell>
          <cell r="B76" t="str">
            <v>SOED</v>
          </cell>
          <cell r="C76" t="str">
            <v>DEPARTMENT OF STATE DEVELOPMENT</v>
          </cell>
          <cell r="D76" t="str">
            <v>Y</v>
          </cell>
          <cell r="E76" t="str">
            <v>Don’t Want</v>
          </cell>
        </row>
        <row r="77">
          <cell r="A77" t="str">
            <v>SPAA</v>
          </cell>
          <cell r="B77" t="str">
            <v>SPAA</v>
          </cell>
          <cell r="C77" t="str">
            <v>ALBANY PORT AUTHORITY</v>
          </cell>
          <cell r="D77" t="str">
            <v>Y</v>
          </cell>
          <cell r="E77" t="str">
            <v>Don’t Want</v>
          </cell>
        </row>
        <row r="78">
          <cell r="A78" t="str">
            <v>SPAB</v>
          </cell>
          <cell r="B78" t="str">
            <v>SPAB</v>
          </cell>
          <cell r="C78" t="str">
            <v>SOUTHERN PORTS AUTHORITY</v>
          </cell>
          <cell r="D78" t="str">
            <v>Y</v>
          </cell>
          <cell r="E78" t="str">
            <v>Don’t Want</v>
          </cell>
        </row>
        <row r="79">
          <cell r="A79" t="str">
            <v>SPAE</v>
          </cell>
          <cell r="B79" t="str">
            <v>SPAE</v>
          </cell>
          <cell r="C79" t="str">
            <v>ESPERANCE PORT AUTHORITY</v>
          </cell>
          <cell r="D79" t="str">
            <v>Y</v>
          </cell>
          <cell r="E79" t="str">
            <v>Don’t Want</v>
          </cell>
        </row>
        <row r="80">
          <cell r="A80" t="str">
            <v>SPAF</v>
          </cell>
          <cell r="B80" t="str">
            <v>SPAF</v>
          </cell>
          <cell r="C80" t="str">
            <v>FREMANTLE PORT AUTHORITY</v>
          </cell>
          <cell r="D80" t="str">
            <v>Y</v>
          </cell>
          <cell r="E80" t="str">
            <v>Don’t Want</v>
          </cell>
        </row>
        <row r="81">
          <cell r="A81" t="str">
            <v>SPAG</v>
          </cell>
          <cell r="B81" t="str">
            <v>SPAG</v>
          </cell>
          <cell r="C81" t="str">
            <v>MID WEST PORTS AUTHORITY</v>
          </cell>
          <cell r="D81" t="str">
            <v>Y</v>
          </cell>
          <cell r="E81" t="str">
            <v>Don’t Want</v>
          </cell>
        </row>
        <row r="82">
          <cell r="A82" t="str">
            <v>SPAH</v>
          </cell>
          <cell r="B82" t="str">
            <v>SPAH</v>
          </cell>
          <cell r="C82" t="str">
            <v xml:space="preserve">PILBARA PORTS AUTHORITY </v>
          </cell>
          <cell r="D82" t="str">
            <v>Y</v>
          </cell>
          <cell r="E82" t="str">
            <v>Don’t Want</v>
          </cell>
        </row>
        <row r="83">
          <cell r="A83" t="str">
            <v>SPMB</v>
          </cell>
          <cell r="B83" t="str">
            <v>SPMB</v>
          </cell>
          <cell r="C83" t="str">
            <v>W A POTATO MARKETING BOARD</v>
          </cell>
          <cell r="D83" t="str">
            <v>Y</v>
          </cell>
          <cell r="E83" t="str">
            <v>Chargeable</v>
          </cell>
        </row>
        <row r="84">
          <cell r="A84" t="str">
            <v>SPTT</v>
          </cell>
          <cell r="B84" t="str">
            <v>SPTT</v>
          </cell>
          <cell r="C84" t="str">
            <v>PERTH THEATRE TRUST</v>
          </cell>
          <cell r="D84" t="str">
            <v>Y</v>
          </cell>
          <cell r="E84" t="str">
            <v>Chargeable</v>
          </cell>
        </row>
        <row r="85">
          <cell r="A85" t="str">
            <v>SRIA</v>
          </cell>
          <cell r="B85" t="str">
            <v>SRIA</v>
          </cell>
          <cell r="C85" t="str">
            <v>ROTTNEST ISLAND AUTHORITY</v>
          </cell>
          <cell r="D85" t="str">
            <v>Y</v>
          </cell>
          <cell r="E85" t="str">
            <v>Chargeable</v>
          </cell>
        </row>
        <row r="86">
          <cell r="A86" t="str">
            <v>SRIC</v>
          </cell>
          <cell r="B86" t="str">
            <v>SRLY - SRIC</v>
          </cell>
          <cell r="C86" t="str">
            <v>RAILWAY INFRASTRUCTURE CORRIDOR (SRLY)</v>
          </cell>
          <cell r="D86" t="str">
            <v>Y</v>
          </cell>
          <cell r="E86" t="str">
            <v>Chargeable</v>
          </cell>
        </row>
        <row r="87">
          <cell r="A87" t="str">
            <v>SRLY</v>
          </cell>
          <cell r="B87" t="str">
            <v>SRLY</v>
          </cell>
          <cell r="C87" t="str">
            <v>PUBLIC TRANSPORT AUTHORITY OF WESTERN AUSTRALIA</v>
          </cell>
          <cell r="D87" t="str">
            <v>Y</v>
          </cell>
          <cell r="E87" t="str">
            <v>Chargeable</v>
          </cell>
        </row>
        <row r="88">
          <cell r="A88" t="str">
            <v>SRPC</v>
          </cell>
          <cell r="B88" t="str">
            <v>SRPC</v>
          </cell>
          <cell r="C88" t="str">
            <v>HORIZON POWER (REGIONAL POWER CORPORATION)</v>
          </cell>
          <cell r="D88" t="str">
            <v>Y</v>
          </cell>
          <cell r="E88" t="str">
            <v>Don’t Want</v>
          </cell>
        </row>
        <row r="89">
          <cell r="A89" t="str">
            <v>SSCT</v>
          </cell>
          <cell r="B89" t="str">
            <v>SSCT</v>
          </cell>
          <cell r="C89" t="str">
            <v>WESTERN AUSTRALIAN SPORTS CENTRE TRUST</v>
          </cell>
          <cell r="D89" t="str">
            <v>Y</v>
          </cell>
          <cell r="E89" t="str">
            <v>Chargeable</v>
          </cell>
        </row>
        <row r="90">
          <cell r="A90" t="str">
            <v>SSEC</v>
          </cell>
          <cell r="B90" t="str">
            <v>SSEC</v>
          </cell>
          <cell r="C90" t="str">
            <v>WESTERN POWER CORPORATION</v>
          </cell>
          <cell r="D90" t="str">
            <v>Y</v>
          </cell>
          <cell r="E90" t="str">
            <v>Don’t Want</v>
          </cell>
        </row>
        <row r="91">
          <cell r="A91" t="str">
            <v>SSHC</v>
          </cell>
          <cell r="B91" t="str">
            <v>SSHC</v>
          </cell>
          <cell r="C91" t="str">
            <v>DEPARTMENT OF HOUSING (SSHC)</v>
          </cell>
          <cell r="D91" t="str">
            <v>Y</v>
          </cell>
          <cell r="E91" t="str">
            <v>Chargeable</v>
          </cell>
        </row>
        <row r="92">
          <cell r="A92" t="str">
            <v>SSHG</v>
          </cell>
          <cell r="B92" t="str">
            <v>SSHC - SSHG</v>
          </cell>
          <cell r="C92" t="str">
            <v>DEPARTMENT OF HOUSING (SSHG)</v>
          </cell>
          <cell r="D92" t="str">
            <v>Y</v>
          </cell>
          <cell r="E92" t="str">
            <v>Chargeable</v>
          </cell>
        </row>
        <row r="93">
          <cell r="A93" t="str">
            <v>SSPC</v>
          </cell>
          <cell r="B93" t="str">
            <v>SSPC</v>
          </cell>
          <cell r="C93" t="str">
            <v>W A PLANNING COMMISSION</v>
          </cell>
          <cell r="D93" t="str">
            <v>Y</v>
          </cell>
          <cell r="E93" t="str">
            <v>Chargeable</v>
          </cell>
        </row>
        <row r="94">
          <cell r="A94" t="str">
            <v>SSRT</v>
          </cell>
          <cell r="B94" t="str">
            <v>SSRT</v>
          </cell>
          <cell r="C94" t="str">
            <v>SWAN RIVER TRUST</v>
          </cell>
          <cell r="D94" t="str">
            <v>Y</v>
          </cell>
          <cell r="E94" t="str">
            <v>Chargeable</v>
          </cell>
        </row>
        <row r="95">
          <cell r="A95" t="str">
            <v>SSWD</v>
          </cell>
          <cell r="B95" t="str">
            <v>SSWD</v>
          </cell>
          <cell r="C95" t="str">
            <v>SOUTH WEST DEVELOPMENT COMMISSION</v>
          </cell>
          <cell r="D95" t="str">
            <v>Y</v>
          </cell>
          <cell r="E95" t="str">
            <v>Chargeable</v>
          </cell>
        </row>
        <row r="96">
          <cell r="A96" t="str">
            <v>STAB</v>
          </cell>
          <cell r="B96" t="str">
            <v>STAB</v>
          </cell>
          <cell r="C96" t="str">
            <v>RACING &amp; WAGERING WESTERN AUSTRALIA</v>
          </cell>
          <cell r="D96" t="str">
            <v>Y</v>
          </cell>
          <cell r="E96" t="str">
            <v>Chargeable</v>
          </cell>
        </row>
        <row r="97">
          <cell r="A97" t="str">
            <v>STFE</v>
          </cell>
          <cell r="B97" t="str">
            <v>STFE</v>
          </cell>
          <cell r="C97" t="str">
            <v>DEPARTMENT OF TRAINING &amp; WORKFORCE DEVELOPMENT</v>
          </cell>
          <cell r="D97" t="str">
            <v>Y</v>
          </cell>
          <cell r="E97" t="str">
            <v>Chargeable</v>
          </cell>
        </row>
        <row r="98">
          <cell r="A98" t="str">
            <v>STPT</v>
          </cell>
          <cell r="B98" t="str">
            <v>STPT</v>
          </cell>
          <cell r="C98" t="str">
            <v>DEPARTMENT OF TRANSPORT (STPT)</v>
          </cell>
          <cell r="D98" t="str">
            <v>Y</v>
          </cell>
          <cell r="E98" t="str">
            <v>Chargeable</v>
          </cell>
        </row>
        <row r="99">
          <cell r="A99" t="str">
            <v>SUWA</v>
          </cell>
          <cell r="B99" t="str">
            <v>SUWA</v>
          </cell>
          <cell r="C99" t="str">
            <v>THE UNIVERSITY OF WESTERN AUSTRALIA</v>
          </cell>
          <cell r="D99" t="str">
            <v>Y</v>
          </cell>
          <cell r="E99" t="str">
            <v>Don’t Want</v>
          </cell>
        </row>
        <row r="100">
          <cell r="A100" t="str">
            <v>SWAS</v>
          </cell>
          <cell r="B100" t="str">
            <v>SWAS</v>
          </cell>
          <cell r="C100" t="str">
            <v>WORKCOVER WA AUTHORITY</v>
          </cell>
          <cell r="D100" t="str">
            <v>Y</v>
          </cell>
          <cell r="E100" t="str">
            <v>Chargeable</v>
          </cell>
        </row>
        <row r="101">
          <cell r="A101" t="str">
            <v>SWIT</v>
          </cell>
          <cell r="B101" t="str">
            <v>SWIT</v>
          </cell>
          <cell r="C101" t="str">
            <v>CURTIN UNIVERSITY OF TECHNOLOGY</v>
          </cell>
          <cell r="D101" t="str">
            <v>Y</v>
          </cell>
          <cell r="E101" t="str">
            <v>Don’t Want</v>
          </cell>
        </row>
        <row r="102">
          <cell r="A102" t="str">
            <v>SWWA</v>
          </cell>
          <cell r="B102" t="str">
            <v>SWWA</v>
          </cell>
          <cell r="C102" t="str">
            <v>WATER CORPORATION</v>
          </cell>
          <cell r="D102" t="str">
            <v>Y</v>
          </cell>
          <cell r="E102" t="str">
            <v>Don’t Want</v>
          </cell>
        </row>
        <row r="103">
          <cell r="A103" t="str">
            <v>SWWC</v>
          </cell>
          <cell r="B103" t="str">
            <v>SWWC</v>
          </cell>
          <cell r="C103" t="str">
            <v>DEPARTMENT OF WATER</v>
          </cell>
          <cell r="D103" t="str">
            <v>Y</v>
          </cell>
          <cell r="E103" t="str">
            <v>Chargeable</v>
          </cell>
        </row>
        <row r="104">
          <cell r="A104" t="str">
            <v>SYSR</v>
          </cell>
          <cell r="B104" t="str">
            <v>SYSR</v>
          </cell>
          <cell r="C104" t="str">
            <v>DEPARTMENT OF SPORT AND RECREATION</v>
          </cell>
          <cell r="D104" t="str">
            <v>Y</v>
          </cell>
          <cell r="E104" t="str">
            <v>Chargeable</v>
          </cell>
        </row>
        <row r="105">
          <cell r="A105" t="str">
            <v>SZOO</v>
          </cell>
          <cell r="B105" t="str">
            <v>SZOO</v>
          </cell>
          <cell r="C105" t="str">
            <v>ZOOLOGICAL PARKS AUTHORITY</v>
          </cell>
          <cell r="D105" t="str">
            <v>Y</v>
          </cell>
          <cell r="E105" t="str">
            <v>Chargeable</v>
          </cell>
        </row>
        <row r="106">
          <cell r="A106" t="str">
            <v>SHCW</v>
          </cell>
          <cell r="B106" t="str">
            <v>SHCW</v>
          </cell>
          <cell r="C106" t="str">
            <v>STATE HERITAGE OFFICE</v>
          </cell>
          <cell r="D106" t="str">
            <v>Y</v>
          </cell>
          <cell r="E106" t="str">
            <v>Chargeable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SADA</v>
          </cell>
          <cell r="B2" t="str">
            <v>WESTERN AUSTRALIAN ALCOHOL AND DRUG AUTHORITY</v>
          </cell>
          <cell r="C2">
            <v>1</v>
          </cell>
          <cell r="D2">
            <v>3</v>
          </cell>
          <cell r="E2">
            <v>3</v>
          </cell>
          <cell r="F2">
            <v>6</v>
          </cell>
          <cell r="G2">
            <v>10</v>
          </cell>
          <cell r="H2">
            <v>738.8</v>
          </cell>
        </row>
        <row r="3">
          <cell r="A3" t="str">
            <v>SAGD</v>
          </cell>
          <cell r="B3" t="str">
            <v>DEPARTMENT OF AGRICULTURE AND FOOD</v>
          </cell>
          <cell r="C3">
            <v>25</v>
          </cell>
          <cell r="D3">
            <v>15</v>
          </cell>
          <cell r="E3">
            <v>8</v>
          </cell>
          <cell r="F3">
            <v>668</v>
          </cell>
          <cell r="G3">
            <v>716</v>
          </cell>
          <cell r="H3">
            <v>13298.4</v>
          </cell>
        </row>
        <row r="4">
          <cell r="A4" t="str">
            <v>SALT</v>
          </cell>
          <cell r="B4" t="str">
            <v>DEPARTMENT OF ABORIGINAL AFFAIRS (SALT)</v>
          </cell>
          <cell r="C4">
            <v>94</v>
          </cell>
          <cell r="D4">
            <v>27</v>
          </cell>
          <cell r="E4">
            <v>40</v>
          </cell>
          <cell r="F4">
            <v>130</v>
          </cell>
          <cell r="G4">
            <v>291</v>
          </cell>
          <cell r="H4">
            <v>11778.43</v>
          </cell>
        </row>
        <row r="5">
          <cell r="A5" t="str">
            <v>SAPA</v>
          </cell>
          <cell r="B5" t="str">
            <v>DEPARTMENT OF ABORIGINAL AFFAIRS (SAPA)</v>
          </cell>
          <cell r="C5">
            <v>63</v>
          </cell>
          <cell r="D5">
            <v>7</v>
          </cell>
          <cell r="E5">
            <v>5</v>
          </cell>
          <cell r="F5">
            <v>32</v>
          </cell>
          <cell r="G5">
            <v>107</v>
          </cell>
          <cell r="H5">
            <v>4581.84</v>
          </cell>
        </row>
        <row r="6">
          <cell r="A6" t="str">
            <v>SAPB</v>
          </cell>
          <cell r="B6" t="str">
            <v>AGRICULTURE PROTECTION BOARD OF W A</v>
          </cell>
          <cell r="C6">
            <v>2</v>
          </cell>
          <cell r="D6">
            <v>2</v>
          </cell>
          <cell r="E6">
            <v>2</v>
          </cell>
          <cell r="F6">
            <v>28</v>
          </cell>
          <cell r="G6">
            <v>30</v>
          </cell>
          <cell r="H6">
            <v>641.93999999999994</v>
          </cell>
        </row>
        <row r="7">
          <cell r="A7" t="str">
            <v>SART</v>
          </cell>
          <cell r="B7" t="str">
            <v>BOARD OF THE ART GALLERY OF WA</v>
          </cell>
          <cell r="C7">
            <v>1</v>
          </cell>
          <cell r="D7">
            <v>1</v>
          </cell>
          <cell r="E7">
            <v>1</v>
          </cell>
          <cell r="F7">
            <v>3</v>
          </cell>
          <cell r="G7">
            <v>4</v>
          </cell>
          <cell r="H7">
            <v>244.49</v>
          </cell>
        </row>
        <row r="8">
          <cell r="A8" t="str">
            <v>SATG</v>
          </cell>
          <cell r="B8" t="str">
            <v>DEPARTMENT OF THE ATTORNEY GENERAL</v>
          </cell>
          <cell r="C8">
            <v>4</v>
          </cell>
          <cell r="D8">
            <v>6</v>
          </cell>
          <cell r="E8">
            <v>6</v>
          </cell>
          <cell r="F8">
            <v>35</v>
          </cell>
          <cell r="G8">
            <v>45</v>
          </cell>
          <cell r="H8">
            <v>1730.6399999999999</v>
          </cell>
        </row>
        <row r="9">
          <cell r="A9" t="str">
            <v>SBCB</v>
          </cell>
          <cell r="B9" t="str">
            <v>BUNBURY CEMETERY BOARD</v>
          </cell>
          <cell r="C9">
            <v>1730.6396484375</v>
          </cell>
          <cell r="D9">
            <v>1730.6396484375</v>
          </cell>
          <cell r="E9">
            <v>1730.6396484375</v>
          </cell>
          <cell r="F9">
            <v>10</v>
          </cell>
          <cell r="G9">
            <v>10</v>
          </cell>
          <cell r="H9">
            <v>300.8</v>
          </cell>
        </row>
        <row r="10">
          <cell r="A10" t="str">
            <v>SBGP</v>
          </cell>
          <cell r="B10" t="str">
            <v>BOTANIC GARDENS AND PARKS AUTHORITY</v>
          </cell>
          <cell r="C10">
            <v>300.7998046875</v>
          </cell>
          <cell r="D10">
            <v>2</v>
          </cell>
          <cell r="E10">
            <v>2</v>
          </cell>
          <cell r="F10">
            <v>67</v>
          </cell>
          <cell r="G10">
            <v>69</v>
          </cell>
          <cell r="H10">
            <v>1410.24</v>
          </cell>
        </row>
        <row r="11">
          <cell r="A11" t="str">
            <v>SBPB</v>
          </cell>
          <cell r="B11" t="str">
            <v>THE BURSWOOD PARK BOARD</v>
          </cell>
          <cell r="C11">
            <v>1410.2392578125</v>
          </cell>
          <cell r="D11">
            <v>1</v>
          </cell>
          <cell r="E11">
            <v>1</v>
          </cell>
          <cell r="F11">
            <v>9</v>
          </cell>
          <cell r="G11">
            <v>10</v>
          </cell>
          <cell r="H11">
            <v>437.21000000000004</v>
          </cell>
        </row>
        <row r="12">
          <cell r="A12" t="str">
            <v>SBPO</v>
          </cell>
          <cell r="B12" t="str">
            <v xml:space="preserve">KIMBERLEY PORT AUTHORITY </v>
          </cell>
          <cell r="C12">
            <v>1</v>
          </cell>
          <cell r="D12">
            <v>2</v>
          </cell>
          <cell r="E12">
            <v>2</v>
          </cell>
          <cell r="F12">
            <v>1</v>
          </cell>
          <cell r="G12">
            <v>4</v>
          </cell>
          <cell r="H12">
            <v>517.30999999999995</v>
          </cell>
        </row>
        <row r="13">
          <cell r="A13" t="str">
            <v>SBUS</v>
          </cell>
          <cell r="B13" t="str">
            <v>BUSSELTON WATER CORPORATION</v>
          </cell>
          <cell r="C13">
            <v>8</v>
          </cell>
          <cell r="D13">
            <v>8</v>
          </cell>
          <cell r="E13">
            <v>1</v>
          </cell>
          <cell r="F13">
            <v>8</v>
          </cell>
          <cell r="G13">
            <v>17</v>
          </cell>
          <cell r="H13">
            <v>657.86</v>
          </cell>
        </row>
        <row r="14">
          <cell r="A14" t="str">
            <v>SBWB</v>
          </cell>
          <cell r="B14" t="str">
            <v>BUNBURY WATER CORPORATION</v>
          </cell>
          <cell r="C14">
            <v>3</v>
          </cell>
          <cell r="D14">
            <v>3</v>
          </cell>
          <cell r="E14">
            <v>3</v>
          </cell>
          <cell r="F14">
            <v>13</v>
          </cell>
          <cell r="G14">
            <v>16</v>
          </cell>
          <cell r="H14">
            <v>472.19000000000005</v>
          </cell>
        </row>
        <row r="15">
          <cell r="A15" t="str">
            <v>SCAE</v>
          </cell>
          <cell r="B15" t="str">
            <v>EDITH COWAN UNIVERSITY</v>
          </cell>
          <cell r="C15">
            <v>2</v>
          </cell>
          <cell r="D15">
            <v>2</v>
          </cell>
          <cell r="E15">
            <v>2</v>
          </cell>
          <cell r="F15">
            <v>9</v>
          </cell>
          <cell r="G15">
            <v>11</v>
          </cell>
          <cell r="H15">
            <v>372.52</v>
          </cell>
        </row>
        <row r="16">
          <cell r="A16" t="str">
            <v>SCEP</v>
          </cell>
          <cell r="B16" t="str">
            <v>DEPARTMENT OF COMMERCE</v>
          </cell>
          <cell r="C16">
            <v>372.519775390625</v>
          </cell>
          <cell r="D16">
            <v>7</v>
          </cell>
          <cell r="E16">
            <v>7</v>
          </cell>
          <cell r="F16">
            <v>18</v>
          </cell>
          <cell r="G16">
            <v>25</v>
          </cell>
          <cell r="H16">
            <v>1468.3700000000001</v>
          </cell>
        </row>
        <row r="17">
          <cell r="A17" t="str">
            <v>SCHH</v>
          </cell>
          <cell r="B17" t="str">
            <v>COUNTRY HIGH SCHOOL HOSTELS AUTHORITY</v>
          </cell>
          <cell r="C17">
            <v>1468.369140625</v>
          </cell>
          <cell r="D17">
            <v>4</v>
          </cell>
          <cell r="E17">
            <v>4</v>
          </cell>
          <cell r="F17">
            <v>12</v>
          </cell>
          <cell r="G17">
            <v>16</v>
          </cell>
          <cell r="H17">
            <v>931.52</v>
          </cell>
        </row>
        <row r="18">
          <cell r="A18" t="str">
            <v>SCLM</v>
          </cell>
          <cell r="B18" t="str">
            <v>DEPARTMENT OF PARKS AND WILDLIFE</v>
          </cell>
          <cell r="C18">
            <v>316</v>
          </cell>
          <cell r="D18">
            <v>28</v>
          </cell>
          <cell r="E18">
            <v>412</v>
          </cell>
          <cell r="F18">
            <v>3073</v>
          </cell>
          <cell r="G18">
            <v>3829</v>
          </cell>
          <cell r="H18">
            <v>74113.820000000007</v>
          </cell>
        </row>
        <row r="19">
          <cell r="A19" t="str">
            <v>SCOR</v>
          </cell>
          <cell r="B19" t="str">
            <v>DEPARTMENT OF CORRECTIVE SERVICES</v>
          </cell>
          <cell r="C19">
            <v>1</v>
          </cell>
          <cell r="D19">
            <v>18</v>
          </cell>
          <cell r="E19">
            <v>3</v>
          </cell>
          <cell r="F19">
            <v>13</v>
          </cell>
          <cell r="G19">
            <v>35</v>
          </cell>
          <cell r="H19">
            <v>3222.37</v>
          </cell>
        </row>
        <row r="20">
          <cell r="A20" t="str">
            <v>SCSO</v>
          </cell>
          <cell r="B20" t="str">
            <v>LOTTERIES COMMISSION</v>
          </cell>
          <cell r="C20">
            <v>3222.369140625</v>
          </cell>
          <cell r="D20">
            <v>3222.369140625</v>
          </cell>
          <cell r="E20">
            <v>1</v>
          </cell>
          <cell r="F20">
            <v>12</v>
          </cell>
          <cell r="G20">
            <v>13</v>
          </cell>
          <cell r="H20">
            <v>370.98</v>
          </cell>
        </row>
        <row r="21">
          <cell r="A21" t="str">
            <v>SCUL</v>
          </cell>
          <cell r="B21" t="str">
            <v>DEPARTMENT OF CULTURE AND THE ARTS</v>
          </cell>
          <cell r="C21">
            <v>5</v>
          </cell>
          <cell r="D21">
            <v>5</v>
          </cell>
          <cell r="E21">
            <v>5</v>
          </cell>
          <cell r="F21">
            <v>5</v>
          </cell>
          <cell r="G21">
            <v>10</v>
          </cell>
          <cell r="H21">
            <v>444.65</v>
          </cell>
        </row>
        <row r="22">
          <cell r="A22" t="str">
            <v>SCWD</v>
          </cell>
          <cell r="B22" t="str">
            <v>DEPARTMENT OF LOCAL GOVERNMENT AND COMMUNITIES</v>
          </cell>
          <cell r="C22">
            <v>2</v>
          </cell>
          <cell r="D22">
            <v>4</v>
          </cell>
          <cell r="E22">
            <v>1</v>
          </cell>
          <cell r="F22">
            <v>31</v>
          </cell>
          <cell r="G22">
            <v>38</v>
          </cell>
          <cell r="H22">
            <v>1328.66</v>
          </cell>
        </row>
        <row r="23">
          <cell r="A23" t="str">
            <v>SDBN</v>
          </cell>
          <cell r="B23" t="str">
            <v>DEPARTMENT OF LANDS (DBNGP)</v>
          </cell>
          <cell r="C23">
            <v>54</v>
          </cell>
          <cell r="D23">
            <v>54</v>
          </cell>
          <cell r="E23">
            <v>5</v>
          </cell>
          <cell r="F23">
            <v>9</v>
          </cell>
          <cell r="G23">
            <v>68</v>
          </cell>
          <cell r="H23">
            <v>2815.02</v>
          </cell>
        </row>
        <row r="24">
          <cell r="A24" t="str">
            <v>SDCP</v>
          </cell>
          <cell r="B24" t="str">
            <v>DEPARTMENT FOR CHILD PROTECTION AND FAMILY SUPPORT</v>
          </cell>
          <cell r="C24">
            <v>6</v>
          </cell>
          <cell r="D24">
            <v>24</v>
          </cell>
          <cell r="E24">
            <v>24</v>
          </cell>
          <cell r="F24">
            <v>153</v>
          </cell>
          <cell r="G24">
            <v>183</v>
          </cell>
          <cell r="H24">
            <v>6200.4</v>
          </cell>
        </row>
        <row r="25">
          <cell r="A25" t="str">
            <v>SDER</v>
          </cell>
          <cell r="B25" t="str">
            <v>DEPARTMENT OF ENVIRONMENT REGULATION</v>
          </cell>
          <cell r="C25">
            <v>6200.3984375</v>
          </cell>
          <cell r="D25">
            <v>6200.3984375</v>
          </cell>
          <cell r="E25">
            <v>2</v>
          </cell>
          <cell r="F25">
            <v>2</v>
          </cell>
          <cell r="G25">
            <v>2</v>
          </cell>
          <cell r="H25">
            <v>242.64</v>
          </cell>
        </row>
        <row r="26">
          <cell r="A26" t="str">
            <v>SDHW</v>
          </cell>
          <cell r="B26" t="str">
            <v>DEPT OF FINANCE (BMW)</v>
          </cell>
          <cell r="C26">
            <v>4</v>
          </cell>
          <cell r="D26">
            <v>14</v>
          </cell>
          <cell r="E26">
            <v>14</v>
          </cell>
          <cell r="F26">
            <v>92</v>
          </cell>
          <cell r="G26">
            <v>110</v>
          </cell>
          <cell r="H26">
            <v>3743.6200000000003</v>
          </cell>
        </row>
        <row r="27">
          <cell r="A27" t="str">
            <v>SDIR</v>
          </cell>
          <cell r="B27" t="str">
            <v>DEPARTMENT OF MINES AND PETROLEUM</v>
          </cell>
          <cell r="C27">
            <v>58</v>
          </cell>
          <cell r="D27">
            <v>3</v>
          </cell>
          <cell r="E27">
            <v>83</v>
          </cell>
          <cell r="F27">
            <v>73</v>
          </cell>
          <cell r="G27">
            <v>217</v>
          </cell>
          <cell r="H27">
            <v>7608.07</v>
          </cell>
        </row>
        <row r="28">
          <cell r="A28" t="str">
            <v>SDLI</v>
          </cell>
          <cell r="B28" t="str">
            <v>LANDGATE - WA LAND INFORMATION AUTHORITY</v>
          </cell>
          <cell r="C28">
            <v>29</v>
          </cell>
          <cell r="D28">
            <v>29</v>
          </cell>
          <cell r="E28">
            <v>52</v>
          </cell>
          <cell r="F28">
            <v>354</v>
          </cell>
          <cell r="G28">
            <v>435</v>
          </cell>
          <cell r="H28">
            <v>8598.91</v>
          </cell>
        </row>
        <row r="29">
          <cell r="A29" t="str">
            <v>SDPP</v>
          </cell>
          <cell r="B29" t="str">
            <v>DEPARTMENT OF PUBLIC PROSECUTION</v>
          </cell>
          <cell r="C29">
            <v>14</v>
          </cell>
          <cell r="D29">
            <v>14</v>
          </cell>
          <cell r="E29">
            <v>14</v>
          </cell>
          <cell r="F29">
            <v>11</v>
          </cell>
          <cell r="G29">
            <v>25</v>
          </cell>
          <cell r="H29">
            <v>916.28000000000009</v>
          </cell>
        </row>
        <row r="30">
          <cell r="A30" t="str">
            <v>SEDD</v>
          </cell>
          <cell r="B30" t="str">
            <v>DEPARTMENT OF EDUCATION</v>
          </cell>
          <cell r="C30">
            <v>31</v>
          </cell>
          <cell r="D30">
            <v>726</v>
          </cell>
          <cell r="E30">
            <v>54</v>
          </cell>
          <cell r="F30">
            <v>219</v>
          </cell>
          <cell r="G30">
            <v>1030</v>
          </cell>
          <cell r="H30">
            <v>116182.48999999999</v>
          </cell>
        </row>
        <row r="31">
          <cell r="A31" t="str">
            <v>SEDT</v>
          </cell>
          <cell r="B31" t="str">
            <v>TRUSTEES OF THE PUBLIC EDUCATION ENDOWMENT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201.95</v>
          </cell>
        </row>
        <row r="32">
          <cell r="A32" t="str">
            <v>SEGC</v>
          </cell>
          <cell r="B32" t="str">
            <v>ELECTRICITY GENERATION AND RETAIL  CORPORATION</v>
          </cell>
          <cell r="C32">
            <v>5</v>
          </cell>
          <cell r="D32">
            <v>5</v>
          </cell>
          <cell r="E32">
            <v>1</v>
          </cell>
          <cell r="F32">
            <v>14</v>
          </cell>
          <cell r="G32">
            <v>20</v>
          </cell>
          <cell r="H32">
            <v>614.08999999999992</v>
          </cell>
        </row>
        <row r="33">
          <cell r="A33" t="str">
            <v>SENC</v>
          </cell>
          <cell r="B33" t="str">
            <v>ELECTRICITY NETWORKS CORPORATION</v>
          </cell>
          <cell r="C33">
            <v>305</v>
          </cell>
          <cell r="D33">
            <v>7</v>
          </cell>
          <cell r="E33">
            <v>465</v>
          </cell>
          <cell r="F33">
            <v>2209</v>
          </cell>
          <cell r="G33">
            <v>2986</v>
          </cell>
          <cell r="H33">
            <v>60605.399999999994</v>
          </cell>
        </row>
        <row r="34">
          <cell r="A34" t="str">
            <v>SFES</v>
          </cell>
          <cell r="B34" t="str">
            <v>DEPARTMENT OF FIRE AND EMERGENCY SERVICES</v>
          </cell>
          <cell r="C34">
            <v>2</v>
          </cell>
          <cell r="D34">
            <v>137</v>
          </cell>
          <cell r="E34">
            <v>1</v>
          </cell>
          <cell r="F34">
            <v>31</v>
          </cell>
          <cell r="G34">
            <v>171</v>
          </cell>
          <cell r="H34">
            <v>21357.130000000005</v>
          </cell>
        </row>
        <row r="35">
          <cell r="A35" t="str">
            <v>SFPC</v>
          </cell>
          <cell r="B35" t="str">
            <v>FOREST PRODUCTS COMMISSION</v>
          </cell>
          <cell r="C35">
            <v>3</v>
          </cell>
          <cell r="D35">
            <v>2</v>
          </cell>
          <cell r="E35">
            <v>2</v>
          </cell>
          <cell r="F35">
            <v>37</v>
          </cell>
          <cell r="G35">
            <v>44</v>
          </cell>
          <cell r="H35">
            <v>1197.33</v>
          </cell>
        </row>
        <row r="36">
          <cell r="A36" t="str">
            <v>SFSH</v>
          </cell>
          <cell r="B36" t="str">
            <v>DEPARTMENT OF FISHERIES</v>
          </cell>
          <cell r="C36">
            <v>4</v>
          </cell>
          <cell r="D36">
            <v>1</v>
          </cell>
          <cell r="E36">
            <v>1</v>
          </cell>
          <cell r="F36">
            <v>19</v>
          </cell>
          <cell r="G36">
            <v>25</v>
          </cell>
          <cell r="H36">
            <v>792.63</v>
          </cell>
        </row>
        <row r="37">
          <cell r="A37" t="str">
            <v>SGDA</v>
          </cell>
          <cell r="B37" t="str">
            <v>MID WEST DEVELOPMENT COMMISSION</v>
          </cell>
          <cell r="C37">
            <v>792.6298828125</v>
          </cell>
          <cell r="D37">
            <v>792.6298828125</v>
          </cell>
          <cell r="E37">
            <v>1</v>
          </cell>
          <cell r="F37">
            <v>1</v>
          </cell>
          <cell r="G37">
            <v>1</v>
          </cell>
          <cell r="H37">
            <v>200.82</v>
          </cell>
        </row>
        <row r="38">
          <cell r="A38" t="str">
            <v>SGDR</v>
          </cell>
          <cell r="B38" t="str">
            <v>GOVERNOR'S ESTABLISHMENT</v>
          </cell>
          <cell r="C38">
            <v>200.8199462890625</v>
          </cell>
          <cell r="D38">
            <v>200.8199462890625</v>
          </cell>
          <cell r="E38">
            <v>200.8199462890625</v>
          </cell>
          <cell r="F38">
            <v>7</v>
          </cell>
          <cell r="G38">
            <v>7</v>
          </cell>
          <cell r="H38">
            <v>258.26</v>
          </cell>
        </row>
        <row r="39">
          <cell r="A39" t="str">
            <v>SHDD</v>
          </cell>
          <cell r="B39" t="str">
            <v>DEPARTMENT OF HEALTH</v>
          </cell>
          <cell r="C39">
            <v>21</v>
          </cell>
          <cell r="D39">
            <v>308</v>
          </cell>
          <cell r="E39">
            <v>17</v>
          </cell>
          <cell r="F39">
            <v>1208</v>
          </cell>
          <cell r="G39">
            <v>1554</v>
          </cell>
          <cell r="H39">
            <v>65283.05</v>
          </cell>
        </row>
        <row r="40">
          <cell r="A40" t="str">
            <v>SICO</v>
          </cell>
          <cell r="B40" t="str">
            <v>INSURANCE COMMISSION OF WA</v>
          </cell>
          <cell r="C40">
            <v>3</v>
          </cell>
          <cell r="D40">
            <v>3</v>
          </cell>
          <cell r="E40">
            <v>3</v>
          </cell>
          <cell r="F40">
            <v>3</v>
          </cell>
          <cell r="G40">
            <v>6</v>
          </cell>
          <cell r="H40">
            <v>330.39</v>
          </cell>
        </row>
        <row r="41">
          <cell r="A41" t="str">
            <v>SIHA</v>
          </cell>
          <cell r="B41" t="str">
            <v>DISABILITY SERVICES COMMISSION</v>
          </cell>
          <cell r="C41">
            <v>330.389892578125</v>
          </cell>
          <cell r="D41">
            <v>2</v>
          </cell>
          <cell r="E41">
            <v>2</v>
          </cell>
          <cell r="F41">
            <v>15</v>
          </cell>
          <cell r="G41">
            <v>17</v>
          </cell>
          <cell r="H41">
            <v>672.88</v>
          </cell>
        </row>
        <row r="42">
          <cell r="A42" t="str">
            <v>SILD</v>
          </cell>
          <cell r="B42" t="str">
            <v>LANDCORP - W A LAND AUTHORITY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29106</v>
          </cell>
        </row>
        <row r="43">
          <cell r="A43" t="str">
            <v>SILD</v>
          </cell>
          <cell r="B43" t="str">
            <v>LANDCORP - W A LAND AUTHORITY</v>
          </cell>
          <cell r="C43">
            <v>280</v>
          </cell>
          <cell r="D43">
            <v>22</v>
          </cell>
          <cell r="E43">
            <v>981</v>
          </cell>
          <cell r="F43">
            <v>697</v>
          </cell>
          <cell r="G43">
            <v>1980</v>
          </cell>
          <cell r="H43">
            <v>62296.46</v>
          </cell>
        </row>
        <row r="44">
          <cell r="A44" t="str">
            <v>SJHP</v>
          </cell>
          <cell r="B44" t="str">
            <v>PARLIAMENTARY SERVICES DEPARTMENT</v>
          </cell>
          <cell r="C44">
            <v>62296.4375</v>
          </cell>
          <cell r="D44">
            <v>62296.4375</v>
          </cell>
          <cell r="E44">
            <v>62296.4375</v>
          </cell>
          <cell r="F44">
            <v>2</v>
          </cell>
          <cell r="G44">
            <v>2</v>
          </cell>
          <cell r="H44">
            <v>187.36</v>
          </cell>
        </row>
        <row r="45">
          <cell r="A45" t="str">
            <v>SKCE</v>
          </cell>
          <cell r="B45" t="str">
            <v>KALGOORLIE-BOULDER CEMETERY BOARD</v>
          </cell>
          <cell r="C45">
            <v>187.3599853515625</v>
          </cell>
          <cell r="D45">
            <v>187.3599853515625</v>
          </cell>
          <cell r="E45">
            <v>187.3599853515625</v>
          </cell>
          <cell r="F45">
            <v>5</v>
          </cell>
          <cell r="G45">
            <v>5</v>
          </cell>
          <cell r="H45">
            <v>229.9</v>
          </cell>
        </row>
        <row r="46">
          <cell r="A46" t="str">
            <v>SLAC</v>
          </cell>
          <cell r="B46" t="str">
            <v>LEGAL AID COMMISSION OF WESTERN  AUSTRALIA</v>
          </cell>
          <cell r="C46">
            <v>229.89990234375</v>
          </cell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309.59000000000003</v>
          </cell>
        </row>
        <row r="47">
          <cell r="A47" t="str">
            <v>SLIB</v>
          </cell>
          <cell r="B47" t="str">
            <v>LIBRARY &amp; INFORMATION SERVICE OF W A</v>
          </cell>
          <cell r="C47">
            <v>309.58984375</v>
          </cell>
          <cell r="D47">
            <v>2</v>
          </cell>
          <cell r="E47">
            <v>2</v>
          </cell>
          <cell r="F47">
            <v>3</v>
          </cell>
          <cell r="G47">
            <v>5</v>
          </cell>
          <cell r="H47">
            <v>502.72</v>
          </cell>
        </row>
        <row r="48">
          <cell r="A48" t="str">
            <v>SLLP</v>
          </cell>
          <cell r="B48" t="str">
            <v>MINISTER FOR WORKS (SLSD)</v>
          </cell>
          <cell r="C48">
            <v>6</v>
          </cell>
          <cell r="D48">
            <v>2</v>
          </cell>
          <cell r="E48">
            <v>8</v>
          </cell>
          <cell r="F48">
            <v>20</v>
          </cell>
          <cell r="G48">
            <v>36</v>
          </cell>
          <cell r="H48">
            <v>1336.04</v>
          </cell>
        </row>
        <row r="49">
          <cell r="A49" t="str">
            <v>SLSD</v>
          </cell>
          <cell r="B49" t="str">
            <v>DEPARTMENT OF LANDS (SLSD)</v>
          </cell>
          <cell r="C49">
            <v>19667</v>
          </cell>
          <cell r="D49">
            <v>69</v>
          </cell>
          <cell r="E49">
            <v>21362</v>
          </cell>
          <cell r="F49">
            <v>33787</v>
          </cell>
          <cell r="G49">
            <v>74885</v>
          </cell>
          <cell r="H49">
            <v>1226100</v>
          </cell>
        </row>
        <row r="50">
          <cell r="A50" t="str">
            <v>SLSL</v>
          </cell>
          <cell r="B50" t="str">
            <v>LAND SURVEYORS LICENSING BOARD</v>
          </cell>
          <cell r="C50">
            <v>1226100</v>
          </cell>
          <cell r="D50">
            <v>1226100</v>
          </cell>
          <cell r="E50">
            <v>1</v>
          </cell>
          <cell r="F50">
            <v>1</v>
          </cell>
          <cell r="G50">
            <v>1</v>
          </cell>
          <cell r="H50">
            <v>200.82</v>
          </cell>
        </row>
        <row r="51">
          <cell r="A51" t="str">
            <v>SMCB</v>
          </cell>
          <cell r="B51" t="str">
            <v>METROPOLITAN CEMETERIES BOARD</v>
          </cell>
          <cell r="C51">
            <v>1</v>
          </cell>
          <cell r="D51">
            <v>6</v>
          </cell>
          <cell r="E51">
            <v>6</v>
          </cell>
          <cell r="F51">
            <v>126</v>
          </cell>
          <cell r="G51">
            <v>133</v>
          </cell>
          <cell r="H51">
            <v>3920</v>
          </cell>
        </row>
        <row r="52">
          <cell r="A52" t="str">
            <v>SMEA</v>
          </cell>
          <cell r="B52" t="str">
            <v>WESTERN AUSTRALIAN MEAT INDUSTRY AUTHORITY</v>
          </cell>
          <cell r="C52">
            <v>2</v>
          </cell>
          <cell r="D52">
            <v>2</v>
          </cell>
          <cell r="E52">
            <v>2</v>
          </cell>
          <cell r="F52">
            <v>9</v>
          </cell>
          <cell r="G52">
            <v>11</v>
          </cell>
          <cell r="H52">
            <v>372.52</v>
          </cell>
        </row>
        <row r="53">
          <cell r="A53" t="str">
            <v>SMET</v>
          </cell>
          <cell r="B53" t="str">
            <v>METROPOLITAN REDEVELOPMENT AUTHORITY</v>
          </cell>
          <cell r="C53">
            <v>52</v>
          </cell>
          <cell r="D53">
            <v>28</v>
          </cell>
          <cell r="E53">
            <v>5</v>
          </cell>
          <cell r="F53">
            <v>72</v>
          </cell>
          <cell r="G53">
            <v>157</v>
          </cell>
          <cell r="H53">
            <v>7838.9800000000005</v>
          </cell>
        </row>
        <row r="54">
          <cell r="A54" t="str">
            <v>SMHD</v>
          </cell>
          <cell r="B54" t="str">
            <v>DEPARTMENT OF TRANSPORT (MARINES AND HARBOURS)</v>
          </cell>
          <cell r="C54">
            <v>5</v>
          </cell>
          <cell r="D54">
            <v>4</v>
          </cell>
          <cell r="E54">
            <v>7</v>
          </cell>
          <cell r="F54">
            <v>30</v>
          </cell>
          <cell r="G54">
            <v>46</v>
          </cell>
          <cell r="H54">
            <v>1694.25</v>
          </cell>
        </row>
        <row r="55">
          <cell r="A55" t="str">
            <v>SMMT</v>
          </cell>
          <cell r="B55" t="str">
            <v>PERTH MARKET AUTHORITY</v>
          </cell>
          <cell r="C55">
            <v>1694.25</v>
          </cell>
          <cell r="D55">
            <v>1694.25</v>
          </cell>
          <cell r="E55">
            <v>1694.25</v>
          </cell>
          <cell r="F55">
            <v>2</v>
          </cell>
          <cell r="G55">
            <v>2</v>
          </cell>
          <cell r="H55">
            <v>187.36</v>
          </cell>
        </row>
        <row r="56">
          <cell r="A56" t="str">
            <v>SMNT</v>
          </cell>
          <cell r="B56" t="str">
            <v>GOLD CORPORATION</v>
          </cell>
          <cell r="C56">
            <v>12</v>
          </cell>
          <cell r="D56">
            <v>1</v>
          </cell>
          <cell r="E56">
            <v>5</v>
          </cell>
          <cell r="F56">
            <v>20</v>
          </cell>
          <cell r="G56">
            <v>40</v>
          </cell>
          <cell r="H56">
            <v>1317.69</v>
          </cell>
        </row>
        <row r="57">
          <cell r="A57" t="str">
            <v>SMRD</v>
          </cell>
          <cell r="B57" t="str">
            <v>MAIN ROADS WESTERN AUSTRALIA</v>
          </cell>
          <cell r="C57">
            <v>306</v>
          </cell>
          <cell r="D57">
            <v>64</v>
          </cell>
          <cell r="E57">
            <v>98</v>
          </cell>
          <cell r="F57">
            <v>782</v>
          </cell>
          <cell r="G57">
            <v>1250</v>
          </cell>
          <cell r="H57">
            <v>33634.5</v>
          </cell>
        </row>
        <row r="58">
          <cell r="A58" t="str">
            <v>SMRD - SMRR</v>
          </cell>
          <cell r="B58" t="str">
            <v>MAIN ROADS WESTERN AUSTRALIA (ROADS)</v>
          </cell>
          <cell r="C58">
            <v>1</v>
          </cell>
          <cell r="D58">
            <v>1</v>
          </cell>
          <cell r="E58">
            <v>12</v>
          </cell>
          <cell r="F58">
            <v>87</v>
          </cell>
          <cell r="G58">
            <v>101</v>
          </cell>
          <cell r="H58">
            <v>5880</v>
          </cell>
        </row>
        <row r="59">
          <cell r="A59" t="str">
            <v>SMUR</v>
          </cell>
          <cell r="B59" t="str">
            <v>MURDOCH UNIVERSITY</v>
          </cell>
          <cell r="C59">
            <v>1</v>
          </cell>
          <cell r="D59">
            <v>1</v>
          </cell>
          <cell r="E59">
            <v>1</v>
          </cell>
          <cell r="F59">
            <v>79</v>
          </cell>
          <cell r="G59">
            <v>80</v>
          </cell>
          <cell r="H59">
            <v>1322.17</v>
          </cell>
        </row>
        <row r="60">
          <cell r="A60" t="str">
            <v>SMUS</v>
          </cell>
          <cell r="B60" t="str">
            <v>THE WESTERN AUSTRALIAN MUSEUM</v>
          </cell>
          <cell r="C60">
            <v>8</v>
          </cell>
          <cell r="D60">
            <v>4</v>
          </cell>
          <cell r="E60">
            <v>2</v>
          </cell>
          <cell r="F60">
            <v>13</v>
          </cell>
          <cell r="G60">
            <v>27</v>
          </cell>
          <cell r="H60">
            <v>1372.94</v>
          </cell>
        </row>
        <row r="61">
          <cell r="A61" t="str">
            <v>SNPN</v>
          </cell>
          <cell r="B61" t="str">
            <v>DEPARTMENT OF PARKS AND WILDLIFE (SNPN)</v>
          </cell>
          <cell r="C61">
            <v>5</v>
          </cell>
          <cell r="D61">
            <v>5</v>
          </cell>
          <cell r="E61">
            <v>5</v>
          </cell>
          <cell r="F61">
            <v>2</v>
          </cell>
          <cell r="G61">
            <v>7</v>
          </cell>
          <cell r="H61">
            <v>402.11</v>
          </cell>
        </row>
        <row r="62">
          <cell r="A62" t="str">
            <v>SNTT</v>
          </cell>
          <cell r="B62" t="str">
            <v>THE NATIONAL TRUST OF AUSTRALIA (WA)</v>
          </cell>
          <cell r="C62">
            <v>29</v>
          </cell>
          <cell r="D62">
            <v>8</v>
          </cell>
          <cell r="E62">
            <v>5</v>
          </cell>
          <cell r="F62">
            <v>221</v>
          </cell>
          <cell r="G62">
            <v>263</v>
          </cell>
          <cell r="H62">
            <v>5952.15</v>
          </cell>
        </row>
        <row r="63">
          <cell r="A63" t="str">
            <v>SOED</v>
          </cell>
          <cell r="B63" t="str">
            <v>DEPARTMENT OF STATE DEVELOPMENT</v>
          </cell>
          <cell r="C63">
            <v>1</v>
          </cell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201.95</v>
          </cell>
        </row>
        <row r="64">
          <cell r="A64" t="str">
            <v>SPAB</v>
          </cell>
          <cell r="B64" t="str">
            <v>SOUTHERN PORTS AUTHORITY</v>
          </cell>
          <cell r="C64">
            <v>201.949951171875</v>
          </cell>
          <cell r="D64">
            <v>1</v>
          </cell>
          <cell r="E64">
            <v>2</v>
          </cell>
          <cell r="F64">
            <v>85</v>
          </cell>
          <cell r="G64">
            <v>88</v>
          </cell>
          <cell r="H64">
            <v>1598.53</v>
          </cell>
        </row>
        <row r="65">
          <cell r="A65" t="str">
            <v>SPAF</v>
          </cell>
          <cell r="B65" t="str">
            <v>FREMANTLE PORT AUTHORITY</v>
          </cell>
          <cell r="C65">
            <v>9</v>
          </cell>
          <cell r="D65">
            <v>9</v>
          </cell>
          <cell r="E65">
            <v>9</v>
          </cell>
          <cell r="F65">
            <v>8</v>
          </cell>
          <cell r="G65">
            <v>17</v>
          </cell>
          <cell r="H65">
            <v>658.99</v>
          </cell>
        </row>
        <row r="66">
          <cell r="A66" t="str">
            <v>SPAG</v>
          </cell>
          <cell r="B66" t="str">
            <v>MID WEST PORTS AUTHORITY</v>
          </cell>
          <cell r="C66">
            <v>4</v>
          </cell>
          <cell r="D66">
            <v>4</v>
          </cell>
          <cell r="E66">
            <v>7</v>
          </cell>
          <cell r="F66">
            <v>2</v>
          </cell>
          <cell r="G66">
            <v>13</v>
          </cell>
          <cell r="H66">
            <v>651.90000000000009</v>
          </cell>
        </row>
        <row r="67">
          <cell r="A67" t="str">
            <v>SPAH</v>
          </cell>
          <cell r="B67" t="str">
            <v xml:space="preserve">PILBARA PORTS AUTHORITY </v>
          </cell>
          <cell r="C67">
            <v>7</v>
          </cell>
          <cell r="D67">
            <v>33</v>
          </cell>
          <cell r="E67">
            <v>5</v>
          </cell>
          <cell r="F67">
            <v>5</v>
          </cell>
          <cell r="G67">
            <v>50</v>
          </cell>
          <cell r="H67">
            <v>5709.12</v>
          </cell>
        </row>
        <row r="68">
          <cell r="A68" t="str">
            <v>SPAW</v>
          </cell>
          <cell r="B68" t="str">
            <v>DEPARTMENT OF LANDS (SPAW)</v>
          </cell>
          <cell r="C68">
            <v>627</v>
          </cell>
          <cell r="D68">
            <v>627</v>
          </cell>
          <cell r="E68">
            <v>1256</v>
          </cell>
          <cell r="F68">
            <v>6259</v>
          </cell>
          <cell r="G68">
            <v>8142</v>
          </cell>
          <cell r="H68">
            <v>159162.82999999999</v>
          </cell>
        </row>
        <row r="69">
          <cell r="A69" t="str">
            <v>SPLV</v>
          </cell>
          <cell r="B69" t="str">
            <v>DEPARTMENT OF LANDS (SPLV)</v>
          </cell>
          <cell r="C69">
            <v>232</v>
          </cell>
          <cell r="D69">
            <v>232</v>
          </cell>
          <cell r="E69">
            <v>117</v>
          </cell>
          <cell r="F69">
            <v>189</v>
          </cell>
          <cell r="G69">
            <v>538</v>
          </cell>
          <cell r="H69">
            <v>14290.6</v>
          </cell>
        </row>
        <row r="70">
          <cell r="A70" t="str">
            <v>SPMB</v>
          </cell>
          <cell r="B70" t="str">
            <v>W A POTATO MARKETING BOARD</v>
          </cell>
          <cell r="C70">
            <v>14290.59375</v>
          </cell>
          <cell r="D70">
            <v>14290.59375</v>
          </cell>
          <cell r="E70">
            <v>14290.59375</v>
          </cell>
          <cell r="F70">
            <v>4</v>
          </cell>
          <cell r="G70">
            <v>4</v>
          </cell>
          <cell r="H70">
            <v>215.72</v>
          </cell>
        </row>
        <row r="71">
          <cell r="A71" t="str">
            <v>SPOL</v>
          </cell>
          <cell r="B71" t="str">
            <v>POLICE SERVICE</v>
          </cell>
          <cell r="C71">
            <v>215.719970703125</v>
          </cell>
          <cell r="D71">
            <v>157</v>
          </cell>
          <cell r="E71">
            <v>27</v>
          </cell>
          <cell r="F71">
            <v>247</v>
          </cell>
          <cell r="G71">
            <v>431</v>
          </cell>
          <cell r="H71">
            <v>28433.23</v>
          </cell>
        </row>
        <row r="72">
          <cell r="A72" t="str">
            <v>SPSE</v>
          </cell>
          <cell r="B72" t="str">
            <v>DEPARTMENT OF EDUCATION SERVICES</v>
          </cell>
          <cell r="C72">
            <v>28433.21875</v>
          </cell>
          <cell r="D72">
            <v>1</v>
          </cell>
          <cell r="E72">
            <v>1</v>
          </cell>
          <cell r="F72">
            <v>2</v>
          </cell>
          <cell r="G72">
            <v>3</v>
          </cell>
          <cell r="H72">
            <v>337.95</v>
          </cell>
        </row>
        <row r="73">
          <cell r="A73" t="str">
            <v>SPTT</v>
          </cell>
          <cell r="B73" t="str">
            <v>PERTH THEATRE TRUST</v>
          </cell>
          <cell r="C73">
            <v>337.949951171875</v>
          </cell>
          <cell r="D73">
            <v>2</v>
          </cell>
          <cell r="E73">
            <v>2</v>
          </cell>
          <cell r="F73">
            <v>3</v>
          </cell>
          <cell r="G73">
            <v>5</v>
          </cell>
          <cell r="H73">
            <v>502.72</v>
          </cell>
        </row>
        <row r="74">
          <cell r="A74" t="str">
            <v>SRIA</v>
          </cell>
          <cell r="B74" t="str">
            <v>ROTTNEST ISLAND AUTHORITY</v>
          </cell>
          <cell r="C74">
            <v>502.719970703125</v>
          </cell>
          <cell r="D74">
            <v>502.719970703125</v>
          </cell>
          <cell r="E74">
            <v>502.719970703125</v>
          </cell>
          <cell r="F74">
            <v>474</v>
          </cell>
          <cell r="G74">
            <v>474</v>
          </cell>
          <cell r="H74">
            <v>6880.32</v>
          </cell>
        </row>
        <row r="75">
          <cell r="A75" t="str">
            <v>SRLY</v>
          </cell>
          <cell r="B75" t="str">
            <v>PUBLIC TRANSPORT AUTHORITY OF WESTERN AUSTRALIA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14700</v>
          </cell>
        </row>
        <row r="76">
          <cell r="A76" t="str">
            <v>SRLY</v>
          </cell>
          <cell r="B76" t="str">
            <v>PUBLIC TRANSPORT AUTHORITY OF WESTERN AUSTRALIA</v>
          </cell>
          <cell r="C76">
            <v>1365</v>
          </cell>
          <cell r="D76">
            <v>3</v>
          </cell>
          <cell r="E76">
            <v>499</v>
          </cell>
          <cell r="F76">
            <v>1011</v>
          </cell>
          <cell r="G76">
            <v>2878</v>
          </cell>
          <cell r="H76">
            <v>61122.03</v>
          </cell>
        </row>
        <row r="77">
          <cell r="A77" t="str">
            <v>SRLY - SRIC</v>
          </cell>
          <cell r="B77" t="str">
            <v>RAILWAY INFRASTRUCTURE CORRIDOR (SRLY)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7840</v>
          </cell>
        </row>
        <row r="78">
          <cell r="A78" t="str">
            <v>SRLY - SRIC</v>
          </cell>
          <cell r="B78" t="str">
            <v>RAILWAY INFRASTRUCTURE CORRIDOR (SRLY)</v>
          </cell>
          <cell r="C78">
            <v>363</v>
          </cell>
          <cell r="D78">
            <v>1</v>
          </cell>
          <cell r="E78">
            <v>220</v>
          </cell>
          <cell r="F78">
            <v>960</v>
          </cell>
          <cell r="G78">
            <v>1544</v>
          </cell>
          <cell r="H78">
            <v>33384.800000000003</v>
          </cell>
        </row>
        <row r="79">
          <cell r="A79" t="str">
            <v>SRPC</v>
          </cell>
          <cell r="B79" t="str">
            <v>HORIZON POWER (REGIONAL POWER CORPORATION)</v>
          </cell>
          <cell r="C79">
            <v>15</v>
          </cell>
          <cell r="D79">
            <v>43</v>
          </cell>
          <cell r="E79">
            <v>135</v>
          </cell>
          <cell r="F79">
            <v>43</v>
          </cell>
          <cell r="G79">
            <v>236</v>
          </cell>
          <cell r="H79">
            <v>13534.06</v>
          </cell>
        </row>
        <row r="80">
          <cell r="A80" t="str">
            <v>SSCT</v>
          </cell>
          <cell r="B80" t="str">
            <v>WESTERN AUSTRALIAN SPORTS CENTRE TRUST</v>
          </cell>
          <cell r="C80">
            <v>3</v>
          </cell>
          <cell r="D80">
            <v>3</v>
          </cell>
          <cell r="E80">
            <v>3</v>
          </cell>
          <cell r="F80">
            <v>56</v>
          </cell>
          <cell r="G80">
            <v>59</v>
          </cell>
          <cell r="H80">
            <v>1081.9299999999998</v>
          </cell>
        </row>
        <row r="81">
          <cell r="A81" t="str">
            <v>SSEC</v>
          </cell>
          <cell r="B81" t="str">
            <v>WESTERN POWER CORPORATION</v>
          </cell>
          <cell r="C81">
            <v>1081.9296875</v>
          </cell>
          <cell r="D81">
            <v>1081.9296875</v>
          </cell>
          <cell r="E81">
            <v>1</v>
          </cell>
          <cell r="F81">
            <v>1</v>
          </cell>
          <cell r="G81">
            <v>1</v>
          </cell>
          <cell r="H81">
            <v>200.82</v>
          </cell>
        </row>
        <row r="82">
          <cell r="A82" t="str">
            <v>SSHC</v>
          </cell>
          <cell r="B82" t="str">
            <v>DEPARTMENT OF HOUSING (SSHC)</v>
          </cell>
          <cell r="C82">
            <v>2486</v>
          </cell>
          <cell r="D82">
            <v>7977</v>
          </cell>
          <cell r="E82">
            <v>1371</v>
          </cell>
          <cell r="F82">
            <v>15966</v>
          </cell>
          <cell r="G82">
            <v>27800</v>
          </cell>
          <cell r="H82">
            <v>448113.29</v>
          </cell>
        </row>
        <row r="83">
          <cell r="A83" t="str">
            <v>SSHC - CAHH</v>
          </cell>
          <cell r="B83" t="str">
            <v>ACCESS HOUSING</v>
          </cell>
          <cell r="C83">
            <v>65</v>
          </cell>
          <cell r="D83">
            <v>65</v>
          </cell>
          <cell r="E83">
            <v>65</v>
          </cell>
          <cell r="F83">
            <v>102</v>
          </cell>
          <cell r="G83">
            <v>167</v>
          </cell>
          <cell r="H83">
            <v>167</v>
          </cell>
        </row>
        <row r="84">
          <cell r="A84" t="str">
            <v>SSHC - CBHL</v>
          </cell>
          <cell r="B84" t="str">
            <v>BETHANIE HOUSING LTD</v>
          </cell>
          <cell r="C84">
            <v>3</v>
          </cell>
          <cell r="D84">
            <v>3</v>
          </cell>
          <cell r="E84">
            <v>3</v>
          </cell>
          <cell r="F84">
            <v>6</v>
          </cell>
          <cell r="G84">
            <v>9</v>
          </cell>
          <cell r="H84">
            <v>9</v>
          </cell>
        </row>
        <row r="85">
          <cell r="A85" t="str">
            <v>SSHC - CCHH</v>
          </cell>
          <cell r="B85" t="str">
            <v>CENTRECARE INC</v>
          </cell>
          <cell r="C85">
            <v>9</v>
          </cell>
          <cell r="D85">
            <v>9</v>
          </cell>
          <cell r="E85">
            <v>9</v>
          </cell>
          <cell r="F85">
            <v>1</v>
          </cell>
          <cell r="G85">
            <v>1</v>
          </cell>
          <cell r="H85">
            <v>1</v>
          </cell>
        </row>
        <row r="86">
          <cell r="A86" t="str">
            <v>SSHC - CCHL</v>
          </cell>
          <cell r="B86" t="str">
            <v>COMMUNITY HOUSING LTD</v>
          </cell>
          <cell r="C86">
            <v>1</v>
          </cell>
          <cell r="D86">
            <v>3</v>
          </cell>
          <cell r="E86">
            <v>1</v>
          </cell>
          <cell r="F86">
            <v>1</v>
          </cell>
          <cell r="G86">
            <v>6</v>
          </cell>
          <cell r="H86">
            <v>6</v>
          </cell>
        </row>
        <row r="87">
          <cell r="A87" t="str">
            <v>SSHC - CFHH</v>
          </cell>
          <cell r="B87" t="str">
            <v>FOUNDATION HOUSING</v>
          </cell>
          <cell r="C87">
            <v>75</v>
          </cell>
          <cell r="D87">
            <v>4</v>
          </cell>
          <cell r="E87">
            <v>4</v>
          </cell>
          <cell r="F87">
            <v>86</v>
          </cell>
          <cell r="G87">
            <v>165</v>
          </cell>
          <cell r="H87">
            <v>165</v>
          </cell>
        </row>
        <row r="88">
          <cell r="A88" t="str">
            <v>SSHC - CGSC</v>
          </cell>
          <cell r="B88" t="str">
            <v>GREAT SOUTHERN COMMUNITY HOUSING ASSOCIATION</v>
          </cell>
          <cell r="C88">
            <v>165</v>
          </cell>
          <cell r="D88">
            <v>1</v>
          </cell>
          <cell r="E88">
            <v>1</v>
          </cell>
          <cell r="F88">
            <v>39</v>
          </cell>
          <cell r="G88">
            <v>40</v>
          </cell>
          <cell r="H88">
            <v>40</v>
          </cell>
        </row>
        <row r="89">
          <cell r="A89" t="str">
            <v>SSHC - CSCL</v>
          </cell>
          <cell r="B89" t="str">
            <v>SOUTHERN CROSS HOUSING LTD</v>
          </cell>
          <cell r="C89">
            <v>3</v>
          </cell>
          <cell r="D89">
            <v>3</v>
          </cell>
          <cell r="E89">
            <v>3</v>
          </cell>
          <cell r="F89">
            <v>31</v>
          </cell>
          <cell r="G89">
            <v>34</v>
          </cell>
          <cell r="H89">
            <v>34</v>
          </cell>
        </row>
        <row r="90">
          <cell r="A90" t="str">
            <v>SSHC - CSLH</v>
          </cell>
          <cell r="B90" t="str">
            <v>STELLAR LIVING LTD</v>
          </cell>
          <cell r="C90">
            <v>86</v>
          </cell>
          <cell r="D90">
            <v>86</v>
          </cell>
          <cell r="E90">
            <v>86</v>
          </cell>
          <cell r="F90">
            <v>47</v>
          </cell>
          <cell r="G90">
            <v>133</v>
          </cell>
          <cell r="H90">
            <v>133</v>
          </cell>
        </row>
        <row r="91">
          <cell r="A91" t="str">
            <v>SSHC - SSHG</v>
          </cell>
          <cell r="B91" t="str">
            <v>DEPARTMENT OF HOUSING (SSHG)</v>
          </cell>
          <cell r="C91">
            <v>72</v>
          </cell>
          <cell r="D91">
            <v>793</v>
          </cell>
          <cell r="E91">
            <v>47</v>
          </cell>
          <cell r="F91">
            <v>1040</v>
          </cell>
          <cell r="G91">
            <v>1952</v>
          </cell>
          <cell r="H91">
            <v>1952</v>
          </cell>
        </row>
        <row r="92">
          <cell r="A92" t="str">
            <v>SSPC</v>
          </cell>
          <cell r="B92" t="str">
            <v>W A PLANNING COMMISSION</v>
          </cell>
          <cell r="C92">
            <v>329</v>
          </cell>
          <cell r="D92">
            <v>241</v>
          </cell>
          <cell r="E92">
            <v>124</v>
          </cell>
          <cell r="F92">
            <v>1777</v>
          </cell>
          <cell r="G92">
            <v>2471</v>
          </cell>
          <cell r="H92">
            <v>76135.56</v>
          </cell>
        </row>
        <row r="93">
          <cell r="A93" t="str">
            <v>SSRT</v>
          </cell>
          <cell r="B93" t="str">
            <v>SWAN RIVER TRUST</v>
          </cell>
          <cell r="C93">
            <v>3</v>
          </cell>
          <cell r="D93">
            <v>3</v>
          </cell>
          <cell r="E93">
            <v>8</v>
          </cell>
          <cell r="F93">
            <v>21</v>
          </cell>
          <cell r="G93">
            <v>31</v>
          </cell>
          <cell r="H93">
            <v>920.19</v>
          </cell>
        </row>
        <row r="94">
          <cell r="A94" t="str">
            <v>SSWD</v>
          </cell>
          <cell r="B94" t="str">
            <v>SOUTH WEST DEVELOPMENT COMMISSION</v>
          </cell>
          <cell r="C94">
            <v>2</v>
          </cell>
          <cell r="D94">
            <v>1</v>
          </cell>
          <cell r="E94">
            <v>1</v>
          </cell>
          <cell r="F94">
            <v>17</v>
          </cell>
          <cell r="G94">
            <v>20</v>
          </cell>
          <cell r="H94">
            <v>636.54999999999995</v>
          </cell>
        </row>
        <row r="95">
          <cell r="A95" t="str">
            <v>STAB</v>
          </cell>
          <cell r="B95" t="str">
            <v>RACING &amp; WAGERING WESTERN AUSTRALIA</v>
          </cell>
          <cell r="C95">
            <v>636.5498046875</v>
          </cell>
          <cell r="D95">
            <v>1</v>
          </cell>
          <cell r="E95">
            <v>1</v>
          </cell>
          <cell r="F95">
            <v>46</v>
          </cell>
          <cell r="G95">
            <v>47</v>
          </cell>
          <cell r="H95">
            <v>961.87</v>
          </cell>
        </row>
        <row r="96">
          <cell r="A96" t="str">
            <v>STFE</v>
          </cell>
          <cell r="B96" t="str">
            <v>DEPARTMENT OF TRAINING &amp; WORKFORCE DEVELOPMENT</v>
          </cell>
          <cell r="C96">
            <v>1</v>
          </cell>
          <cell r="D96">
            <v>55</v>
          </cell>
          <cell r="E96">
            <v>16</v>
          </cell>
          <cell r="F96">
            <v>637</v>
          </cell>
          <cell r="G96">
            <v>709</v>
          </cell>
          <cell r="H96">
            <v>18186.18</v>
          </cell>
        </row>
        <row r="97">
          <cell r="A97" t="str">
            <v>STPT</v>
          </cell>
          <cell r="B97" t="str">
            <v>DEPARTMENT OF TRANSPORT (STPT)</v>
          </cell>
          <cell r="C97">
            <v>23</v>
          </cell>
          <cell r="D97">
            <v>2</v>
          </cell>
          <cell r="E97">
            <v>7</v>
          </cell>
          <cell r="F97">
            <v>54</v>
          </cell>
          <cell r="G97">
            <v>86</v>
          </cell>
          <cell r="H97">
            <v>2506.4899999999998</v>
          </cell>
        </row>
        <row r="98">
          <cell r="A98" t="str">
            <v>SUWA</v>
          </cell>
          <cell r="B98" t="str">
            <v>THE UNIVERSITY OF WESTERN AUSTRALIA</v>
          </cell>
          <cell r="C98">
            <v>138</v>
          </cell>
          <cell r="D98">
            <v>24</v>
          </cell>
          <cell r="E98">
            <v>24</v>
          </cell>
          <cell r="F98">
            <v>30</v>
          </cell>
          <cell r="G98">
            <v>192</v>
          </cell>
          <cell r="H98">
            <v>8099.82</v>
          </cell>
        </row>
        <row r="99">
          <cell r="A99" t="str">
            <v>SWAS</v>
          </cell>
          <cell r="B99" t="str">
            <v>WORKCOVER WA AUTHORITY</v>
          </cell>
          <cell r="C99">
            <v>8099.81640625</v>
          </cell>
          <cell r="D99">
            <v>8099.81640625</v>
          </cell>
          <cell r="E99">
            <v>8099.81640625</v>
          </cell>
          <cell r="F99">
            <v>1</v>
          </cell>
          <cell r="G99">
            <v>1</v>
          </cell>
          <cell r="H99">
            <v>173.18</v>
          </cell>
        </row>
        <row r="100">
          <cell r="A100" t="str">
            <v>SWIT</v>
          </cell>
          <cell r="B100" t="str">
            <v>CURTIN UNIVERSITY OF TECHNOLOGY</v>
          </cell>
          <cell r="C100">
            <v>13</v>
          </cell>
          <cell r="D100">
            <v>2</v>
          </cell>
          <cell r="E100">
            <v>2</v>
          </cell>
          <cell r="F100">
            <v>51</v>
          </cell>
          <cell r="G100">
            <v>66</v>
          </cell>
          <cell r="H100">
            <v>1741.71</v>
          </cell>
        </row>
        <row r="101">
          <cell r="A101" t="str">
            <v>SWWA</v>
          </cell>
          <cell r="B101" t="str">
            <v>WATER CORPORATION</v>
          </cell>
          <cell r="C101">
            <v>1249</v>
          </cell>
          <cell r="D101">
            <v>51</v>
          </cell>
          <cell r="E101">
            <v>775</v>
          </cell>
          <cell r="F101">
            <v>3243</v>
          </cell>
          <cell r="G101">
            <v>5318</v>
          </cell>
          <cell r="H101">
            <v>109391.79000000001</v>
          </cell>
        </row>
        <row r="102">
          <cell r="A102" t="str">
            <v>SWWC</v>
          </cell>
          <cell r="B102" t="str">
            <v>DEPARTMENT OF WATER</v>
          </cell>
          <cell r="C102">
            <v>410</v>
          </cell>
          <cell r="D102">
            <v>4</v>
          </cell>
          <cell r="E102">
            <v>159</v>
          </cell>
          <cell r="F102">
            <v>363</v>
          </cell>
          <cell r="G102">
            <v>936</v>
          </cell>
          <cell r="H102">
            <v>24148.780000000002</v>
          </cell>
        </row>
        <row r="103">
          <cell r="A103" t="str">
            <v>SYSR</v>
          </cell>
          <cell r="B103" t="str">
            <v>DEPARTMENT OF SPORT AND RECREATION</v>
          </cell>
          <cell r="C103">
            <v>2</v>
          </cell>
          <cell r="D103">
            <v>2</v>
          </cell>
          <cell r="E103">
            <v>1</v>
          </cell>
          <cell r="F103">
            <v>105</v>
          </cell>
          <cell r="G103">
            <v>108</v>
          </cell>
          <cell r="H103">
            <v>1775.62</v>
          </cell>
        </row>
        <row r="104">
          <cell r="A104" t="str">
            <v>SZOO</v>
          </cell>
          <cell r="B104" t="str">
            <v>ZOOLOGICAL PARKS AUTHORITY</v>
          </cell>
          <cell r="C104">
            <v>1</v>
          </cell>
          <cell r="D104">
            <v>1</v>
          </cell>
          <cell r="E104">
            <v>1</v>
          </cell>
          <cell r="F104">
            <v>119</v>
          </cell>
          <cell r="G104">
            <v>120</v>
          </cell>
          <cell r="H104">
            <v>1889.3700000000001</v>
          </cell>
        </row>
      </sheetData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works 2004-05 IMM RVK08b"/>
      <sheetName val="CWP Original Sheet"/>
      <sheetName val="Depreciation Schedule"/>
      <sheetName val="Asset Schedule"/>
      <sheetName val="Asset_WIP Analysis"/>
      <sheetName val="SCOA"/>
      <sheetName val="TB Sought"/>
      <sheetName val="Full COA for TIM"/>
      <sheetName val="TIMS Mappings"/>
      <sheetName val="New Dep Rates"/>
      <sheetName val="Funding Analysis"/>
      <sheetName val="Trial Balance"/>
      <sheetName val="2004 Asset opening balances"/>
      <sheetName val="Dep Schedule HRC"/>
      <sheetName val="IFRS"/>
      <sheetName val="Main"/>
      <sheetName val="TB Journals"/>
    </sheetNames>
    <sheetDataSet>
      <sheetData sheetId="0"/>
      <sheetData sheetId="1"/>
      <sheetData sheetId="2"/>
      <sheetData sheetId="3"/>
      <sheetData sheetId="4">
        <row r="99">
          <cell r="B99" t="str">
            <v xml:space="preserve">IT &amp; Communication Infrastructure      </v>
          </cell>
          <cell r="E99" t="str">
            <v>0156</v>
          </cell>
          <cell r="F99">
            <v>13097</v>
          </cell>
          <cell r="G99" t="str">
            <v>DTF</v>
          </cell>
          <cell r="H99">
            <v>335000</v>
          </cell>
          <cell r="I99">
            <v>335000</v>
          </cell>
          <cell r="J99">
            <v>670000</v>
          </cell>
          <cell r="K99">
            <v>7500</v>
          </cell>
          <cell r="M99">
            <v>7500</v>
          </cell>
          <cell r="Q99">
            <v>7500</v>
          </cell>
          <cell r="T99">
            <v>15000</v>
          </cell>
          <cell r="X99">
            <v>15000</v>
          </cell>
          <cell r="AA99">
            <v>22500</v>
          </cell>
          <cell r="AE99">
            <v>22500</v>
          </cell>
          <cell r="AH99">
            <v>15000</v>
          </cell>
          <cell r="AL99">
            <v>15000</v>
          </cell>
          <cell r="AO99">
            <v>20000</v>
          </cell>
          <cell r="AS99">
            <v>20000</v>
          </cell>
          <cell r="AV99">
            <v>25000</v>
          </cell>
          <cell r="AZ99">
            <v>25000</v>
          </cell>
          <cell r="BC99">
            <v>30000</v>
          </cell>
          <cell r="BG99">
            <v>30000</v>
          </cell>
          <cell r="BJ99">
            <v>30000</v>
          </cell>
          <cell r="BN99">
            <v>30000</v>
          </cell>
          <cell r="BQ99">
            <v>35000</v>
          </cell>
          <cell r="BU99">
            <v>35000</v>
          </cell>
          <cell r="BX99">
            <v>35000</v>
          </cell>
          <cell r="CB99">
            <v>35000</v>
          </cell>
          <cell r="CE99">
            <v>30000</v>
          </cell>
          <cell r="CI99">
            <v>30000</v>
          </cell>
          <cell r="CL99">
            <v>46550</v>
          </cell>
          <cell r="CP99">
            <v>46550</v>
          </cell>
          <cell r="CS99">
            <v>23450</v>
          </cell>
          <cell r="CW99">
            <v>23450</v>
          </cell>
        </row>
        <row r="100">
          <cell r="B100" t="str">
            <v>Land Acquisition</v>
          </cell>
          <cell r="E100" t="str">
            <v>0125</v>
          </cell>
          <cell r="G100">
            <v>9977</v>
          </cell>
          <cell r="H100">
            <v>8663</v>
          </cell>
          <cell r="I100">
            <v>0</v>
          </cell>
          <cell r="J100">
            <v>8663</v>
          </cell>
          <cell r="K100">
            <v>2650</v>
          </cell>
          <cell r="L100">
            <v>37</v>
          </cell>
          <cell r="M100">
            <v>2650</v>
          </cell>
          <cell r="Q100">
            <v>2650</v>
          </cell>
          <cell r="T100">
            <v>1663</v>
          </cell>
          <cell r="X100">
            <v>1663</v>
          </cell>
          <cell r="AE100">
            <v>0</v>
          </cell>
          <cell r="AL100">
            <v>0</v>
          </cell>
          <cell r="AS100">
            <v>0</v>
          </cell>
          <cell r="AZ100">
            <v>0</v>
          </cell>
          <cell r="BG100">
            <v>0</v>
          </cell>
          <cell r="BN100">
            <v>0</v>
          </cell>
          <cell r="BU100">
            <v>0</v>
          </cell>
          <cell r="CB100">
            <v>0</v>
          </cell>
          <cell r="CI100">
            <v>0</v>
          </cell>
          <cell r="CP100">
            <v>0</v>
          </cell>
          <cell r="CW100">
            <v>0</v>
          </cell>
        </row>
        <row r="101">
          <cell r="B101" t="str">
            <v>Minor Works - Buildings &amp; Services</v>
          </cell>
          <cell r="E101" t="str">
            <v>0155</v>
          </cell>
          <cell r="F101">
            <v>13206</v>
          </cell>
          <cell r="G101" t="str">
            <v>DTF</v>
          </cell>
          <cell r="H101">
            <v>260000</v>
          </cell>
          <cell r="I101">
            <v>254685</v>
          </cell>
          <cell r="J101">
            <v>514685</v>
          </cell>
          <cell r="K101">
            <v>18000</v>
          </cell>
          <cell r="M101">
            <v>17730</v>
          </cell>
          <cell r="N101">
            <v>17730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17121</v>
          </cell>
          <cell r="U101">
            <v>17121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17700</v>
          </cell>
          <cell r="AB101">
            <v>17700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12910</v>
          </cell>
          <cell r="AI101">
            <v>12910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15500</v>
          </cell>
          <cell r="AP101">
            <v>15500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14200</v>
          </cell>
          <cell r="AW101">
            <v>14200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22000</v>
          </cell>
          <cell r="BD101">
            <v>22000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16100</v>
          </cell>
          <cell r="BK101">
            <v>16100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20620</v>
          </cell>
          <cell r="BR101">
            <v>20620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29150</v>
          </cell>
          <cell r="BY101">
            <v>29150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31654</v>
          </cell>
          <cell r="CF101">
            <v>31654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20000</v>
          </cell>
          <cell r="CM101">
            <v>20000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20000</v>
          </cell>
          <cell r="CT101">
            <v>20000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5315</v>
          </cell>
        </row>
        <row r="102">
          <cell r="B102" t="str">
            <v>Motor Vehicles - Special 1999-00</v>
          </cell>
          <cell r="E102" t="str">
            <v>0073</v>
          </cell>
          <cell r="G102">
            <v>4204</v>
          </cell>
          <cell r="H102">
            <v>1250</v>
          </cell>
          <cell r="I102">
            <v>285</v>
          </cell>
          <cell r="J102">
            <v>1535</v>
          </cell>
          <cell r="K102">
            <v>285</v>
          </cell>
          <cell r="L102">
            <v>965</v>
          </cell>
          <cell r="M102">
            <v>285</v>
          </cell>
          <cell r="N102">
            <v>0</v>
          </cell>
          <cell r="Q102">
            <v>285</v>
          </cell>
          <cell r="U102">
            <v>0</v>
          </cell>
          <cell r="X102">
            <v>0</v>
          </cell>
          <cell r="AB102">
            <v>0</v>
          </cell>
          <cell r="AE102">
            <v>0</v>
          </cell>
          <cell r="AI102">
            <v>0</v>
          </cell>
          <cell r="AL102">
            <v>0</v>
          </cell>
          <cell r="AP102">
            <v>0</v>
          </cell>
          <cell r="AS102">
            <v>0</v>
          </cell>
          <cell r="AW102">
            <v>0</v>
          </cell>
          <cell r="AZ102">
            <v>0</v>
          </cell>
          <cell r="BD102">
            <v>0</v>
          </cell>
          <cell r="BG102">
            <v>0</v>
          </cell>
          <cell r="BK102">
            <v>0</v>
          </cell>
          <cell r="BN102">
            <v>0</v>
          </cell>
          <cell r="BR102">
            <v>0</v>
          </cell>
          <cell r="BU102">
            <v>0</v>
          </cell>
          <cell r="BY102">
            <v>0</v>
          </cell>
          <cell r="CB102">
            <v>0</v>
          </cell>
          <cell r="CF102">
            <v>0</v>
          </cell>
          <cell r="CI102">
            <v>0</v>
          </cell>
          <cell r="CM102">
            <v>0</v>
          </cell>
          <cell r="CP102">
            <v>0</v>
          </cell>
          <cell r="CT102">
            <v>0</v>
          </cell>
          <cell r="CW102">
            <v>0</v>
          </cell>
        </row>
      </sheetData>
      <sheetData sheetId="5"/>
      <sheetData sheetId="6"/>
      <sheetData sheetId="7">
        <row r="1">
          <cell r="B1" t="str">
            <v>100000000</v>
          </cell>
          <cell r="C1" t="str">
            <v>(Assets)</v>
          </cell>
        </row>
        <row r="2">
          <cell r="B2" t="str">
            <v>110000000</v>
          </cell>
          <cell r="C2" t="str">
            <v>(Current Assets)</v>
          </cell>
        </row>
        <row r="3">
          <cell r="B3" t="str">
            <v>111000000</v>
          </cell>
          <cell r="C3" t="str">
            <v>(Cash assets)</v>
          </cell>
        </row>
        <row r="4">
          <cell r="B4" t="str">
            <v>111100000</v>
          </cell>
          <cell r="C4" t="str">
            <v>(Non-Restricted Cash balances)</v>
          </cell>
        </row>
        <row r="5">
          <cell r="B5" t="str">
            <v>111100001</v>
          </cell>
          <cell r="C5" t="str">
            <v>(Non-Restricted Cash at bank (accounts unrelated to Public Bank Account))</v>
          </cell>
        </row>
        <row r="6">
          <cell r="B6" t="str">
            <v>111100002</v>
          </cell>
          <cell r="C6" t="str">
            <v>(Non-Restricted Cash on hand &amp; Cash advances)</v>
          </cell>
        </row>
        <row r="7">
          <cell r="B7" t="str">
            <v>111100003</v>
          </cell>
          <cell r="C7" t="str">
            <v>(Non-Restricted Cash in Govt Operating and Trust a/cs at Tsy (excl sinking funds))</v>
          </cell>
        </row>
        <row r="8">
          <cell r="B8" t="str">
            <v>111100010</v>
          </cell>
          <cell r="C8" t="str">
            <v>(Non-Restricted Cash held in Trust)</v>
          </cell>
        </row>
        <row r="9">
          <cell r="B9" t="str">
            <v>111100011</v>
          </cell>
          <cell r="C9" t="str">
            <v>(Non-Restricted Cash in private trust a/c at Treasury)</v>
          </cell>
        </row>
        <row r="10">
          <cell r="B10" t="str">
            <v>111100012</v>
          </cell>
          <cell r="C10" t="str">
            <v>(Non-Restricted Cash in Cwlth trust a/c at Treasury)</v>
          </cell>
        </row>
        <row r="11">
          <cell r="B11" t="str">
            <v>111100013</v>
          </cell>
          <cell r="C11" t="str">
            <v>(Non-Restricted Cash in suspense trust a/c at Treasury)</v>
          </cell>
        </row>
        <row r="12">
          <cell r="B12" t="str">
            <v>111100014</v>
          </cell>
          <cell r="C12" t="str">
            <v>(Non-Restricted Sinking funds at Treasury - current)</v>
          </cell>
        </row>
        <row r="13">
          <cell r="B13" t="str">
            <v>111100015</v>
          </cell>
          <cell r="C13" t="str">
            <v>(Non-Restricted Cash in other trust accounts at Treasury)</v>
          </cell>
        </row>
        <row r="14">
          <cell r="B14" t="str">
            <v>111100016</v>
          </cell>
          <cell r="C14" t="str">
            <v>(Non-Restricted Cash in operating trust account)</v>
          </cell>
        </row>
        <row r="15">
          <cell r="B15" t="str">
            <v>111100017</v>
          </cell>
          <cell r="C15" t="str">
            <v>(Cash in other trusts - Consolidated Fund)</v>
          </cell>
        </row>
        <row r="16">
          <cell r="B16" t="str">
            <v>111100018</v>
          </cell>
          <cell r="C16" t="str">
            <v>(Cash in other trust account at Treasury - other trusts held at Treasury)</v>
          </cell>
        </row>
        <row r="17">
          <cell r="B17" t="str">
            <v>111100019</v>
          </cell>
          <cell r="C17" t="str">
            <v>(Cash in operating trust account at Treasury - other trusts held at Treasury)</v>
          </cell>
        </row>
        <row r="18">
          <cell r="B18" t="str">
            <v>111100020</v>
          </cell>
          <cell r="C18" t="str">
            <v>(Restricted cash assets)</v>
          </cell>
        </row>
        <row r="19">
          <cell r="B19" t="str">
            <v>111100021</v>
          </cell>
          <cell r="C19" t="str">
            <v>(Restricted Cash)</v>
          </cell>
        </row>
        <row r="20">
          <cell r="B20" t="str">
            <v>111100031</v>
          </cell>
          <cell r="C20" t="str">
            <v>(Cash in other trusts - Debt Retirement Reserve)</v>
          </cell>
        </row>
        <row r="21">
          <cell r="B21" t="str">
            <v>111100032</v>
          </cell>
          <cell r="C21" t="str">
            <v>(Cash in other trusts - Public Bank Account Interest Earned)</v>
          </cell>
        </row>
        <row r="22">
          <cell r="B22" t="str">
            <v>111100033</v>
          </cell>
          <cell r="C22" t="str">
            <v>(Non-Restricted cash in operating trust a/c at Treasury - Treasury Admin)</v>
          </cell>
        </row>
        <row r="23">
          <cell r="B23" t="str">
            <v>111101011</v>
          </cell>
          <cell r="C23" t="str">
            <v>(Cash investments - current)</v>
          </cell>
        </row>
        <row r="24">
          <cell r="B24" t="str">
            <v>111101012</v>
          </cell>
          <cell r="C24" t="str">
            <v>(Cash Investments - Current - Matching a/c)</v>
          </cell>
        </row>
        <row r="25">
          <cell r="B25" t="str">
            <v>111101021</v>
          </cell>
          <cell r="C25" t="str">
            <v>(Sinking funds at external entities - current)</v>
          </cell>
        </row>
        <row r="26">
          <cell r="B26" t="str">
            <v>111101031</v>
          </cell>
          <cell r="C26" t="str">
            <v>(Other investments - current)</v>
          </cell>
        </row>
        <row r="27">
          <cell r="B27" t="str">
            <v>111110000</v>
          </cell>
          <cell r="C27" t="str">
            <v>(Amounts Receivable for Services - Current)</v>
          </cell>
        </row>
        <row r="28">
          <cell r="B28" t="str">
            <v>111110001</v>
          </cell>
          <cell r="C28" t="str">
            <v>(Amounts Receivable for Services - Current (Asset Replacement))</v>
          </cell>
        </row>
        <row r="29">
          <cell r="B29" t="str">
            <v>111110002</v>
          </cell>
          <cell r="C29" t="str">
            <v>(Amounts Receivable for Services - Current (Leave Liability))</v>
          </cell>
        </row>
        <row r="30">
          <cell r="B30" t="str">
            <v>111200000</v>
          </cell>
          <cell r="C30" t="str">
            <v>(Restricted Cash balances)</v>
          </cell>
        </row>
        <row r="31">
          <cell r="B31" t="str">
            <v>111200001</v>
          </cell>
          <cell r="C31" t="str">
            <v>(Restricted Cash at bank (accounts unrelated to Public Bank Account))</v>
          </cell>
        </row>
        <row r="32">
          <cell r="B32" t="str">
            <v>111200002</v>
          </cell>
          <cell r="C32" t="str">
            <v>(Restricted Cash on hand &amp; Cash advances)</v>
          </cell>
        </row>
        <row r="33">
          <cell r="B33" t="str">
            <v>111200010</v>
          </cell>
          <cell r="C33" t="str">
            <v>(Restricted Cash held in Trust)</v>
          </cell>
        </row>
        <row r="34">
          <cell r="B34" t="str">
            <v>111200011</v>
          </cell>
          <cell r="C34" t="str">
            <v>(Restricted Cash in private trust a/c at Treasury)</v>
          </cell>
        </row>
        <row r="35">
          <cell r="B35" t="str">
            <v>111200012</v>
          </cell>
          <cell r="C35" t="str">
            <v>(Restricted Cash in Cwlth trust a/c at Treasury)</v>
          </cell>
        </row>
        <row r="36">
          <cell r="B36" t="str">
            <v>111200013</v>
          </cell>
          <cell r="C36" t="str">
            <v>(Restricted Cash in suspense trust a/c at Treasury)</v>
          </cell>
        </row>
        <row r="37">
          <cell r="B37" t="str">
            <v>111200015</v>
          </cell>
          <cell r="C37" t="str">
            <v>(Restricted Cash in other trust accounts at Treasury)</v>
          </cell>
        </row>
        <row r="38">
          <cell r="B38" t="str">
            <v>111200016</v>
          </cell>
          <cell r="C38" t="str">
            <v>(Restricted Cash in operating trust account)</v>
          </cell>
        </row>
        <row r="39">
          <cell r="B39" t="str">
            <v>111200017</v>
          </cell>
          <cell r="C39" t="str">
            <v>(Restricted Cash in other trusts - Other trusts held by Treasury Admin)</v>
          </cell>
        </row>
        <row r="40">
          <cell r="B40" t="str">
            <v>112000000</v>
          </cell>
          <cell r="C40" t="str">
            <v>(Other financial assets (Investments))</v>
          </cell>
        </row>
        <row r="41">
          <cell r="B41" t="str">
            <v>112100000</v>
          </cell>
          <cell r="C41" t="str">
            <v>(Shareholdings)</v>
          </cell>
        </row>
        <row r="42">
          <cell r="B42" t="str">
            <v>112110000</v>
          </cell>
          <cell r="C42" t="str">
            <v>(Shareholdings - current)</v>
          </cell>
        </row>
        <row r="43">
          <cell r="B43" t="str">
            <v>112110001</v>
          </cell>
          <cell r="C43" t="str">
            <v>(Shareholdings in listed entities - current)</v>
          </cell>
        </row>
        <row r="44">
          <cell r="B44" t="str">
            <v>112110002</v>
          </cell>
          <cell r="C44" t="str">
            <v>(Shareholdings in unlisted entities - current)</v>
          </cell>
        </row>
        <row r="45">
          <cell r="B45" t="str">
            <v>112200000</v>
          </cell>
          <cell r="C45" t="str">
            <v>(Investments - Current)</v>
          </cell>
        </row>
        <row r="46">
          <cell r="B46" t="str">
            <v>112210000</v>
          </cell>
          <cell r="C46" t="str">
            <v>(Government securities)</v>
          </cell>
        </row>
        <row r="47">
          <cell r="B47" t="str">
            <v>112210001</v>
          </cell>
          <cell r="C47" t="str">
            <v>(Government securities - current)</v>
          </cell>
        </row>
        <row r="48">
          <cell r="B48" t="str">
            <v>112210002</v>
          </cell>
          <cell r="C48" t="str">
            <v>(WA Treasury Corporation securities held by GG)</v>
          </cell>
        </row>
        <row r="49">
          <cell r="B49" t="str">
            <v>112210003</v>
          </cell>
          <cell r="C49" t="str">
            <v>(Investments in Government Entities - Current)</v>
          </cell>
        </row>
        <row r="50">
          <cell r="B50" t="str">
            <v>113000000</v>
          </cell>
          <cell r="C50" t="str">
            <v>(Inventories)</v>
          </cell>
        </row>
        <row r="51">
          <cell r="B51" t="str">
            <v>113100000</v>
          </cell>
          <cell r="C51" t="str">
            <v>(Land and Development)</v>
          </cell>
        </row>
        <row r="52">
          <cell r="B52" t="str">
            <v>113110000</v>
          </cell>
          <cell r="C52" t="str">
            <v>(Inventories - Land only - current)</v>
          </cell>
        </row>
        <row r="53">
          <cell r="B53" t="str">
            <v>113110001</v>
          </cell>
          <cell r="C53" t="str">
            <v>(Inventories - Land only - current at cost)</v>
          </cell>
        </row>
        <row r="54">
          <cell r="B54" t="str">
            <v>113110002</v>
          </cell>
          <cell r="C54" t="str">
            <v>(Inventories - Land only - current at NRV)</v>
          </cell>
        </row>
        <row r="55">
          <cell r="B55" t="str">
            <v>113111000</v>
          </cell>
          <cell r="C55" t="str">
            <v>(Inventories - Land and development - current)</v>
          </cell>
        </row>
        <row r="56">
          <cell r="B56" t="str">
            <v>113111001</v>
          </cell>
          <cell r="C56" t="str">
            <v>(Inventories - Land and development - current at cost)</v>
          </cell>
        </row>
        <row r="57">
          <cell r="B57" t="str">
            <v>113111002</v>
          </cell>
          <cell r="C57" t="str">
            <v>(Inventories - Land and development - current at NRV)</v>
          </cell>
        </row>
        <row r="58">
          <cell r="B58" t="str">
            <v>113200000</v>
          </cell>
          <cell r="C58" t="str">
            <v>(Precious metals)</v>
          </cell>
        </row>
        <row r="59">
          <cell r="B59" t="str">
            <v>113210000</v>
          </cell>
          <cell r="C59" t="str">
            <v>(Inventories - Precious metals)</v>
          </cell>
        </row>
        <row r="60">
          <cell r="B60" t="str">
            <v>113210001</v>
          </cell>
          <cell r="C60" t="str">
            <v>(Inventories - Precious metals at cost)</v>
          </cell>
        </row>
        <row r="61">
          <cell r="B61" t="str">
            <v>113210002</v>
          </cell>
          <cell r="C61" t="str">
            <v>(Inventories - Precious metals at NRV)</v>
          </cell>
        </row>
        <row r="62">
          <cell r="B62" t="str">
            <v>113300000</v>
          </cell>
          <cell r="C62" t="str">
            <v>(Coal stocks)</v>
          </cell>
        </row>
        <row r="63">
          <cell r="B63" t="str">
            <v>113310000</v>
          </cell>
          <cell r="C63" t="str">
            <v>(Inventories - Coal stocks - current)</v>
          </cell>
        </row>
        <row r="64">
          <cell r="B64" t="str">
            <v>113310001</v>
          </cell>
          <cell r="C64" t="str">
            <v>(Inventories - Coal stocks - current at cost)</v>
          </cell>
        </row>
        <row r="65">
          <cell r="B65" t="str">
            <v>113400000</v>
          </cell>
          <cell r="C65" t="str">
            <v>(Work in progress)</v>
          </cell>
        </row>
        <row r="66">
          <cell r="B66" t="str">
            <v>113410001</v>
          </cell>
          <cell r="C66" t="str">
            <v>(Inventories - work in progress - current)</v>
          </cell>
        </row>
        <row r="67">
          <cell r="B67" t="str">
            <v>113500000</v>
          </cell>
          <cell r="C67" t="str">
            <v>(Consumable stores)</v>
          </cell>
        </row>
        <row r="68">
          <cell r="B68" t="str">
            <v>113510000</v>
          </cell>
          <cell r="C68" t="str">
            <v>(Inventories - consumable stores - current)</v>
          </cell>
        </row>
        <row r="69">
          <cell r="B69" t="str">
            <v>113510001</v>
          </cell>
          <cell r="C69" t="str">
            <v>(Inventories - consumable stores at cost)</v>
          </cell>
        </row>
        <row r="70">
          <cell r="B70" t="str">
            <v>113600000</v>
          </cell>
          <cell r="C70" t="str">
            <v>(Other inventories)</v>
          </cell>
        </row>
        <row r="71">
          <cell r="B71" t="str">
            <v>113610000</v>
          </cell>
          <cell r="C71" t="str">
            <v>(Other Inventories - current)</v>
          </cell>
        </row>
        <row r="72">
          <cell r="B72" t="str">
            <v>113610001</v>
          </cell>
          <cell r="C72" t="str">
            <v>(Inventories - other current at cost)</v>
          </cell>
        </row>
        <row r="73">
          <cell r="B73" t="str">
            <v>113610002</v>
          </cell>
          <cell r="C73" t="str">
            <v>(Inventories - other current at NRV)</v>
          </cell>
        </row>
        <row r="74">
          <cell r="B74" t="str">
            <v>113700000</v>
          </cell>
          <cell r="C74" t="str">
            <v>(Provision for diminution in value of inventories)</v>
          </cell>
        </row>
        <row r="75">
          <cell r="B75" t="str">
            <v>113710001</v>
          </cell>
          <cell r="C75" t="str">
            <v>(Provision for diminution in value)</v>
          </cell>
        </row>
        <row r="76">
          <cell r="B76" t="str">
            <v>113800000</v>
          </cell>
          <cell r="C76" t="str">
            <v>(Inventories - raw material)</v>
          </cell>
        </row>
        <row r="77">
          <cell r="B77" t="str">
            <v>113810001</v>
          </cell>
          <cell r="C77" t="str">
            <v>(Inventories - raw materials)</v>
          </cell>
        </row>
        <row r="78">
          <cell r="B78" t="str">
            <v>113900000</v>
          </cell>
          <cell r="C78" t="str">
            <v>(Inventories - finished goods)</v>
          </cell>
        </row>
        <row r="79">
          <cell r="B79" t="str">
            <v>113910001</v>
          </cell>
          <cell r="C79" t="str">
            <v>(Inventories - finished goods at cost)</v>
          </cell>
        </row>
        <row r="80">
          <cell r="B80" t="str">
            <v>113920000</v>
          </cell>
          <cell r="C80" t="str">
            <v>(IFRS - Inventories Held-for-Distribution)</v>
          </cell>
        </row>
        <row r="81">
          <cell r="B81" t="str">
            <v>113920001</v>
          </cell>
          <cell r="C81" t="str">
            <v>(IFRS - Inventories Held-for-Distribution (at cost))</v>
          </cell>
        </row>
        <row r="82">
          <cell r="B82" t="str">
            <v>113920002</v>
          </cell>
          <cell r="C82" t="str">
            <v>(IFRS - Inventories Held-for-Distribution (at current replacement cost))</v>
          </cell>
        </row>
        <row r="83">
          <cell r="B83" t="str">
            <v>114000000</v>
          </cell>
          <cell r="C83" t="str">
            <v>(Receivables)</v>
          </cell>
        </row>
        <row r="84">
          <cell r="B84" t="str">
            <v>114100000</v>
          </cell>
          <cell r="C84" t="str">
            <v>(Accounts receivable)</v>
          </cell>
        </row>
        <row r="85">
          <cell r="B85" t="str">
            <v>114110000</v>
          </cell>
          <cell r="C85" t="str">
            <v>(Debtors)</v>
          </cell>
        </row>
        <row r="86">
          <cell r="B86" t="str">
            <v>114110001</v>
          </cell>
          <cell r="C86" t="str">
            <v>(Debtors - current)</v>
          </cell>
        </row>
        <row r="87">
          <cell r="B87" t="str">
            <v>114110002</v>
          </cell>
          <cell r="C87" t="str">
            <v>(GST receivable)</v>
          </cell>
        </row>
        <row r="88">
          <cell r="B88" t="str">
            <v>114110005</v>
          </cell>
          <cell r="C88" t="str">
            <v>(Statutory contributions receivable)</v>
          </cell>
        </row>
        <row r="89">
          <cell r="B89" t="str">
            <v>114110006</v>
          </cell>
          <cell r="C89" t="str">
            <v>(Accrued Loan guarantee charge receivable)</v>
          </cell>
        </row>
        <row r="90">
          <cell r="B90" t="str">
            <v>114110007</v>
          </cell>
          <cell r="C90" t="str">
            <v>(Pension recoups receivable)</v>
          </cell>
        </row>
        <row r="91">
          <cell r="B91" t="str">
            <v>114110008</v>
          </cell>
          <cell r="C91" t="str">
            <v>(FX hedging (borrowings) receivable - current)</v>
          </cell>
        </row>
        <row r="92">
          <cell r="B92" t="str">
            <v>114110009</v>
          </cell>
          <cell r="C92" t="str">
            <v>(Capital User Charge Receivable - current)</v>
          </cell>
        </row>
        <row r="93">
          <cell r="B93" t="str">
            <v>114110010</v>
          </cell>
          <cell r="C93" t="str">
            <v>(Office lease rental receipts receivable)</v>
          </cell>
        </row>
        <row r="94">
          <cell r="B94" t="str">
            <v>114110011</v>
          </cell>
          <cell r="C94" t="str">
            <v>(Dividends receivable)</v>
          </cell>
        </row>
        <row r="95">
          <cell r="B95" t="str">
            <v>114110012</v>
          </cell>
          <cell r="C95" t="str">
            <v>(Revenue receivable from agencies - current)</v>
          </cell>
        </row>
        <row r="96">
          <cell r="B96" t="str">
            <v>114110013</v>
          </cell>
          <cell r="C96" t="str">
            <v>(Debtors - State Revenue.)</v>
          </cell>
        </row>
        <row r="97">
          <cell r="B97" t="str">
            <v>114110014</v>
          </cell>
          <cell r="C97" t="str">
            <v>(Other Receivables - ConsFund - Super Reimbursement)</v>
          </cell>
        </row>
        <row r="98">
          <cell r="B98" t="str">
            <v>114110015</v>
          </cell>
          <cell r="C98" t="str">
            <v>(Finance lease receivable - current)</v>
          </cell>
        </row>
        <row r="99">
          <cell r="B99" t="str">
            <v>114110016</v>
          </cell>
          <cell r="C99" t="str">
            <v>(Other Receivables - Lotteries Commission Act 1990)</v>
          </cell>
        </row>
        <row r="100">
          <cell r="B100" t="str">
            <v>114110017</v>
          </cell>
          <cell r="C100" t="str">
            <v>(Debtor - OAG Audit Fees)</v>
          </cell>
        </row>
        <row r="101">
          <cell r="B101" t="str">
            <v>114111000</v>
          </cell>
          <cell r="C101" t="str">
            <v>(Debtors - Taxation)</v>
          </cell>
        </row>
        <row r="102">
          <cell r="B102" t="str">
            <v>114111100</v>
          </cell>
          <cell r="C102" t="str">
            <v>(Debtors -  Stamp Duty)</v>
          </cell>
        </row>
        <row r="103">
          <cell r="B103" t="str">
            <v>114111101</v>
          </cell>
          <cell r="C103" t="str">
            <v>(Debtors -  Stamp Duty  - Conveyance and Transfers)</v>
          </cell>
        </row>
        <row r="104">
          <cell r="B104" t="str">
            <v>114111102</v>
          </cell>
          <cell r="C104" t="str">
            <v>(Debtors -  Stamp Duty  - Motor Vehicles)</v>
          </cell>
        </row>
        <row r="105">
          <cell r="B105" t="str">
            <v>114111103</v>
          </cell>
          <cell r="C105" t="str">
            <v>(Debtors -  Stamp Duty  - Insurance)</v>
          </cell>
        </row>
        <row r="106">
          <cell r="B106" t="str">
            <v>114111200</v>
          </cell>
          <cell r="C106" t="str">
            <v>(Debtors -  Payroll Tax)</v>
          </cell>
        </row>
        <row r="107">
          <cell r="B107" t="str">
            <v>114111201</v>
          </cell>
          <cell r="C107" t="str">
            <v>(Debtors -  Payroll Tax.)</v>
          </cell>
        </row>
        <row r="108">
          <cell r="B108" t="str">
            <v>114111600</v>
          </cell>
          <cell r="C108" t="str">
            <v>(Debtors -  Land Tax)</v>
          </cell>
        </row>
        <row r="109">
          <cell r="B109" t="str">
            <v>114111601</v>
          </cell>
          <cell r="C109" t="str">
            <v>(Debtors -  Land Tax.)</v>
          </cell>
        </row>
        <row r="110">
          <cell r="B110" t="str">
            <v>114112000</v>
          </cell>
          <cell r="C110" t="str">
            <v>(Debtors. - Territorial Revenue)</v>
          </cell>
        </row>
        <row r="111">
          <cell r="B111" t="str">
            <v>114112101</v>
          </cell>
          <cell r="C111" t="str">
            <v>(Debtors - Territorial Revenue)</v>
          </cell>
        </row>
        <row r="112">
          <cell r="B112" t="str">
            <v>114113000</v>
          </cell>
          <cell r="C112" t="str">
            <v>(Debtors - Regulatory Fees and Fines)</v>
          </cell>
        </row>
        <row r="113">
          <cell r="B113" t="str">
            <v>114113101</v>
          </cell>
          <cell r="C113" t="str">
            <v>(Debtors - Regulatory Fees)</v>
          </cell>
        </row>
        <row r="114">
          <cell r="B114" t="str">
            <v>114114000</v>
          </cell>
          <cell r="C114" t="str">
            <v>(Debtors - Tax Equivalent Regime)</v>
          </cell>
        </row>
        <row r="115">
          <cell r="B115" t="str">
            <v>114114001</v>
          </cell>
          <cell r="C115" t="str">
            <v>(Tax Equivalents Regime income tax receivable)</v>
          </cell>
        </row>
        <row r="116">
          <cell r="B116" t="str">
            <v>114114002</v>
          </cell>
          <cell r="C116" t="str">
            <v>(Tax Equivalents Regime wholesale sales tax receivable)</v>
          </cell>
        </row>
        <row r="117">
          <cell r="B117" t="str">
            <v>114114003</v>
          </cell>
          <cell r="C117" t="str">
            <v>(Tax Equivalents Regime local government rates tax receivable)</v>
          </cell>
        </row>
        <row r="118">
          <cell r="B118" t="str">
            <v>114119001</v>
          </cell>
          <cell r="C118" t="str">
            <v>(Other Receivables - Current - Matching a/c)</v>
          </cell>
        </row>
        <row r="119">
          <cell r="B119" t="str">
            <v>114210000</v>
          </cell>
          <cell r="C119" t="str">
            <v>(Provision for Doubtful Debts. - current)</v>
          </cell>
        </row>
        <row r="120">
          <cell r="B120" t="str">
            <v>114210001</v>
          </cell>
          <cell r="C120" t="str">
            <v>(Provision for doubtful debts - current)</v>
          </cell>
        </row>
        <row r="121">
          <cell r="B121" t="str">
            <v>114210002</v>
          </cell>
          <cell r="C121" t="str">
            <v>(Provision for doubtful debts - State Revenue.)</v>
          </cell>
        </row>
        <row r="122">
          <cell r="B122" t="str">
            <v>114220000</v>
          </cell>
          <cell r="C122" t="str">
            <v>(Provision for Doubtful Debts (Taxation) - current)</v>
          </cell>
        </row>
        <row r="123">
          <cell r="B123" t="str">
            <v>114220100</v>
          </cell>
          <cell r="C123" t="str">
            <v>(Provision for Doubtful Debts (Stamp Duty) - current)</v>
          </cell>
        </row>
        <row r="124">
          <cell r="B124" t="str">
            <v>114220101</v>
          </cell>
          <cell r="C124" t="str">
            <v>(Provision for Doubtful Debts - Stamp Duty - Conveyance and Transfers)</v>
          </cell>
        </row>
        <row r="125">
          <cell r="B125" t="str">
            <v>114220102</v>
          </cell>
          <cell r="C125" t="str">
            <v>(Provision for Doubtful Debts - Stamp Duty - Motor Vehicles)</v>
          </cell>
        </row>
        <row r="126">
          <cell r="B126" t="str">
            <v>114220103</v>
          </cell>
          <cell r="C126" t="str">
            <v>(Provision for Doubtful Debts - Stamp Duty - Insurance)</v>
          </cell>
        </row>
        <row r="127">
          <cell r="B127" t="str">
            <v>114220200</v>
          </cell>
          <cell r="C127" t="str">
            <v>(Provision for Doubtful Debts. - Payroll Tax)</v>
          </cell>
        </row>
        <row r="128">
          <cell r="B128" t="str">
            <v>114220201</v>
          </cell>
          <cell r="C128" t="str">
            <v>(Provision for Doubtful Debts - Payroll Tax)</v>
          </cell>
        </row>
        <row r="129">
          <cell r="B129" t="str">
            <v>114220600</v>
          </cell>
          <cell r="C129" t="str">
            <v>(Provision for Doubtful Debts. - Land Tax)</v>
          </cell>
        </row>
        <row r="130">
          <cell r="B130" t="str">
            <v>114220601</v>
          </cell>
          <cell r="C130" t="str">
            <v>(Provision for Doubtful Debts - Land Tax)</v>
          </cell>
        </row>
        <row r="131">
          <cell r="B131" t="str">
            <v>115000000</v>
          </cell>
          <cell r="C131" t="str">
            <v>(Loans and Advances)</v>
          </cell>
        </row>
        <row r="132">
          <cell r="B132" t="str">
            <v>115100000</v>
          </cell>
          <cell r="C132" t="str">
            <v>(Homebuyers)</v>
          </cell>
        </row>
        <row r="133">
          <cell r="B133" t="str">
            <v>115110001</v>
          </cell>
          <cell r="C133" t="str">
            <v>(Loans to homebuyers - current)</v>
          </cell>
        </row>
        <row r="134">
          <cell r="B134" t="str">
            <v>115130000</v>
          </cell>
          <cell r="C134" t="str">
            <v>(Other Loans &amp; advances)</v>
          </cell>
        </row>
        <row r="135">
          <cell r="B135" t="str">
            <v>115131001</v>
          </cell>
          <cell r="C135" t="str">
            <v>(Loans and advances - current (by GG))</v>
          </cell>
        </row>
        <row r="136">
          <cell r="B136" t="str">
            <v>115131002</v>
          </cell>
          <cell r="C136" t="str">
            <v>(WATC - Loans  - current)</v>
          </cell>
        </row>
        <row r="137">
          <cell r="B137" t="str">
            <v>115131004</v>
          </cell>
          <cell r="C137" t="str">
            <v>(Asset for overdrawn trust)</v>
          </cell>
        </row>
        <row r="138">
          <cell r="B138" t="str">
            <v>115131005</v>
          </cell>
          <cell r="C138" t="str">
            <v>(Treasurers advances)</v>
          </cell>
        </row>
        <row r="139">
          <cell r="B139" t="str">
            <v>115131006</v>
          </cell>
          <cell r="C139" t="str">
            <v>(Capital ledgers on-lending - current)</v>
          </cell>
        </row>
        <row r="140">
          <cell r="B140" t="str">
            <v>115141007</v>
          </cell>
          <cell r="C140" t="str">
            <v>(Loans and advances - current (by PNC/PFC))</v>
          </cell>
        </row>
        <row r="141">
          <cell r="B141" t="str">
            <v>115141008</v>
          </cell>
          <cell r="C141" t="str">
            <v>(WATC - Loans - Current - Matching a/c)</v>
          </cell>
        </row>
        <row r="142">
          <cell r="B142" t="str">
            <v>116000000</v>
          </cell>
          <cell r="C142" t="str">
            <v>(Other Current Assets)</v>
          </cell>
        </row>
        <row r="143">
          <cell r="B143" t="str">
            <v>116100000</v>
          </cell>
          <cell r="C143" t="str">
            <v>(Interest receivable)</v>
          </cell>
        </row>
        <row r="144">
          <cell r="B144" t="str">
            <v>116100001</v>
          </cell>
          <cell r="C144" t="str">
            <v>(Interest receivable - current)</v>
          </cell>
        </row>
        <row r="145">
          <cell r="B145" t="str">
            <v>116100002</v>
          </cell>
          <cell r="C145" t="str">
            <v>(Consolidated Fund interest receivable - current)</v>
          </cell>
        </row>
        <row r="146">
          <cell r="B146" t="str">
            <v>116100003</v>
          </cell>
          <cell r="C146" t="str">
            <v>(Public Bank Account Interest Earned account interest receivable - current)</v>
          </cell>
        </row>
        <row r="147">
          <cell r="B147" t="str">
            <v>116100004</v>
          </cell>
          <cell r="C147" t="str">
            <v>(WATC - Interest Receivable)</v>
          </cell>
        </row>
        <row r="148">
          <cell r="B148" t="str">
            <v>116100005</v>
          </cell>
          <cell r="C148" t="str">
            <v>(WATC - Interest Receivable - Matching a/c)</v>
          </cell>
        </row>
        <row r="149">
          <cell r="B149" t="str">
            <v>116200000</v>
          </cell>
          <cell r="C149" t="str">
            <v>(Prepayments)</v>
          </cell>
        </row>
        <row r="150">
          <cell r="B150" t="str">
            <v>116210000</v>
          </cell>
          <cell r="C150" t="str">
            <v>(Gas contracts)</v>
          </cell>
        </row>
        <row r="151">
          <cell r="B151" t="str">
            <v>116210001</v>
          </cell>
          <cell r="C151" t="str">
            <v>(Prepayments - NW Shelf Gas - current)</v>
          </cell>
        </row>
        <row r="152">
          <cell r="B152" t="str">
            <v>116210002</v>
          </cell>
          <cell r="C152" t="str">
            <v>(Prepayments - Other Gas prepayments - current)</v>
          </cell>
        </row>
        <row r="153">
          <cell r="B153" t="str">
            <v>116211000</v>
          </cell>
          <cell r="C153" t="str">
            <v>(Coal contracts)</v>
          </cell>
        </row>
        <row r="154">
          <cell r="B154" t="str">
            <v>116211001</v>
          </cell>
          <cell r="C154" t="str">
            <v>(Prepayments - Coal - Griffin Coal Mining Deal - current)</v>
          </cell>
        </row>
        <row r="155">
          <cell r="B155" t="str">
            <v>116220000</v>
          </cell>
          <cell r="C155" t="str">
            <v>(Other prepayments)</v>
          </cell>
        </row>
        <row r="156">
          <cell r="B156" t="str">
            <v>116220001</v>
          </cell>
          <cell r="C156" t="str">
            <v>(Prepayments - current)</v>
          </cell>
        </row>
        <row r="157">
          <cell r="B157" t="str">
            <v>116230000</v>
          </cell>
          <cell r="C157" t="str">
            <v>(Deferred expenses)</v>
          </cell>
        </row>
        <row r="158">
          <cell r="B158" t="str">
            <v>116230001</v>
          </cell>
          <cell r="C158" t="str">
            <v>(Deferred expenses - current)</v>
          </cell>
        </row>
        <row r="159">
          <cell r="B159" t="str">
            <v>116300000</v>
          </cell>
          <cell r="C159" t="str">
            <v>(Other debtors)</v>
          </cell>
        </row>
        <row r="160">
          <cell r="B160" t="str">
            <v>116300001</v>
          </cell>
          <cell r="C160" t="str">
            <v>(Right of indemnity - current)</v>
          </cell>
        </row>
        <row r="161">
          <cell r="B161" t="str">
            <v>116300002</v>
          </cell>
          <cell r="C161" t="str">
            <v>(Community Service Obligations owing by Consolidated Fund)</v>
          </cell>
        </row>
        <row r="162">
          <cell r="B162" t="str">
            <v>116300003</v>
          </cell>
          <cell r="C162" t="str">
            <v>(Other receivables)</v>
          </cell>
        </row>
        <row r="163">
          <cell r="B163" t="str">
            <v>116300004</v>
          </cell>
          <cell r="C163" t="str">
            <v>(Consolidated fund - Other receivables)</v>
          </cell>
        </row>
        <row r="164">
          <cell r="B164" t="str">
            <v>116400000</v>
          </cell>
          <cell r="C164" t="str">
            <v>(Other)</v>
          </cell>
        </row>
        <row r="165">
          <cell r="B165" t="str">
            <v>116400001</v>
          </cell>
          <cell r="C165" t="str">
            <v>(Future income tax benefit - current)</v>
          </cell>
        </row>
        <row r="166">
          <cell r="B166" t="str">
            <v>116400002</v>
          </cell>
          <cell r="C166" t="str">
            <v>(Future statutory contribution benefit - current)</v>
          </cell>
        </row>
        <row r="167">
          <cell r="B167" t="str">
            <v>116400003</v>
          </cell>
          <cell r="C167" t="str">
            <v>(Assets not elsewhere classified - current)</v>
          </cell>
        </row>
        <row r="168">
          <cell r="B168" t="str">
            <v>116400004</v>
          </cell>
          <cell r="C168" t="str">
            <v>(Consolidated Fund assets not elsewhere classified - current)</v>
          </cell>
        </row>
        <row r="169">
          <cell r="B169" t="str">
            <v>116499999</v>
          </cell>
          <cell r="C169" t="str">
            <v>(Matching Asset Suspense)</v>
          </cell>
        </row>
        <row r="170">
          <cell r="B170" t="str">
            <v>117000000</v>
          </cell>
          <cell r="C170" t="str">
            <v>(IFRS - Other Financial Assets)</v>
          </cell>
        </row>
        <row r="171">
          <cell r="B171" t="str">
            <v>117000001</v>
          </cell>
          <cell r="C171" t="str">
            <v>(IFRS - Derivative Financial Assets Held-for-Trading - Current)</v>
          </cell>
        </row>
        <row r="172">
          <cell r="B172" t="str">
            <v>117000002</v>
          </cell>
          <cell r="C172" t="str">
            <v>(IFRS - Other Financial Assets Actively Traded - Current)</v>
          </cell>
        </row>
        <row r="173">
          <cell r="B173" t="str">
            <v>118000000</v>
          </cell>
          <cell r="C173" t="str">
            <v>(IFRS - Available-for-Sale Financial Assets - Current.)</v>
          </cell>
        </row>
        <row r="174">
          <cell r="B174" t="str">
            <v>118000001</v>
          </cell>
          <cell r="C174" t="str">
            <v>(IFRS - Available-for-Sale Financial Assets - Current)</v>
          </cell>
        </row>
        <row r="175">
          <cell r="B175" t="str">
            <v>119000000</v>
          </cell>
          <cell r="C175" t="str">
            <v>(IFRS - Non-Current Assets Classified as Held-for-Sale)</v>
          </cell>
        </row>
        <row r="176">
          <cell r="B176" t="str">
            <v>119000001</v>
          </cell>
          <cell r="C176" t="str">
            <v>(IFRS - Non-Current Assets Classified as Held-for-Sale - Land)</v>
          </cell>
        </row>
        <row r="177">
          <cell r="B177" t="str">
            <v>119000002</v>
          </cell>
          <cell r="C177" t="str">
            <v>(IFRS - Non-Current Assets Classified as Held-for-Sale - Other)</v>
          </cell>
        </row>
        <row r="178">
          <cell r="B178" t="str">
            <v>120000000</v>
          </cell>
          <cell r="C178" t="str">
            <v>(Non-Current Assets)</v>
          </cell>
        </row>
        <row r="179">
          <cell r="B179" t="str">
            <v>121000000</v>
          </cell>
          <cell r="C179" t="str">
            <v>(Investments - Non-Current)</v>
          </cell>
        </row>
        <row r="180">
          <cell r="B180" t="str">
            <v>121100000</v>
          </cell>
          <cell r="C180" t="str">
            <v>(Shareholdings - non current)</v>
          </cell>
        </row>
        <row r="181">
          <cell r="B181" t="str">
            <v>121110000</v>
          </cell>
          <cell r="C181" t="str">
            <v>(Non-current Shareholdings)</v>
          </cell>
        </row>
        <row r="182">
          <cell r="B182" t="str">
            <v>121110001</v>
          </cell>
          <cell r="C182" t="str">
            <v>(Shareholdings in listed entities - non-current)</v>
          </cell>
        </row>
        <row r="183">
          <cell r="B183" t="str">
            <v>121110002</v>
          </cell>
          <cell r="C183" t="str">
            <v>(Shareholdings in unlisted entities - non-current)</v>
          </cell>
        </row>
        <row r="184">
          <cell r="B184" t="str">
            <v>121200000</v>
          </cell>
          <cell r="C184" t="str">
            <v>(Property)</v>
          </cell>
        </row>
        <row r="185">
          <cell r="B185" t="str">
            <v>121200001</v>
          </cell>
          <cell r="C185" t="str">
            <v>(Property investment - non-current)</v>
          </cell>
        </row>
        <row r="186">
          <cell r="B186" t="str">
            <v>121300000</v>
          </cell>
          <cell r="C186" t="str">
            <v>(Other Investments - non current)</v>
          </cell>
        </row>
        <row r="187">
          <cell r="B187" t="str">
            <v>121300001</v>
          </cell>
          <cell r="C187" t="str">
            <v>(Govt securities - non-current)</v>
          </cell>
        </row>
        <row r="188">
          <cell r="B188" t="str">
            <v>121300002</v>
          </cell>
          <cell r="C188" t="str">
            <v>(Cash investments - non-current)</v>
          </cell>
        </row>
        <row r="189">
          <cell r="B189" t="str">
            <v>121300003</v>
          </cell>
          <cell r="C189" t="str">
            <v>(Sinking funds at external entities - non-current)</v>
          </cell>
        </row>
        <row r="190">
          <cell r="B190" t="str">
            <v>121300004</v>
          </cell>
          <cell r="C190" t="str">
            <v>(Other investments - non-current)</v>
          </cell>
        </row>
        <row r="191">
          <cell r="B191" t="str">
            <v>121300005</v>
          </cell>
          <cell r="C191" t="str">
            <v>(Equity injections in agencies)</v>
          </cell>
        </row>
        <row r="192">
          <cell r="B192" t="str">
            <v>121300006</v>
          </cell>
          <cell r="C192" t="str">
            <v>(Investments in Government Entities - Non-current)</v>
          </cell>
        </row>
        <row r="193">
          <cell r="B193" t="str">
            <v>121300007</v>
          </cell>
          <cell r="C193" t="str">
            <v>(Capital injections in agencies)</v>
          </cell>
        </row>
        <row r="194">
          <cell r="B194" t="str">
            <v>121400000</v>
          </cell>
          <cell r="C194" t="str">
            <v>(Restricted Cash Assets  - non current)</v>
          </cell>
        </row>
        <row r="195">
          <cell r="B195" t="str">
            <v>121400001</v>
          </cell>
          <cell r="C195" t="str">
            <v>(Restricted cash held in suspense a/c at Treasury - non current)</v>
          </cell>
        </row>
        <row r="196">
          <cell r="B196" t="str">
            <v>122000000</v>
          </cell>
          <cell r="C196" t="str">
            <v>(Inventories - Non-Current)</v>
          </cell>
        </row>
        <row r="197">
          <cell r="B197" t="str">
            <v>122100000</v>
          </cell>
          <cell r="C197" t="str">
            <v>(Land and Development - non current)</v>
          </cell>
        </row>
        <row r="198">
          <cell r="B198" t="str">
            <v>122110000</v>
          </cell>
          <cell r="C198" t="str">
            <v>(Inventories - Land only - non-current)</v>
          </cell>
        </row>
        <row r="199">
          <cell r="B199" t="str">
            <v>122110001</v>
          </cell>
          <cell r="C199" t="str">
            <v>(Inventories - Land only - non-current at cost)</v>
          </cell>
        </row>
        <row r="200">
          <cell r="B200" t="str">
            <v>122110002</v>
          </cell>
          <cell r="C200" t="str">
            <v>(Inventories - Land only - non-current at NRV)</v>
          </cell>
        </row>
        <row r="201">
          <cell r="B201" t="str">
            <v>122120000</v>
          </cell>
          <cell r="C201" t="str">
            <v>(Inventories - Land and development - non-current)</v>
          </cell>
        </row>
        <row r="202">
          <cell r="B202" t="str">
            <v>122120001</v>
          </cell>
          <cell r="C202" t="str">
            <v>(Inventories - Land and development - non-current at cost)</v>
          </cell>
        </row>
        <row r="203">
          <cell r="B203" t="str">
            <v>122120002</v>
          </cell>
          <cell r="C203" t="str">
            <v>(Inventories - Land and development - non-current at NRV)</v>
          </cell>
        </row>
        <row r="204">
          <cell r="B204" t="str">
            <v>122300000</v>
          </cell>
          <cell r="C204" t="str">
            <v>(Other - non current)</v>
          </cell>
        </row>
        <row r="205">
          <cell r="B205" t="str">
            <v>122310000</v>
          </cell>
          <cell r="C205" t="str">
            <v>(Other Inventories - non-current)</v>
          </cell>
        </row>
        <row r="206">
          <cell r="B206" t="str">
            <v>122310001</v>
          </cell>
          <cell r="C206" t="str">
            <v>(Inventories - non-current at cost)</v>
          </cell>
        </row>
        <row r="207">
          <cell r="B207" t="str">
            <v>122310002</v>
          </cell>
          <cell r="C207" t="str">
            <v>(Inventories - non-current at NRV)</v>
          </cell>
        </row>
        <row r="208">
          <cell r="B208" t="str">
            <v>123000000</v>
          </cell>
          <cell r="C208" t="str">
            <v>(Receivables - Non-Current)</v>
          </cell>
        </row>
        <row r="209">
          <cell r="B209" t="str">
            <v>123100000</v>
          </cell>
          <cell r="C209" t="str">
            <v>(Accounts Receivable - Non-Current)</v>
          </cell>
        </row>
        <row r="210">
          <cell r="B210" t="str">
            <v>123110000</v>
          </cell>
          <cell r="C210" t="str">
            <v>(Debtors - non current)</v>
          </cell>
        </row>
        <row r="211">
          <cell r="B211" t="str">
            <v>123110001</v>
          </cell>
          <cell r="C211" t="str">
            <v>(Debtors - non-current)</v>
          </cell>
        </row>
        <row r="212">
          <cell r="B212" t="str">
            <v>123110004</v>
          </cell>
          <cell r="C212" t="str">
            <v>(Other Receivables - Non-Current - Matching a/c)</v>
          </cell>
        </row>
        <row r="213">
          <cell r="B213" t="str">
            <v>123110006</v>
          </cell>
          <cell r="C213" t="str">
            <v>(Finance lease receivable - non current)</v>
          </cell>
        </row>
        <row r="214">
          <cell r="B214" t="str">
            <v>123200000</v>
          </cell>
          <cell r="C214" t="str">
            <v>(Provision for Doubtful debts - non current)</v>
          </cell>
        </row>
        <row r="215">
          <cell r="B215" t="str">
            <v>123210001</v>
          </cell>
          <cell r="C215" t="str">
            <v>(Provision for doubtful debts - non-current)</v>
          </cell>
        </row>
        <row r="216">
          <cell r="B216" t="str">
            <v>124000000</v>
          </cell>
          <cell r="C216" t="str">
            <v>(Loans and Advances - Non-Current)</v>
          </cell>
        </row>
        <row r="217">
          <cell r="B217" t="str">
            <v>124100000</v>
          </cell>
          <cell r="C217" t="str">
            <v>(Loans &amp; Advances - Non-Current)</v>
          </cell>
        </row>
        <row r="218">
          <cell r="B218" t="str">
            <v>124110000</v>
          </cell>
          <cell r="C218" t="str">
            <v>(Homebuyers - Non-Current)</v>
          </cell>
        </row>
        <row r="219">
          <cell r="B219" t="str">
            <v>124110001</v>
          </cell>
          <cell r="C219" t="str">
            <v>(Loans to homebuyers - non-current)</v>
          </cell>
        </row>
        <row r="220">
          <cell r="B220" t="str">
            <v>124120000</v>
          </cell>
          <cell r="C220" t="str">
            <v>(Terminating Building Societies - Non-Current)</v>
          </cell>
        </row>
        <row r="221">
          <cell r="B221" t="str">
            <v>124120001</v>
          </cell>
          <cell r="C221" t="str">
            <v>(Loans to Terminating Building Societies - non-current)</v>
          </cell>
        </row>
        <row r="222">
          <cell r="B222" t="str">
            <v>124130000</v>
          </cell>
          <cell r="C222" t="str">
            <v>(Other Loans &amp; Advances - Non-Current)</v>
          </cell>
        </row>
        <row r="223">
          <cell r="B223" t="str">
            <v>124130001</v>
          </cell>
          <cell r="C223" t="str">
            <v>(Loans &amp; Advances - Non-Current (by GG))</v>
          </cell>
        </row>
        <row r="224">
          <cell r="B224" t="str">
            <v>124130002</v>
          </cell>
          <cell r="C224" t="str">
            <v>(WATC - Loans - Non-Current)</v>
          </cell>
        </row>
        <row r="225">
          <cell r="B225" t="str">
            <v>124130003</v>
          </cell>
          <cell r="C225" t="str">
            <v>(Capital Ledgers on-lending - Non-Current)</v>
          </cell>
        </row>
        <row r="226">
          <cell r="B226" t="str">
            <v>124130004</v>
          </cell>
          <cell r="C226" t="str">
            <v>(Loans &amp; Advances - Non-Current (by PNC/PFC))</v>
          </cell>
        </row>
        <row r="227">
          <cell r="B227" t="str">
            <v>124130005</v>
          </cell>
          <cell r="C227" t="str">
            <v>(WATC - Loans to Universities - Non-Current)</v>
          </cell>
        </row>
        <row r="228">
          <cell r="B228" t="str">
            <v>124130006</v>
          </cell>
          <cell r="C228" t="str">
            <v>(WATC - Loans - Non-Current - Matching a/c)</v>
          </cell>
        </row>
        <row r="229">
          <cell r="B229" t="str">
            <v>125000000</v>
          </cell>
          <cell r="C229" t="str">
            <v>(Land)</v>
          </cell>
        </row>
        <row r="230">
          <cell r="B230" t="str">
            <v>125100001</v>
          </cell>
          <cell r="C230" t="str">
            <v>(Land at cost)</v>
          </cell>
        </row>
        <row r="231">
          <cell r="B231" t="str">
            <v>125100002</v>
          </cell>
          <cell r="C231" t="str">
            <v>(Land (at valuation))</v>
          </cell>
        </row>
        <row r="232">
          <cell r="B232" t="str">
            <v>125100003</v>
          </cell>
          <cell r="C232" t="str">
            <v>(Land - imputed value)</v>
          </cell>
        </row>
        <row r="233">
          <cell r="B233" t="str">
            <v>125100004</v>
          </cell>
          <cell r="C233" t="str">
            <v>(Land (at fair value))</v>
          </cell>
        </row>
        <row r="234">
          <cell r="B234" t="str">
            <v>125200000</v>
          </cell>
          <cell r="C234" t="str">
            <v>(Land acquired for roadworks at cost)</v>
          </cell>
        </row>
        <row r="235">
          <cell r="B235" t="str">
            <v>125200001</v>
          </cell>
          <cell r="C235" t="str">
            <v>(Land acquired for roadworks (at cost))</v>
          </cell>
        </row>
        <row r="236">
          <cell r="B236" t="str">
            <v>125300000</v>
          </cell>
          <cell r="C236" t="str">
            <v>(Land under roads, at valuation)</v>
          </cell>
        </row>
        <row r="237">
          <cell r="B237" t="str">
            <v>125300001</v>
          </cell>
          <cell r="C237" t="str">
            <v>(Land under roads (at valuation))</v>
          </cell>
        </row>
        <row r="238">
          <cell r="B238" t="str">
            <v>126000000</v>
          </cell>
          <cell r="C238" t="str">
            <v>(Buildings)</v>
          </cell>
        </row>
        <row r="239">
          <cell r="B239" t="str">
            <v>126100001</v>
          </cell>
          <cell r="C239" t="str">
            <v>(Buildings at cost)</v>
          </cell>
        </row>
        <row r="240">
          <cell r="B240" t="str">
            <v>126100002</v>
          </cell>
          <cell r="C240" t="str">
            <v>(Buildings (at valuation))</v>
          </cell>
        </row>
        <row r="241">
          <cell r="B241" t="str">
            <v>126100004</v>
          </cell>
          <cell r="C241" t="str">
            <v>(Buildings (at fair value))</v>
          </cell>
        </row>
        <row r="242">
          <cell r="B242" t="str">
            <v>126200000</v>
          </cell>
          <cell r="C242" t="str">
            <v>(Leased buildings at cost)</v>
          </cell>
        </row>
        <row r="243">
          <cell r="B243" t="str">
            <v>126200001</v>
          </cell>
          <cell r="C243" t="str">
            <v>(Leased buildings (at cost))</v>
          </cell>
        </row>
        <row r="244">
          <cell r="B244" t="str">
            <v>126300000</v>
          </cell>
          <cell r="C244" t="str">
            <v>(Accumulated Depreciation/Amortisation - Buildings - Non-Current)</v>
          </cell>
        </row>
        <row r="245">
          <cell r="B245" t="str">
            <v>126300001</v>
          </cell>
          <cell r="C245" t="str">
            <v>(Accum Depn of Buildings (at cost))</v>
          </cell>
        </row>
        <row r="246">
          <cell r="B246" t="str">
            <v>126300002</v>
          </cell>
          <cell r="C246" t="str">
            <v>(Accum Depn of Buildings (at valuation))</v>
          </cell>
        </row>
        <row r="247">
          <cell r="B247" t="str">
            <v>126300003</v>
          </cell>
          <cell r="C247" t="str">
            <v>(Accum Amort of Leased Buildings (at cost))</v>
          </cell>
        </row>
        <row r="248">
          <cell r="B248" t="str">
            <v>126300004</v>
          </cell>
          <cell r="C248" t="str">
            <v>(Accum Depn of Buildings (at fair value))</v>
          </cell>
        </row>
        <row r="249">
          <cell r="B249" t="str">
            <v>126300005</v>
          </cell>
          <cell r="C249" t="str">
            <v>(IFRS - Accum Impairment Losses of Buildings (at cost))</v>
          </cell>
        </row>
        <row r="250">
          <cell r="B250" t="str">
            <v>126300006</v>
          </cell>
          <cell r="C250" t="str">
            <v>(IFRS - Accum Impairment Losses of Leased Buildings (at cost))</v>
          </cell>
        </row>
        <row r="251">
          <cell r="B251" t="str">
            <v>126300007</v>
          </cell>
          <cell r="C251" t="str">
            <v>(IFRS - Accum Impairment Losses of Buildings (at fair value))</v>
          </cell>
        </row>
        <row r="252">
          <cell r="B252" t="str">
            <v>127000000</v>
          </cell>
          <cell r="C252" t="str">
            <v>(Infrastructure)</v>
          </cell>
        </row>
        <row r="253">
          <cell r="B253" t="str">
            <v>127100000</v>
          </cell>
          <cell r="C253" t="str">
            <v>(Electricity generation and transmission)</v>
          </cell>
        </row>
        <row r="254">
          <cell r="B254" t="str">
            <v>127100001</v>
          </cell>
          <cell r="C254" t="str">
            <v>(Electricity generation and distribution (at cost))</v>
          </cell>
        </row>
        <row r="255">
          <cell r="B255" t="str">
            <v>127200000</v>
          </cell>
          <cell r="C255" t="str">
            <v>(Gas distribution)</v>
          </cell>
        </row>
        <row r="256">
          <cell r="B256" t="str">
            <v>127200001</v>
          </cell>
          <cell r="C256" t="str">
            <v>(Gas distribution (at cost))</v>
          </cell>
        </row>
        <row r="257">
          <cell r="B257" t="str">
            <v>127300000</v>
          </cell>
          <cell r="C257" t="str">
            <v>(Roads network)</v>
          </cell>
        </row>
        <row r="258">
          <cell r="B258" t="str">
            <v>127300001</v>
          </cell>
          <cell r="C258" t="str">
            <v>(Road infrastructure (at valuation))</v>
          </cell>
        </row>
        <row r="259">
          <cell r="B259" t="str">
            <v>127300004</v>
          </cell>
          <cell r="C259" t="str">
            <v>(Road infrastructure (at fair value))</v>
          </cell>
        </row>
        <row r="260">
          <cell r="B260" t="str">
            <v>127400000</v>
          </cell>
          <cell r="C260" t="str">
            <v>(Water storage and distribution)</v>
          </cell>
        </row>
        <row r="261">
          <cell r="B261" t="str">
            <v>127400001</v>
          </cell>
          <cell r="C261" t="str">
            <v>(Water pipelines etc (at valuation))</v>
          </cell>
        </row>
        <row r="262">
          <cell r="B262" t="str">
            <v>127400002</v>
          </cell>
          <cell r="C262" t="str">
            <v>(Water pipelines etc (at cost))</v>
          </cell>
        </row>
        <row r="263">
          <cell r="B263" t="str">
            <v>127400004</v>
          </cell>
          <cell r="C263" t="str">
            <v>(Water pipelines etc (at fair value))</v>
          </cell>
        </row>
        <row r="264">
          <cell r="B264" t="str">
            <v>127500000</v>
          </cell>
          <cell r="C264" t="str">
            <v>(Other Infrastructure)</v>
          </cell>
        </row>
        <row r="265">
          <cell r="B265" t="str">
            <v>127500001</v>
          </cell>
          <cell r="C265" t="str">
            <v>(Infrastructure (at cost))</v>
          </cell>
        </row>
        <row r="266">
          <cell r="B266" t="str">
            <v>127500002</v>
          </cell>
          <cell r="C266" t="str">
            <v>(Infrastructure (at valuation))</v>
          </cell>
        </row>
        <row r="267">
          <cell r="B267" t="str">
            <v>127500004</v>
          </cell>
          <cell r="C267" t="str">
            <v>(Infrastructure (at fair value))</v>
          </cell>
        </row>
        <row r="268">
          <cell r="B268" t="str">
            <v>127600000</v>
          </cell>
          <cell r="C268" t="str">
            <v>(Accumulated Depreciation - Infrastructure)</v>
          </cell>
        </row>
        <row r="269">
          <cell r="B269" t="str">
            <v>127600001</v>
          </cell>
          <cell r="C269" t="str">
            <v>(Accum Depn of Electricity Generation &amp; Distribution (at cost))</v>
          </cell>
        </row>
        <row r="270">
          <cell r="B270" t="str">
            <v>127600002</v>
          </cell>
          <cell r="C270" t="str">
            <v>(Accum Depn of Gas Distribution (at cost))</v>
          </cell>
        </row>
        <row r="271">
          <cell r="B271" t="str">
            <v>127600003</v>
          </cell>
          <cell r="C271" t="str">
            <v>(Accum Depn of Road Infrastructure (at valuation))</v>
          </cell>
        </row>
        <row r="272">
          <cell r="B272" t="str">
            <v>127600004</v>
          </cell>
          <cell r="C272" t="str">
            <v>(Accum Depn of Water Pipelines etc (at valuation))</v>
          </cell>
        </row>
        <row r="273">
          <cell r="B273" t="str">
            <v>127600005</v>
          </cell>
          <cell r="C273" t="str">
            <v>(Accum Depn of Infrastructure (at cost))</v>
          </cell>
        </row>
        <row r="274">
          <cell r="B274" t="str">
            <v>127600006</v>
          </cell>
          <cell r="C274" t="str">
            <v>(Accum Depn of Infrastructure (at valuation))</v>
          </cell>
        </row>
        <row r="275">
          <cell r="B275" t="str">
            <v>127600007</v>
          </cell>
          <cell r="C275" t="str">
            <v>(Accum Depn of Water Pipelines etc (at cost))</v>
          </cell>
        </row>
        <row r="276">
          <cell r="B276" t="str">
            <v>127600008</v>
          </cell>
          <cell r="C276" t="str">
            <v>(Accum Depn of Road Infrastructure (at fair value))</v>
          </cell>
        </row>
        <row r="277">
          <cell r="B277" t="str">
            <v>127600009</v>
          </cell>
          <cell r="C277" t="str">
            <v>(Accum Depn of Water Pipelines (at fair value))</v>
          </cell>
        </row>
        <row r="278">
          <cell r="B278" t="str">
            <v>127600010</v>
          </cell>
          <cell r="C278" t="str">
            <v>(Accum Depn of Infrastructure (at fair value))</v>
          </cell>
        </row>
        <row r="279">
          <cell r="B279" t="str">
            <v>127600011</v>
          </cell>
          <cell r="C279" t="str">
            <v>(IFRS - Accum Impairment Losses of Electricity Generation &amp; Distr (at cost))</v>
          </cell>
        </row>
        <row r="280">
          <cell r="B280" t="str">
            <v>127600012</v>
          </cell>
          <cell r="C280" t="str">
            <v>(IFRS - Accum Impairment Losses of Gas Distribution (at cost))</v>
          </cell>
        </row>
        <row r="281">
          <cell r="B281" t="str">
            <v>127600013</v>
          </cell>
          <cell r="C281" t="str">
            <v>(IFRS - Accum Impairment Losses of Road Infrastructure (at fair value))</v>
          </cell>
        </row>
        <row r="282">
          <cell r="B282" t="str">
            <v>127600014</v>
          </cell>
          <cell r="C282" t="str">
            <v>(IFRS - Accum Impairment Losses of Water Pipelines etc (at cost))</v>
          </cell>
        </row>
        <row r="283">
          <cell r="B283" t="str">
            <v>127600015</v>
          </cell>
          <cell r="C283" t="str">
            <v>(IFRS - Accum Impairment Losses of Water Pipelines etc (at fair value))</v>
          </cell>
        </row>
        <row r="284">
          <cell r="B284" t="str">
            <v>127600016</v>
          </cell>
          <cell r="C284" t="str">
            <v>(IFRS - Accum Impairment Losses of Infrastructure (at cost))</v>
          </cell>
        </row>
        <row r="285">
          <cell r="B285" t="str">
            <v>127600017</v>
          </cell>
          <cell r="C285" t="str">
            <v>(IFRS - Accum Impairment Losses of Infrastructure (at fair value))</v>
          </cell>
        </row>
        <row r="286">
          <cell r="B286" t="str">
            <v>128000000</v>
          </cell>
          <cell r="C286" t="str">
            <v>(Plant, equipment and other)</v>
          </cell>
        </row>
        <row r="287">
          <cell r="B287" t="str">
            <v>128100000</v>
          </cell>
          <cell r="C287" t="str">
            <v>(Plant and equipment)</v>
          </cell>
        </row>
        <row r="288">
          <cell r="B288" t="str">
            <v>128100001</v>
          </cell>
          <cell r="C288" t="str">
            <v>(Plant and equipment (at cost))</v>
          </cell>
        </row>
        <row r="289">
          <cell r="B289" t="str">
            <v>128100002</v>
          </cell>
          <cell r="C289" t="str">
            <v>(Plant and equipment (at valuation))</v>
          </cell>
        </row>
        <row r="290">
          <cell r="B290" t="str">
            <v>128100004</v>
          </cell>
          <cell r="C290" t="str">
            <v>(Plant &amp; equipment (at fair value))</v>
          </cell>
        </row>
        <row r="291">
          <cell r="B291" t="str">
            <v>128200000</v>
          </cell>
          <cell r="C291" t="str">
            <v>(Leased plant and equipment)</v>
          </cell>
        </row>
        <row r="292">
          <cell r="B292" t="str">
            <v>128200001</v>
          </cell>
          <cell r="C292" t="str">
            <v>(Leased plant and equipment (at cost))</v>
          </cell>
        </row>
        <row r="293">
          <cell r="B293" t="str">
            <v>128300000</v>
          </cell>
          <cell r="C293" t="str">
            <v>(Rolling Stock)</v>
          </cell>
        </row>
        <row r="294">
          <cell r="B294" t="str">
            <v>128300001</v>
          </cell>
          <cell r="C294" t="str">
            <v>(Plant &amp; Equipment - Rolling Stock (at cost))</v>
          </cell>
        </row>
        <row r="295">
          <cell r="B295" t="str">
            <v>128300004</v>
          </cell>
          <cell r="C295" t="str">
            <v>(Plant &amp; Equipment - Rolling Stock (at fair value))</v>
          </cell>
        </row>
        <row r="296">
          <cell r="B296" t="str">
            <v>128400000</v>
          </cell>
          <cell r="C296" t="str">
            <v>(Buses)</v>
          </cell>
        </row>
        <row r="297">
          <cell r="B297" t="str">
            <v>128400001</v>
          </cell>
          <cell r="C297" t="str">
            <v>(Buses (at cost))</v>
          </cell>
        </row>
        <row r="298">
          <cell r="B298" t="str">
            <v>128400002</v>
          </cell>
          <cell r="C298" t="str">
            <v>(Buses (at valuation))</v>
          </cell>
        </row>
        <row r="299">
          <cell r="B299" t="str">
            <v>128400004</v>
          </cell>
          <cell r="C299" t="str">
            <v>(Buses (at fair value))</v>
          </cell>
        </row>
        <row r="300">
          <cell r="B300" t="str">
            <v>128500000</v>
          </cell>
          <cell r="C300" t="str">
            <v>(Office equipment and computers)</v>
          </cell>
        </row>
        <row r="301">
          <cell r="B301" t="str">
            <v>128510000</v>
          </cell>
          <cell r="C301" t="str">
            <v>(Office equipment, computers etc)</v>
          </cell>
        </row>
        <row r="302">
          <cell r="B302" t="str">
            <v>128510001</v>
          </cell>
          <cell r="C302" t="str">
            <v>(Office equipment, computers etc (at cost))</v>
          </cell>
        </row>
        <row r="303">
          <cell r="B303" t="str">
            <v>128510002</v>
          </cell>
          <cell r="C303" t="str">
            <v>(Office equipment, computers etc (at valuation))</v>
          </cell>
        </row>
        <row r="304">
          <cell r="B304" t="str">
            <v>128510004</v>
          </cell>
          <cell r="C304" t="str">
            <v>(Office equipment, computers etc (at fair value))</v>
          </cell>
        </row>
        <row r="305">
          <cell r="B305" t="str">
            <v>128520000</v>
          </cell>
          <cell r="C305" t="str">
            <v>(Leased office equipment etc)</v>
          </cell>
        </row>
        <row r="306">
          <cell r="B306" t="str">
            <v>128520001</v>
          </cell>
          <cell r="C306" t="str">
            <v>(Leased office equipment etc (at cost))</v>
          </cell>
        </row>
        <row r="307">
          <cell r="B307" t="str">
            <v>128600000</v>
          </cell>
          <cell r="C307" t="str">
            <v>(Motor vehicles)</v>
          </cell>
        </row>
        <row r="308">
          <cell r="B308" t="str">
            <v>128600001</v>
          </cell>
          <cell r="C308" t="str">
            <v>(Motor vehicles (at cost))</v>
          </cell>
        </row>
        <row r="309">
          <cell r="B309" t="str">
            <v>128600002</v>
          </cell>
          <cell r="C309" t="str">
            <v>(Motor vehicles (at valuation))</v>
          </cell>
        </row>
        <row r="310">
          <cell r="B310" t="str">
            <v>128600004</v>
          </cell>
          <cell r="C310" t="str">
            <v>(Motor vehicles (at fair value))</v>
          </cell>
        </row>
        <row r="311">
          <cell r="B311" t="str">
            <v>128610000</v>
          </cell>
          <cell r="C311" t="str">
            <v>(Leased motor vehicles)</v>
          </cell>
        </row>
        <row r="312">
          <cell r="B312" t="str">
            <v>128610001</v>
          </cell>
          <cell r="C312" t="str">
            <v>(Leased motor vehicles (at cost))</v>
          </cell>
        </row>
        <row r="313">
          <cell r="B313" t="str">
            <v>128700000</v>
          </cell>
          <cell r="C313" t="str">
            <v>(Fixed assets under construction)</v>
          </cell>
        </row>
        <row r="314">
          <cell r="B314" t="str">
            <v>128700001</v>
          </cell>
          <cell r="C314" t="str">
            <v>(Fixed assets under construction (at cost))</v>
          </cell>
        </row>
        <row r="315">
          <cell r="B315" t="str">
            <v>128800000</v>
          </cell>
          <cell r="C315" t="str">
            <v>(Other fixed assets)</v>
          </cell>
        </row>
        <row r="316">
          <cell r="B316" t="str">
            <v>128800001</v>
          </cell>
          <cell r="C316" t="str">
            <v>(Other fixed assets (at cost))</v>
          </cell>
        </row>
        <row r="317">
          <cell r="B317" t="str">
            <v>128800002</v>
          </cell>
          <cell r="C317" t="str">
            <v>(Other fixed assets (at valuation))</v>
          </cell>
        </row>
        <row r="318">
          <cell r="B318" t="str">
            <v>128800004</v>
          </cell>
          <cell r="C318" t="str">
            <v>(Other fixed assets (at fair value))</v>
          </cell>
        </row>
        <row r="319">
          <cell r="B319" t="str">
            <v>128900000</v>
          </cell>
          <cell r="C319" t="str">
            <v>(Accumulated Depreciation/Amortisation - Plant, Equipment &amp; Other)</v>
          </cell>
        </row>
        <row r="320">
          <cell r="B320" t="str">
            <v>128900001</v>
          </cell>
          <cell r="C320" t="str">
            <v>(Accum Depn of Plant &amp; Equip (at cost))</v>
          </cell>
        </row>
        <row r="321">
          <cell r="B321" t="str">
            <v>128900002</v>
          </cell>
          <cell r="C321" t="str">
            <v>(Accum Depn of Plant &amp; Equip (at valuation))</v>
          </cell>
        </row>
        <row r="322">
          <cell r="B322" t="str">
            <v>128900003</v>
          </cell>
          <cell r="C322" t="str">
            <v>(Accum Amort of Leased Plant &amp; Equip (at cost))</v>
          </cell>
        </row>
        <row r="323">
          <cell r="B323" t="str">
            <v>128900004</v>
          </cell>
          <cell r="C323" t="str">
            <v>(Accum Depn of Plant &amp; Equip - Rolling Stock (at cost))</v>
          </cell>
        </row>
        <row r="324">
          <cell r="B324" t="str">
            <v>128900005</v>
          </cell>
          <cell r="C324" t="str">
            <v>(Accum Depn of Buses (at cost))</v>
          </cell>
        </row>
        <row r="325">
          <cell r="B325" t="str">
            <v>128900006</v>
          </cell>
          <cell r="C325" t="str">
            <v>(Accum Depn of Buses (at valuation))</v>
          </cell>
        </row>
        <row r="326">
          <cell r="B326" t="str">
            <v>128900007</v>
          </cell>
          <cell r="C326" t="str">
            <v>(Accum Depn of Office Equip, Computers etc (at cost))</v>
          </cell>
        </row>
        <row r="327">
          <cell r="B327" t="str">
            <v>128900008</v>
          </cell>
          <cell r="C327" t="str">
            <v>(Accum Depn of Office Equip, Computers etc (at valuation))</v>
          </cell>
        </row>
        <row r="328">
          <cell r="B328" t="str">
            <v>128900009</v>
          </cell>
          <cell r="C328" t="str">
            <v>(Accum Amort of Leased Office Equip etc (at cost))</v>
          </cell>
        </row>
        <row r="329">
          <cell r="B329" t="str">
            <v>128900010</v>
          </cell>
          <cell r="C329" t="str">
            <v>(Accum Depn of Motor Vehicles (at cost))</v>
          </cell>
        </row>
        <row r="330">
          <cell r="B330" t="str">
            <v>128900011</v>
          </cell>
          <cell r="C330" t="str">
            <v>(Accum Depn of Motor Vehicles (at valuation))</v>
          </cell>
        </row>
        <row r="331">
          <cell r="B331" t="str">
            <v>128900012</v>
          </cell>
          <cell r="C331" t="str">
            <v>(Accum Amort of Leased Motor Vehicles (at cost))</v>
          </cell>
        </row>
        <row r="332">
          <cell r="B332" t="str">
            <v>128900013</v>
          </cell>
          <cell r="C332" t="str">
            <v>(Accum Depn of Fixed Assets Under Construction (at cost))</v>
          </cell>
        </row>
        <row r="333">
          <cell r="B333" t="str">
            <v>128900014</v>
          </cell>
          <cell r="C333" t="str">
            <v>(Accum Depn of Other Fixed Assets (at cost))</v>
          </cell>
        </row>
        <row r="334">
          <cell r="B334" t="str">
            <v>128900015</v>
          </cell>
          <cell r="C334" t="str">
            <v>(Accum Depn of Other Fixed Assets (at valuation))</v>
          </cell>
        </row>
        <row r="335">
          <cell r="B335" t="str">
            <v>128900016</v>
          </cell>
          <cell r="C335" t="str">
            <v>(Accum Depn of Plant &amp; Equip (at fair value))</v>
          </cell>
        </row>
        <row r="336">
          <cell r="B336" t="str">
            <v>128900017</v>
          </cell>
          <cell r="C336" t="str">
            <v>(Accum Depn of Buses (at fair value))</v>
          </cell>
        </row>
        <row r="337">
          <cell r="B337" t="str">
            <v>128900018</v>
          </cell>
          <cell r="C337" t="str">
            <v>(Accum Depn of Office Equip, Computers etc (at fair value))</v>
          </cell>
        </row>
        <row r="338">
          <cell r="B338" t="str">
            <v>128900019</v>
          </cell>
          <cell r="C338" t="str">
            <v>(Accum Depn of Motor Vehicles (at fair value))</v>
          </cell>
        </row>
        <row r="339">
          <cell r="B339" t="str">
            <v>128900020</v>
          </cell>
          <cell r="C339" t="str">
            <v>(Accum Depn of Other Fixed Assets (at fair value))</v>
          </cell>
        </row>
        <row r="340">
          <cell r="B340" t="str">
            <v>128900021</v>
          </cell>
          <cell r="C340" t="str">
            <v>(Accum Depn of Plant &amp; Equip - Rolling Stock (at fair value))</v>
          </cell>
        </row>
        <row r="341">
          <cell r="B341" t="str">
            <v>128900022</v>
          </cell>
          <cell r="C341" t="str">
            <v>(IFRS - Accum Impairment Losses of Plant &amp; Equip (at cost))</v>
          </cell>
        </row>
        <row r="342">
          <cell r="B342" t="str">
            <v>128900023</v>
          </cell>
          <cell r="C342" t="str">
            <v>(IFRS - Accum Impairment Losses of Plant &amp; Equip (at fair value))</v>
          </cell>
        </row>
        <row r="343">
          <cell r="B343" t="str">
            <v>128900024</v>
          </cell>
          <cell r="C343" t="str">
            <v>(IFRS - Accum Impairment Losses of Leased Plant &amp; Equip (at cost))</v>
          </cell>
        </row>
        <row r="344">
          <cell r="B344" t="str">
            <v>128900025</v>
          </cell>
          <cell r="C344" t="str">
            <v>(IFRS - Accum Impairment Losses of Plant &amp; Equip - Rolling Stock (at cost))</v>
          </cell>
        </row>
        <row r="345">
          <cell r="B345" t="str">
            <v>128900026</v>
          </cell>
          <cell r="C345" t="str">
            <v>(IFRS - Accum Impairment Losses of Plant &amp; Equip - Rolling Stock (at fair value))</v>
          </cell>
        </row>
        <row r="346">
          <cell r="B346" t="str">
            <v>128900027</v>
          </cell>
          <cell r="C346" t="str">
            <v>(IFRS - Accum Impairment Losses of Buses (at cost))</v>
          </cell>
        </row>
        <row r="347">
          <cell r="B347" t="str">
            <v>128900028</v>
          </cell>
          <cell r="C347" t="str">
            <v>(IFRS - Accum Impairment Losses of Buses (at fair value))</v>
          </cell>
        </row>
        <row r="348">
          <cell r="B348" t="str">
            <v>128900029</v>
          </cell>
          <cell r="C348" t="str">
            <v>(IFRS - Accum Impairment Losses of Office Equip, Computers etc (at cost))</v>
          </cell>
        </row>
        <row r="349">
          <cell r="B349" t="str">
            <v>128900030</v>
          </cell>
          <cell r="C349" t="str">
            <v>(IFRS - Accum Impairment Losses of Office Equip, Computers etc (at fair value))</v>
          </cell>
        </row>
        <row r="350">
          <cell r="B350" t="str">
            <v>128900031</v>
          </cell>
          <cell r="C350" t="str">
            <v>(IFRS - Accum Impairment Losses of Leased Office Equip etc (at cost))</v>
          </cell>
        </row>
        <row r="351">
          <cell r="B351" t="str">
            <v>128900032</v>
          </cell>
          <cell r="C351" t="str">
            <v>(IFRS - Accum Impairment Losses of Motor Vehicles (at cost))</v>
          </cell>
        </row>
        <row r="352">
          <cell r="B352" t="str">
            <v>128900033</v>
          </cell>
          <cell r="C352" t="str">
            <v>(IFRS - Accum Impairment Losses of Motor Vehicles (at fair value))</v>
          </cell>
        </row>
        <row r="353">
          <cell r="B353" t="str">
            <v>128900034</v>
          </cell>
          <cell r="C353" t="str">
            <v>(IFRS - Accum Impairment Losses of Leased Motor Vehicles (at cost))</v>
          </cell>
        </row>
        <row r="354">
          <cell r="B354" t="str">
            <v>128900035</v>
          </cell>
          <cell r="C354" t="str">
            <v>(IFRS - Accum Impairment Losses of Fixed Assets Under Construction (at cost))</v>
          </cell>
        </row>
        <row r="355">
          <cell r="B355" t="str">
            <v>128900036</v>
          </cell>
          <cell r="C355" t="str">
            <v>(IFRS - Accum Impairment Losses of Other Fixed Assets (at cost))</v>
          </cell>
        </row>
        <row r="356">
          <cell r="B356" t="str">
            <v>128900037</v>
          </cell>
          <cell r="C356" t="str">
            <v>(IFRS - Accum Impairment Losses of Other Fixed Assets (at fair value))</v>
          </cell>
        </row>
        <row r="357">
          <cell r="B357" t="str">
            <v>129000000</v>
          </cell>
          <cell r="C357" t="str">
            <v>(IFRS - Biological Assets)</v>
          </cell>
        </row>
        <row r="358">
          <cell r="B358" t="str">
            <v>129100000</v>
          </cell>
          <cell r="C358" t="str">
            <v>(Native forest standing timber and infrastructure)</v>
          </cell>
        </row>
        <row r="359">
          <cell r="B359" t="str">
            <v>129100001</v>
          </cell>
          <cell r="C359" t="str">
            <v>(Native forests at net market value)</v>
          </cell>
        </row>
        <row r="360">
          <cell r="B360" t="str">
            <v>129110000</v>
          </cell>
          <cell r="C360" t="str">
            <v>(Plantations and infrastructure)</v>
          </cell>
        </row>
        <row r="361">
          <cell r="B361" t="str">
            <v>129110001</v>
          </cell>
          <cell r="C361" t="str">
            <v>(Plantation forests at net market value)</v>
          </cell>
        </row>
        <row r="362">
          <cell r="B362" t="str">
            <v>130000000</v>
          </cell>
          <cell r="C362" t="str">
            <v>(Other Non-Current Assets)</v>
          </cell>
        </row>
        <row r="363">
          <cell r="B363" t="str">
            <v>130110000</v>
          </cell>
          <cell r="C363" t="str">
            <v>(Prepayments - Non-Current.)</v>
          </cell>
        </row>
        <row r="364">
          <cell r="B364" t="str">
            <v>130110001</v>
          </cell>
          <cell r="C364" t="str">
            <v>(Interest Receivable - Non-Current)</v>
          </cell>
        </row>
        <row r="365">
          <cell r="B365" t="str">
            <v>130111000</v>
          </cell>
          <cell r="C365" t="str">
            <v>(Gas Contracts - Non-Current)</v>
          </cell>
        </row>
        <row r="366">
          <cell r="B366" t="str">
            <v>130111001</v>
          </cell>
          <cell r="C366" t="str">
            <v>(Prepayments - NW Shelf Gas - Non-Current)</v>
          </cell>
        </row>
        <row r="367">
          <cell r="B367" t="str">
            <v>130111100</v>
          </cell>
          <cell r="C367" t="str">
            <v>(Coal Contracts - Non-Current)</v>
          </cell>
        </row>
        <row r="368">
          <cell r="B368" t="str">
            <v>130111101</v>
          </cell>
          <cell r="C368" t="str">
            <v>(Prepayments - Coal - Griffin Coal Mining Deal - Non-Current)</v>
          </cell>
        </row>
        <row r="369">
          <cell r="B369" t="str">
            <v>130112000</v>
          </cell>
          <cell r="C369" t="str">
            <v>(Other Prepayments - Non-Current)</v>
          </cell>
        </row>
        <row r="370">
          <cell r="B370" t="str">
            <v>130112001</v>
          </cell>
          <cell r="C370" t="str">
            <v>(Prepayments - Non-Current)</v>
          </cell>
        </row>
        <row r="371">
          <cell r="B371" t="str">
            <v>130120001</v>
          </cell>
          <cell r="C371" t="str">
            <v>(Deferred Expenses - Non-Current)</v>
          </cell>
        </row>
        <row r="372">
          <cell r="B372" t="str">
            <v>130120002</v>
          </cell>
          <cell r="C372" t="str">
            <v>(IFRS - Deferred Tax Assets)</v>
          </cell>
        </row>
        <row r="373">
          <cell r="B373" t="str">
            <v>130120101</v>
          </cell>
          <cell r="C373" t="str">
            <v>(Future Income Tax Benefit - Non-Current)</v>
          </cell>
        </row>
        <row r="374">
          <cell r="B374" t="str">
            <v>130130000</v>
          </cell>
          <cell r="C374" t="str">
            <v>(Intangibles - Non-Current.)</v>
          </cell>
        </row>
        <row r="375">
          <cell r="B375" t="str">
            <v>130130001</v>
          </cell>
          <cell r="C375" t="str">
            <v>(Intangibles - Non-Current)</v>
          </cell>
        </row>
        <row r="376">
          <cell r="B376" t="str">
            <v>130130002</v>
          </cell>
          <cell r="C376" t="str">
            <v>(Intangibles - Accum Amortisation)</v>
          </cell>
        </row>
        <row r="377">
          <cell r="B377" t="str">
            <v>130130003</v>
          </cell>
          <cell r="C377" t="str">
            <v>(IFRS - Intangibles - Accum Impairment Losses)</v>
          </cell>
        </row>
        <row r="378">
          <cell r="B378" t="str">
            <v>130130004</v>
          </cell>
          <cell r="C378" t="str">
            <v>(IFRS - Intangibles - Software)</v>
          </cell>
        </row>
        <row r="379">
          <cell r="B379" t="str">
            <v>130130005</v>
          </cell>
          <cell r="C379" t="str">
            <v>(IFRS - Intangibles - Accum Amortisation of Software)</v>
          </cell>
        </row>
        <row r="380">
          <cell r="B380" t="str">
            <v>130130006</v>
          </cell>
          <cell r="C380" t="str">
            <v>(IFRS - Intangibles - Accum Impairment Losses of Software)</v>
          </cell>
        </row>
        <row r="381">
          <cell r="B381" t="str">
            <v>130131000</v>
          </cell>
          <cell r="C381" t="str">
            <v>(Accumulated Amortisation/Impairment - Intangibles)</v>
          </cell>
        </row>
        <row r="382">
          <cell r="B382" t="str">
            <v>130140000</v>
          </cell>
          <cell r="C382" t="str">
            <v>(Other Debtors - Non-Current)</v>
          </cell>
        </row>
        <row r="383">
          <cell r="B383" t="str">
            <v>130140001</v>
          </cell>
          <cell r="C383" t="str">
            <v>(Right of indemnity)</v>
          </cell>
        </row>
        <row r="384">
          <cell r="B384" t="str">
            <v>130150000</v>
          </cell>
          <cell r="C384" t="str">
            <v>(Other - Non-Current)</v>
          </cell>
        </row>
        <row r="385">
          <cell r="B385" t="str">
            <v>130150001</v>
          </cell>
          <cell r="C385" t="str">
            <v>(Assets not elsewhere classified - non-current)</v>
          </cell>
        </row>
        <row r="386">
          <cell r="B386" t="str">
            <v>130150002</v>
          </cell>
          <cell r="C386" t="str">
            <v>(Right to Receive - Non Current)</v>
          </cell>
        </row>
        <row r="387">
          <cell r="B387" t="str">
            <v>140000000</v>
          </cell>
          <cell r="C387" t="str">
            <v>(Amounts Receivable for Services - Non-Current)</v>
          </cell>
        </row>
        <row r="388">
          <cell r="B388" t="str">
            <v>140000001</v>
          </cell>
          <cell r="C388" t="str">
            <v>(Amounts Receivable for Services - Non-Current (Asset Replacement))</v>
          </cell>
        </row>
        <row r="389">
          <cell r="B389" t="str">
            <v>140000002</v>
          </cell>
          <cell r="C389" t="str">
            <v>(Amounts Receivable for Services - Non-Current (Leave Liability))</v>
          </cell>
        </row>
        <row r="390">
          <cell r="B390" t="str">
            <v>150000000</v>
          </cell>
          <cell r="C390" t="str">
            <v>(IFRS - Investment Property)</v>
          </cell>
        </row>
        <row r="391">
          <cell r="B391" t="str">
            <v>150000001</v>
          </cell>
          <cell r="C391" t="str">
            <v>(IFRS - Investment Property (at fair value))</v>
          </cell>
        </row>
        <row r="392">
          <cell r="B392" t="str">
            <v>160000000</v>
          </cell>
          <cell r="C392" t="str">
            <v>(IFRS - Other Financial Assets - Non-Current)</v>
          </cell>
        </row>
        <row r="393">
          <cell r="B393" t="str">
            <v>160000001</v>
          </cell>
          <cell r="C393" t="str">
            <v>(IFRS - Derivative Financial Assets Held-for-Trading - Non-Current)</v>
          </cell>
        </row>
        <row r="394">
          <cell r="B394" t="str">
            <v>200000000</v>
          </cell>
          <cell r="C394" t="str">
            <v>(Liabilities)</v>
          </cell>
        </row>
        <row r="395">
          <cell r="B395" t="str">
            <v>210000000</v>
          </cell>
          <cell r="C395" t="str">
            <v>(Current liabilities)</v>
          </cell>
        </row>
        <row r="396">
          <cell r="B396" t="str">
            <v>211000000</v>
          </cell>
          <cell r="C396" t="str">
            <v>(Payables)</v>
          </cell>
        </row>
        <row r="397">
          <cell r="B397" t="str">
            <v>211100000</v>
          </cell>
          <cell r="C397" t="str">
            <v>(Accounts payable)</v>
          </cell>
        </row>
        <row r="398">
          <cell r="B398" t="str">
            <v>211100001</v>
          </cell>
          <cell r="C398" t="str">
            <v>(Creditors - current)</v>
          </cell>
        </row>
        <row r="399">
          <cell r="B399" t="str">
            <v>211100002</v>
          </cell>
          <cell r="C399" t="str">
            <v>(GST payable)</v>
          </cell>
        </row>
        <row r="400">
          <cell r="B400" t="str">
            <v>211100003</v>
          </cell>
          <cell r="C400" t="str">
            <v>(FX hedging (borrowings) payables - current)</v>
          </cell>
        </row>
        <row r="401">
          <cell r="B401" t="str">
            <v>211100004</v>
          </cell>
          <cell r="C401" t="str">
            <v>(Dividend contributions payable - current)</v>
          </cell>
        </row>
        <row r="402">
          <cell r="B402" t="str">
            <v>211100005</v>
          </cell>
          <cell r="C402" t="str">
            <v>(Provision for statutory contribution payable - current)</v>
          </cell>
        </row>
        <row r="403">
          <cell r="B403" t="str">
            <v>211100006</v>
          </cell>
          <cell r="C403" t="str">
            <v>(Capital User Charge payable - current)</v>
          </cell>
        </row>
        <row r="404">
          <cell r="B404" t="str">
            <v>211100007</v>
          </cell>
          <cell r="C404" t="str">
            <v>(TER - Provision for income tax payable - current)</v>
          </cell>
        </row>
        <row r="405">
          <cell r="B405" t="str">
            <v>211100008</v>
          </cell>
          <cell r="C405" t="str">
            <v>(TER - Local government rates payable)</v>
          </cell>
        </row>
        <row r="406">
          <cell r="B406" t="str">
            <v>211100009</v>
          </cell>
          <cell r="C406" t="str">
            <v>(Approp Payable for Services - Current)</v>
          </cell>
        </row>
        <row r="407">
          <cell r="B407" t="str">
            <v>211100011</v>
          </cell>
          <cell r="C407" t="str">
            <v>(TER - Wholesale sales tax payable)</v>
          </cell>
        </row>
        <row r="408">
          <cell r="B408" t="str">
            <v>211100012</v>
          </cell>
          <cell r="C408" t="str">
            <v>(Office Lease Rental Payable)</v>
          </cell>
        </row>
        <row r="409">
          <cell r="B409" t="str">
            <v>211100013</v>
          </cell>
          <cell r="C409" t="str">
            <v>(Right of indemnity liability - current)</v>
          </cell>
        </row>
        <row r="410">
          <cell r="B410" t="str">
            <v>211100016</v>
          </cell>
          <cell r="C410" t="str">
            <v>(Other Payables)</v>
          </cell>
        </row>
        <row r="411">
          <cell r="B411" t="str">
            <v>211100017</v>
          </cell>
          <cell r="C411" t="str">
            <v>(Loan guarantee fees payable - Loan (Financial Agreement) Act  1991)</v>
          </cell>
        </row>
        <row r="412">
          <cell r="B412" t="str">
            <v>211100018</v>
          </cell>
          <cell r="C412" t="str">
            <v>(Loan guarantee fees payable - Western Australian Treasury Corporation Act 1986)</v>
          </cell>
        </row>
        <row r="413">
          <cell r="B413" t="str">
            <v>211100019</v>
          </cell>
          <cell r="C413" t="str">
            <v>(Consolidated fund - Other payables)</v>
          </cell>
        </row>
        <row r="414">
          <cell r="B414" t="str">
            <v>211100020</v>
          </cell>
          <cell r="C414" t="str">
            <v>(Receipts owing to Consolidated Fund - current)</v>
          </cell>
        </row>
        <row r="415">
          <cell r="B415" t="str">
            <v>211100021</v>
          </cell>
          <cell r="C415" t="str">
            <v>(Creditor - OAG Audit Fees)</v>
          </cell>
        </row>
        <row r="416">
          <cell r="B416" t="str">
            <v>211100022</v>
          </cell>
          <cell r="C416" t="str">
            <v>(IFRS - TER - Current Tax Payable)</v>
          </cell>
        </row>
        <row r="417">
          <cell r="B417" t="str">
            <v>211109001</v>
          </cell>
          <cell r="C417" t="str">
            <v>(Other Payables - Matching a/c)</v>
          </cell>
        </row>
        <row r="418">
          <cell r="B418" t="str">
            <v>211120000</v>
          </cell>
          <cell r="C418" t="str">
            <v>(Appropriations Payable - Recurrent)</v>
          </cell>
        </row>
        <row r="419">
          <cell r="B419" t="str">
            <v>211120029</v>
          </cell>
          <cell r="C419" t="str">
            <v>(Approp Payable - CSO subsidies)</v>
          </cell>
        </row>
        <row r="420">
          <cell r="B420" t="str">
            <v>211120032</v>
          </cell>
          <cell r="C420" t="str">
            <v>(Approp Payable - Corruption &amp; Crime Commission Act 2003)</v>
          </cell>
        </row>
        <row r="421">
          <cell r="B421" t="str">
            <v>212000000</v>
          </cell>
          <cell r="C421" t="str">
            <v>(Interest-bearing liabilities (Borrowings))</v>
          </cell>
        </row>
        <row r="422">
          <cell r="B422" t="str">
            <v>212100000</v>
          </cell>
          <cell r="C422" t="str">
            <v>(Bank Overdrafts)</v>
          </cell>
        </row>
        <row r="423">
          <cell r="B423" t="str">
            <v>212110000</v>
          </cell>
          <cell r="C423" t="str">
            <v>(Overdrawn bank account)</v>
          </cell>
        </row>
        <row r="424">
          <cell r="B424" t="str">
            <v>212110001</v>
          </cell>
          <cell r="C424" t="str">
            <v>(Overdrawn bank a/c)</v>
          </cell>
        </row>
        <row r="425">
          <cell r="B425" t="str">
            <v>212110002</v>
          </cell>
          <cell r="C425" t="str">
            <v>(GoWA bank account overdraft)</v>
          </cell>
        </row>
        <row r="426">
          <cell r="B426" t="str">
            <v>212130001</v>
          </cell>
          <cell r="C426" t="str">
            <v>(Overdrawn trust a/c at Treasury)</v>
          </cell>
        </row>
        <row r="427">
          <cell r="B427" t="str">
            <v>212200000</v>
          </cell>
          <cell r="C427" t="str">
            <v>(Finance leases - current)</v>
          </cell>
        </row>
        <row r="428">
          <cell r="B428" t="str">
            <v>212200001</v>
          </cell>
          <cell r="C428" t="str">
            <v>(Finance leases &lt; 1 year)</v>
          </cell>
        </row>
        <row r="429">
          <cell r="B429" t="str">
            <v>212200002</v>
          </cell>
          <cell r="C429" t="str">
            <v>(Future finance lease charges - current)</v>
          </cell>
        </row>
        <row r="430">
          <cell r="B430" t="str">
            <v>212300000</v>
          </cell>
          <cell r="C430" t="str">
            <v>(Liability to Commonwealth Government)</v>
          </cell>
        </row>
        <row r="431">
          <cell r="B431" t="str">
            <v>212310001</v>
          </cell>
          <cell r="C431" t="str">
            <v>(Loan liability to Cwlth - current)</v>
          </cell>
        </row>
        <row r="432">
          <cell r="B432" t="str">
            <v>212310002</v>
          </cell>
          <cell r="C432" t="str">
            <v>(Liability under Financial agreement - current)</v>
          </cell>
        </row>
        <row r="433">
          <cell r="B433" t="str">
            <v>212400000</v>
          </cell>
          <cell r="C433" t="str">
            <v>(Domestic and foreign borrowings)</v>
          </cell>
        </row>
        <row r="434">
          <cell r="B434" t="str">
            <v>212410000</v>
          </cell>
          <cell r="C434" t="str">
            <v>(Borrowings - current)</v>
          </cell>
        </row>
        <row r="435">
          <cell r="B435" t="str">
            <v>212410001</v>
          </cell>
          <cell r="C435" t="str">
            <v>(Non guaranteed borrowings - current)</v>
          </cell>
        </row>
        <row r="436">
          <cell r="B436" t="str">
            <v>212410002</v>
          </cell>
          <cell r="C436" t="str">
            <v>(Guaranteed borrowings - current)</v>
          </cell>
        </row>
        <row r="437">
          <cell r="B437" t="str">
            <v>212410003</v>
          </cell>
          <cell r="C437" t="str">
            <v>(WATC - Borrowings - current)</v>
          </cell>
        </row>
        <row r="438">
          <cell r="B438" t="str">
            <v>212410004</v>
          </cell>
          <cell r="C438" t="str">
            <v>(Borrowings from WA Treasury Corporation - current)</v>
          </cell>
        </row>
        <row r="439">
          <cell r="B439" t="str">
            <v>212410005</v>
          </cell>
          <cell r="C439" t="str">
            <v>(Borrowings for precious metals)</v>
          </cell>
        </row>
        <row r="440">
          <cell r="B440" t="str">
            <v>212410006</v>
          </cell>
          <cell r="C440" t="str">
            <v>(Borrowings taken over by WA Treasury Corporation - current)</v>
          </cell>
        </row>
        <row r="441">
          <cell r="B441" t="str">
            <v>212410007</v>
          </cell>
          <cell r="C441" t="str">
            <v>(Treasurers Advances/Sub-advances - current)</v>
          </cell>
        </row>
        <row r="442">
          <cell r="B442" t="str">
            <v>212410008</v>
          </cell>
          <cell r="C442" t="str">
            <v>(WATC - Borrowings - Current - Matching a/c)</v>
          </cell>
        </row>
        <row r="443">
          <cell r="B443" t="str">
            <v>212420001</v>
          </cell>
          <cell r="C443" t="str">
            <v>(Repayable Consolidated Fund Appropriations - current)</v>
          </cell>
        </row>
        <row r="444">
          <cell r="B444" t="str">
            <v>212500000</v>
          </cell>
          <cell r="C444" t="str">
            <v>(Unamortised net discounts)</v>
          </cell>
        </row>
        <row r="445">
          <cell r="B445" t="str">
            <v>212510001</v>
          </cell>
          <cell r="C445" t="str">
            <v>(Unamortised net discounts - current)</v>
          </cell>
        </row>
        <row r="446">
          <cell r="B446" t="str">
            <v>213000000</v>
          </cell>
          <cell r="C446" t="str">
            <v>(Employee Entitlements)</v>
          </cell>
        </row>
        <row r="447">
          <cell r="B447" t="str">
            <v>213100000</v>
          </cell>
          <cell r="C447" t="str">
            <v>(Leave Entitlements)</v>
          </cell>
        </row>
        <row r="448">
          <cell r="B448" t="str">
            <v>213110000</v>
          </cell>
          <cell r="C448" t="str">
            <v>(Annual leave)</v>
          </cell>
        </row>
        <row r="449">
          <cell r="B449" t="str">
            <v>213110001</v>
          </cell>
          <cell r="C449" t="str">
            <v>(Annual leave provision - current)</v>
          </cell>
        </row>
        <row r="450">
          <cell r="B450" t="str">
            <v>213110002</v>
          </cell>
          <cell r="C450" t="str">
            <v>(Annual leave - superannuation on-costs - current)</v>
          </cell>
        </row>
        <row r="451">
          <cell r="B451" t="str">
            <v>213120000</v>
          </cell>
          <cell r="C451" t="str">
            <v>(Long service leave)</v>
          </cell>
        </row>
        <row r="452">
          <cell r="B452" t="str">
            <v>213120001</v>
          </cell>
          <cell r="C452" t="str">
            <v>(Long service leave provision - current)</v>
          </cell>
        </row>
        <row r="453">
          <cell r="B453" t="str">
            <v>213120002</v>
          </cell>
          <cell r="C453" t="str">
            <v>(Long service leave - superannuation on-costs - current)</v>
          </cell>
        </row>
        <row r="454">
          <cell r="B454" t="str">
            <v>213130000</v>
          </cell>
          <cell r="C454" t="str">
            <v>(Other leave entitlements)</v>
          </cell>
        </row>
        <row r="455">
          <cell r="B455" t="str">
            <v>213130001</v>
          </cell>
          <cell r="C455" t="str">
            <v>(Other employee liabilities - current)</v>
          </cell>
        </row>
        <row r="456">
          <cell r="B456" t="str">
            <v>213130002</v>
          </cell>
          <cell r="C456" t="str">
            <v>(Police Officers-special leave - current)</v>
          </cell>
        </row>
        <row r="457">
          <cell r="B457" t="str">
            <v>213200000</v>
          </cell>
          <cell r="C457" t="str">
            <v>(Superannuation)</v>
          </cell>
        </row>
        <row r="458">
          <cell r="B458" t="str">
            <v>213210000</v>
          </cell>
          <cell r="C458" t="str">
            <v>(Superannuation and Family Benefits Act)</v>
          </cell>
        </row>
        <row r="459">
          <cell r="B459" t="str">
            <v>213210001</v>
          </cell>
          <cell r="C459" t="str">
            <v>(Global pensions - current)</v>
          </cell>
        </row>
        <row r="460">
          <cell r="B460" t="str">
            <v>213210002</v>
          </cell>
          <cell r="C460" t="str">
            <v>(Global - Imputed lump sum)</v>
          </cell>
        </row>
        <row r="461">
          <cell r="B461" t="str">
            <v>213210003</v>
          </cell>
          <cell r="C461" t="str">
            <v>(Superannuation liability - pension scheme - current.)</v>
          </cell>
        </row>
        <row r="462">
          <cell r="B462" t="str">
            <v>213210004</v>
          </cell>
          <cell r="C462" t="str">
            <v>(Accruals - pension recoups.)</v>
          </cell>
        </row>
        <row r="463">
          <cell r="B463" t="str">
            <v>213210005</v>
          </cell>
          <cell r="C463" t="str">
            <v>(TSYA Superannuation liability for pension scheme - current)</v>
          </cell>
        </row>
        <row r="464">
          <cell r="B464" t="str">
            <v>213210006</v>
          </cell>
          <cell r="C464" t="str">
            <v>(IFRS - Pension Scheme - Defined Benefit Obligation - Current)</v>
          </cell>
        </row>
        <row r="465">
          <cell r="B465" t="str">
            <v>213210007</v>
          </cell>
          <cell r="C465" t="str">
            <v>(IFRS - Pension Scheme - Plan Assets - Current)</v>
          </cell>
        </row>
        <row r="466">
          <cell r="B466" t="str">
            <v>213220000</v>
          </cell>
          <cell r="C466" t="str">
            <v>(Government Employees Superannuation Act)</v>
          </cell>
        </row>
        <row r="467">
          <cell r="B467" t="str">
            <v>213220001</v>
          </cell>
          <cell r="C467" t="str">
            <v>(Superannuation liability - GESB schemes - current)</v>
          </cell>
        </row>
        <row r="468">
          <cell r="B468" t="str">
            <v>213220002</v>
          </cell>
          <cell r="C468" t="str">
            <v>(Superannuation accruals - GESB)</v>
          </cell>
        </row>
        <row r="469">
          <cell r="B469" t="str">
            <v>213220003</v>
          </cell>
          <cell r="C469" t="str">
            <v>(TSYA Superannuation liability for GSS scheme - current)</v>
          </cell>
        </row>
        <row r="470">
          <cell r="B470" t="str">
            <v>213220004</v>
          </cell>
          <cell r="C470" t="str">
            <v>(IFRS - GSS - Defined Benefit Obligation - Current)</v>
          </cell>
        </row>
        <row r="471">
          <cell r="B471" t="str">
            <v>213220005</v>
          </cell>
          <cell r="C471" t="str">
            <v>(IFRS - GSS - Plan Assets - Current)</v>
          </cell>
        </row>
        <row r="472">
          <cell r="B472" t="str">
            <v>213230000</v>
          </cell>
          <cell r="C472" t="str">
            <v>(Judge Salaries and Pensions Act)</v>
          </cell>
        </row>
        <row r="473">
          <cell r="B473" t="str">
            <v>213230001</v>
          </cell>
          <cell r="C473" t="str">
            <v>(TSYA Superannuation liability - Judges - current)</v>
          </cell>
        </row>
        <row r="474">
          <cell r="B474" t="str">
            <v>213230002</v>
          </cell>
          <cell r="C474" t="str">
            <v>(IFRS - Judges - Defined Benefit Obligation - Current)</v>
          </cell>
        </row>
        <row r="475">
          <cell r="B475" t="str">
            <v>213240000</v>
          </cell>
          <cell r="C475" t="str">
            <v>(Parliamentary Superannuation Act)</v>
          </cell>
        </row>
        <row r="476">
          <cell r="B476" t="str">
            <v>213240001</v>
          </cell>
          <cell r="C476" t="str">
            <v>(Global - imputed parliamentarians)</v>
          </cell>
        </row>
        <row r="477">
          <cell r="B477" t="str">
            <v>213240002</v>
          </cell>
          <cell r="C477" t="str">
            <v>(TSYA Superannuation liability - Parliamentarians - current)</v>
          </cell>
        </row>
        <row r="478">
          <cell r="B478" t="str">
            <v>213240003</v>
          </cell>
          <cell r="C478" t="str">
            <v>(IFRS - Parliamentarians - Defined Benefit Obligation - Current)</v>
          </cell>
        </row>
        <row r="479">
          <cell r="B479" t="str">
            <v>213250000</v>
          </cell>
          <cell r="C479" t="str">
            <v>(Superannuation - other schemes)</v>
          </cell>
        </row>
        <row r="480">
          <cell r="B480" t="str">
            <v>213250001</v>
          </cell>
          <cell r="C480" t="str">
            <v>(Superannuation liability - other schemes - current)</v>
          </cell>
        </row>
        <row r="481">
          <cell r="B481" t="str">
            <v>213260000</v>
          </cell>
          <cell r="C481" t="str">
            <v>(State Superannuation Act 2000 - West State Scheme)</v>
          </cell>
        </row>
        <row r="482">
          <cell r="B482" t="str">
            <v>213260001</v>
          </cell>
          <cell r="C482" t="str">
            <v>(Superannuation liability - WSS scheme - current)</v>
          </cell>
        </row>
        <row r="483">
          <cell r="B483" t="str">
            <v>213260002</v>
          </cell>
          <cell r="C483" t="str">
            <v>(Superannuation accruals - WSS scheme)</v>
          </cell>
        </row>
        <row r="484">
          <cell r="B484" t="str">
            <v>213260003</v>
          </cell>
          <cell r="C484" t="str">
            <v>(TSYA Superannuation liability for WSS scheme - current)</v>
          </cell>
        </row>
        <row r="485">
          <cell r="B485" t="str">
            <v>213280000</v>
          </cell>
          <cell r="C485" t="str">
            <v>(State Superannuation Act 2000 - Gold State Scheme)</v>
          </cell>
        </row>
        <row r="486">
          <cell r="B486" t="str">
            <v>213280001</v>
          </cell>
          <cell r="C486" t="str">
            <v>(Superannuation liability - GSS scheme - current)</v>
          </cell>
        </row>
        <row r="487">
          <cell r="B487" t="str">
            <v>214000000</v>
          </cell>
          <cell r="C487" t="str">
            <v>(Other Liabilities and Accruals)</v>
          </cell>
        </row>
        <row r="488">
          <cell r="B488" t="str">
            <v>214100000</v>
          </cell>
          <cell r="C488" t="str">
            <v>(Insurance claims)</v>
          </cell>
        </row>
        <row r="489">
          <cell r="B489" t="str">
            <v>214100001</v>
          </cell>
          <cell r="C489" t="str">
            <v>(Outstanding claims - current)</v>
          </cell>
        </row>
        <row r="490">
          <cell r="B490" t="str">
            <v>214100002</v>
          </cell>
          <cell r="C490" t="str">
            <v>(Outstanding claims - GIF - current)</v>
          </cell>
        </row>
        <row r="491">
          <cell r="B491" t="str">
            <v>214200000</v>
          </cell>
          <cell r="C491" t="str">
            <v>(Interest payable)</v>
          </cell>
        </row>
        <row r="492">
          <cell r="B492" t="str">
            <v>214200001</v>
          </cell>
          <cell r="C492" t="str">
            <v>(Interest payable - current)</v>
          </cell>
        </row>
        <row r="493">
          <cell r="B493" t="str">
            <v>214200002</v>
          </cell>
          <cell r="C493" t="str">
            <v>(Interest payable to WA Treasury Corporation)</v>
          </cell>
        </row>
        <row r="494">
          <cell r="B494" t="str">
            <v>214200003</v>
          </cell>
          <cell r="C494" t="str">
            <v>(Consolidated Fund interest payable - current)</v>
          </cell>
        </row>
        <row r="495">
          <cell r="B495" t="str">
            <v>214200004</v>
          </cell>
          <cell r="C495" t="str">
            <v>(Consolidated Fund interest payable - monies held in participating trust funds)</v>
          </cell>
        </row>
        <row r="496">
          <cell r="B496" t="str">
            <v>214200005</v>
          </cell>
          <cell r="C496" t="str">
            <v>(Consolidated Fund interest payable - Financial Agreement Act 1995)</v>
          </cell>
        </row>
        <row r="497">
          <cell r="B497" t="str">
            <v>214200006</v>
          </cell>
          <cell r="C497" t="str">
            <v>(Consolidated Fund interest payable - Loan (Financial Agreement) Act  1991)</v>
          </cell>
        </row>
        <row r="498">
          <cell r="B498" t="str">
            <v>214200007</v>
          </cell>
          <cell r="C498" t="str">
            <v>(Consolidated Fund interest payable - W A Treasury Corporation Act  1986)</v>
          </cell>
        </row>
        <row r="499">
          <cell r="B499" t="str">
            <v>214200008</v>
          </cell>
          <cell r="C499" t="str">
            <v>(Public Bank Account Interest Earned account interest payable - current.)</v>
          </cell>
        </row>
        <row r="500">
          <cell r="B500" t="str">
            <v>214300000</v>
          </cell>
          <cell r="C500" t="str">
            <v>(Other Liabilities - current)</v>
          </cell>
        </row>
        <row r="501">
          <cell r="B501" t="str">
            <v>214300001</v>
          </cell>
          <cell r="C501" t="str">
            <v>(Other liabilities current)</v>
          </cell>
        </row>
        <row r="502">
          <cell r="B502" t="str">
            <v>214300002</v>
          </cell>
          <cell r="C502" t="str">
            <v>(Other liabilities - Income/grants in advance - current)</v>
          </cell>
        </row>
        <row r="503">
          <cell r="B503" t="str">
            <v>214300003</v>
          </cell>
          <cell r="C503" t="str">
            <v>(Other liabilities - Developers contributions - current)</v>
          </cell>
        </row>
        <row r="504">
          <cell r="B504" t="str">
            <v>214300004</v>
          </cell>
          <cell r="C504" t="str">
            <v>(Workers compensation - current)</v>
          </cell>
        </row>
        <row r="505">
          <cell r="B505" t="str">
            <v>214300006</v>
          </cell>
          <cell r="C505" t="str">
            <v>(WATC - Other liabilities - Interest prepayments by lenders)</v>
          </cell>
        </row>
        <row r="506">
          <cell r="B506" t="str">
            <v>214300007</v>
          </cell>
          <cell r="C506" t="str">
            <v>(ROI liabilty to GIF - current)</v>
          </cell>
        </row>
        <row r="507">
          <cell r="B507" t="str">
            <v>214300008</v>
          </cell>
          <cell r="C507" t="str">
            <v>(Liability for Community Service Obligation revenue)</v>
          </cell>
        </row>
        <row r="508">
          <cell r="B508" t="str">
            <v>214300009</v>
          </cell>
          <cell r="C508" t="str">
            <v>(Trust account balances - Consolidated Fund)</v>
          </cell>
        </row>
        <row r="509">
          <cell r="B509" t="str">
            <v>214300010</v>
          </cell>
          <cell r="C509" t="str">
            <v>(Liability for trust monies)</v>
          </cell>
        </row>
        <row r="510">
          <cell r="B510" t="str">
            <v>214300011</v>
          </cell>
          <cell r="C510" t="str">
            <v>(Liability for private trust monies)</v>
          </cell>
        </row>
        <row r="511">
          <cell r="B511" t="str">
            <v>214300012</v>
          </cell>
          <cell r="C511" t="str">
            <v>(Trust account balances - Cwlth grants and advances)</v>
          </cell>
        </row>
        <row r="512">
          <cell r="B512" t="str">
            <v>214300013</v>
          </cell>
          <cell r="C512" t="str">
            <v>(Trust account balances - Other suspense accounts)</v>
          </cell>
        </row>
        <row r="513">
          <cell r="B513" t="str">
            <v>214300014</v>
          </cell>
          <cell r="C513" t="str">
            <v>(Liabilities not elsewhere classified - current)</v>
          </cell>
        </row>
        <row r="514">
          <cell r="B514" t="str">
            <v>214300015</v>
          </cell>
          <cell r="C514" t="str">
            <v>(Trust account balances - Public Bank Account Interest Earned)</v>
          </cell>
        </row>
        <row r="515">
          <cell r="B515" t="str">
            <v>214300016</v>
          </cell>
          <cell r="C515" t="str">
            <v>(Trust account balances - other trusts (Debt Retirement Reserve))</v>
          </cell>
        </row>
        <row r="516">
          <cell r="B516" t="str">
            <v>214300018</v>
          </cell>
          <cell r="C516" t="str">
            <v>(Trust account balances-other trusts (other trusts held by Treasury Admin))</v>
          </cell>
        </row>
        <row r="517">
          <cell r="B517" t="str">
            <v>214300019</v>
          </cell>
          <cell r="C517" t="str">
            <v>(Trust account liability to agencies - Other trusts held by Treasury Admin)</v>
          </cell>
        </row>
        <row r="518">
          <cell r="B518" t="str">
            <v>214399999</v>
          </cell>
          <cell r="C518" t="str">
            <v>(Matching Liability Suspense)</v>
          </cell>
        </row>
        <row r="519">
          <cell r="B519" t="str">
            <v>214400000</v>
          </cell>
          <cell r="C519" t="str">
            <v>(Other Accruals)</v>
          </cell>
        </row>
        <row r="520">
          <cell r="B520" t="str">
            <v>214400001</v>
          </cell>
          <cell r="C520" t="str">
            <v>(Accruals - salaries and wages - current)</v>
          </cell>
        </row>
        <row r="521">
          <cell r="B521" t="str">
            <v>214400002</v>
          </cell>
          <cell r="C521" t="str">
            <v>(Other accruals - current)</v>
          </cell>
        </row>
        <row r="522">
          <cell r="B522" t="str">
            <v>214400003</v>
          </cell>
          <cell r="C522" t="str">
            <v>(Accruals - pension recoups)</v>
          </cell>
        </row>
        <row r="523">
          <cell r="B523" t="str">
            <v>214500000</v>
          </cell>
          <cell r="C523" t="str">
            <v>(Monies in trust)</v>
          </cell>
        </row>
        <row r="524">
          <cell r="B524" t="str">
            <v>214510000</v>
          </cell>
          <cell r="C524" t="str">
            <v>(Mny in trust in receipts in suspense account)</v>
          </cell>
        </row>
        <row r="525">
          <cell r="B525" t="str">
            <v>214510001</v>
          </cell>
          <cell r="C525" t="str">
            <v>(Mny in trust in receipts in suspense a/c)</v>
          </cell>
        </row>
        <row r="526">
          <cell r="B526" t="str">
            <v>214510002</v>
          </cell>
          <cell r="C526" t="str">
            <v>(Trust account balances - Suspense accounts (accrued salaries))</v>
          </cell>
        </row>
        <row r="527">
          <cell r="B527" t="str">
            <v>214520001</v>
          </cell>
          <cell r="C527" t="str">
            <v>(Mny in trust in external a/c)</v>
          </cell>
        </row>
        <row r="528">
          <cell r="B528" t="str">
            <v>214530001</v>
          </cell>
          <cell r="C528" t="str">
            <v>(Mny in trust in GO&amp;T a/c)</v>
          </cell>
        </row>
        <row r="529">
          <cell r="B529" t="str">
            <v>214540001</v>
          </cell>
          <cell r="C529" t="str">
            <v>(Mny in trust in Cwlth trust a/c)</v>
          </cell>
        </row>
        <row r="530">
          <cell r="B530" t="str">
            <v>214550001</v>
          </cell>
          <cell r="C530" t="str">
            <v>(Mny in trust in Treasury private trust a/c)</v>
          </cell>
        </row>
        <row r="531">
          <cell r="B531" t="str">
            <v>214560001</v>
          </cell>
          <cell r="C531" t="str">
            <v>(Trust account balances - Private trust accounts)</v>
          </cell>
        </row>
        <row r="532">
          <cell r="B532" t="str">
            <v>214570001</v>
          </cell>
          <cell r="C532" t="str">
            <v>(Trust account balances - operating trusts)</v>
          </cell>
        </row>
        <row r="533">
          <cell r="B533" t="str">
            <v>214580001</v>
          </cell>
          <cell r="C533" t="str">
            <v>(Trust account balances - other trusts)</v>
          </cell>
        </row>
        <row r="534">
          <cell r="B534" t="str">
            <v>214580002</v>
          </cell>
          <cell r="C534" t="str">
            <v>(Trust account balances - other trusts-liability held in other trusts at Treasury)</v>
          </cell>
        </row>
        <row r="535">
          <cell r="B535" t="str">
            <v>214590001</v>
          </cell>
          <cell r="C535" t="str">
            <v>(Trust account balances - sinking funds)</v>
          </cell>
        </row>
        <row r="536">
          <cell r="B536" t="str">
            <v>214600000</v>
          </cell>
          <cell r="C536" t="str">
            <v>(Amounts received in advance)</v>
          </cell>
        </row>
        <row r="537">
          <cell r="B537" t="str">
            <v>214610000</v>
          </cell>
          <cell r="C537" t="str">
            <v>(Direct grants and subsidies received in advance from Commonwealth)</v>
          </cell>
        </row>
        <row r="538">
          <cell r="B538" t="str">
            <v>214610101</v>
          </cell>
          <cell r="C538" t="str">
            <v>(Direct grants and subsidies received in advance from Cwlth - Recurrent)</v>
          </cell>
        </row>
        <row r="539">
          <cell r="B539" t="str">
            <v>214610201</v>
          </cell>
          <cell r="C539" t="str">
            <v>(Direct grants and subsidies received in advance from Cwlth - Capital)</v>
          </cell>
        </row>
        <row r="540">
          <cell r="B540" t="str">
            <v>215000000</v>
          </cell>
          <cell r="C540" t="str">
            <v>(IFRS - Other Financial Liabilities - Current)</v>
          </cell>
        </row>
        <row r="541">
          <cell r="B541" t="str">
            <v>215000001</v>
          </cell>
          <cell r="C541" t="str">
            <v>(IFRS - Derivative Financial Liabilities Held-for-Trading - Current)</v>
          </cell>
        </row>
        <row r="542">
          <cell r="B542" t="str">
            <v>215000002</v>
          </cell>
          <cell r="C542" t="str">
            <v>(IFRS - Other Financial Liabilities Actively Trading - Current)</v>
          </cell>
        </row>
        <row r="543">
          <cell r="B543" t="str">
            <v>216000000</v>
          </cell>
          <cell r="C543" t="str">
            <v>(IFRS - Liabilities - Non-Current Assets Classified Held-for-Sale.)</v>
          </cell>
        </row>
        <row r="544">
          <cell r="B544" t="str">
            <v>216000001</v>
          </cell>
          <cell r="C544" t="str">
            <v>(IFRS - Liabilities - Non-current Assets Classified Held-for-Sale)</v>
          </cell>
        </row>
        <row r="545">
          <cell r="B545" t="str">
            <v>220000000</v>
          </cell>
          <cell r="C545" t="str">
            <v>(Non-Current liabilities)</v>
          </cell>
        </row>
        <row r="546">
          <cell r="B546" t="str">
            <v>221000000</v>
          </cell>
          <cell r="C546" t="str">
            <v>(Payables - non current)</v>
          </cell>
        </row>
        <row r="547">
          <cell r="B547" t="str">
            <v>221100000</v>
          </cell>
          <cell r="C547" t="str">
            <v>(Accounts payable - non current)</v>
          </cell>
        </row>
        <row r="548">
          <cell r="B548" t="str">
            <v>221110001</v>
          </cell>
          <cell r="C548" t="str">
            <v>(Creditors - non-current)</v>
          </cell>
        </row>
        <row r="549">
          <cell r="B549" t="str">
            <v>221110002</v>
          </cell>
          <cell r="C549" t="str">
            <v>(Capital User Charge payable - non-current)</v>
          </cell>
        </row>
        <row r="550">
          <cell r="B550" t="str">
            <v>221110003</v>
          </cell>
          <cell r="C550" t="str">
            <v>(Approp Payable for Services - Non-Current)</v>
          </cell>
        </row>
        <row r="551">
          <cell r="B551" t="str">
            <v>221110005</v>
          </cell>
          <cell r="C551" t="str">
            <v>(TER - Provision for income tax payable - non-current)</v>
          </cell>
        </row>
        <row r="552">
          <cell r="B552" t="str">
            <v>221110006</v>
          </cell>
          <cell r="C552" t="str">
            <v>(Right of indemnity liability - non-current)</v>
          </cell>
        </row>
        <row r="553">
          <cell r="B553" t="str">
            <v>221110007</v>
          </cell>
          <cell r="C553" t="str">
            <v>(Receipts owing to Consolidated Fund - non-current)</v>
          </cell>
        </row>
        <row r="554">
          <cell r="B554" t="str">
            <v>221110008</v>
          </cell>
          <cell r="C554" t="str">
            <v>(Other Payables - Non Current - Matching a/c)</v>
          </cell>
        </row>
        <row r="555">
          <cell r="B555" t="str">
            <v>222000000</v>
          </cell>
          <cell r="C555" t="str">
            <v>(Interest-bearing liabilities (Borrowings) - non current)</v>
          </cell>
        </row>
        <row r="556">
          <cell r="B556" t="str">
            <v>222100000</v>
          </cell>
          <cell r="C556" t="str">
            <v>(Finance leases - non current)</v>
          </cell>
        </row>
        <row r="557">
          <cell r="B557" t="str">
            <v>222100001</v>
          </cell>
          <cell r="C557" t="str">
            <v>(Finance lease &gt;1 &lt; 5 years)</v>
          </cell>
        </row>
        <row r="558">
          <cell r="B558" t="str">
            <v>222100002</v>
          </cell>
          <cell r="C558" t="str">
            <v>(Finance leases &gt; 5 years)</v>
          </cell>
        </row>
        <row r="559">
          <cell r="B559" t="str">
            <v>222100003</v>
          </cell>
          <cell r="C559" t="str">
            <v>(Future finance lease charges - non-current)</v>
          </cell>
        </row>
        <row r="560">
          <cell r="B560" t="str">
            <v>222200000</v>
          </cell>
          <cell r="C560" t="str">
            <v>(Liability to Commonwealth Government - non current)</v>
          </cell>
        </row>
        <row r="561">
          <cell r="B561" t="str">
            <v>222200001</v>
          </cell>
          <cell r="C561" t="str">
            <v>(Loan liability to Cwlth - non-current)</v>
          </cell>
        </row>
        <row r="562">
          <cell r="B562" t="str">
            <v>222200002</v>
          </cell>
          <cell r="C562" t="str">
            <v>(Liability under Financial agreement - non-current)</v>
          </cell>
        </row>
        <row r="563">
          <cell r="B563" t="str">
            <v>222300000</v>
          </cell>
          <cell r="C563" t="str">
            <v>(Domestic and foreign borrowings - non current)</v>
          </cell>
        </row>
        <row r="564">
          <cell r="B564" t="str">
            <v>222310000</v>
          </cell>
          <cell r="C564" t="str">
            <v>(Borrowings - non-current)</v>
          </cell>
        </row>
        <row r="565">
          <cell r="B565" t="str">
            <v>222310001</v>
          </cell>
          <cell r="C565" t="str">
            <v>(WATC - Borrowings - non-current)</v>
          </cell>
        </row>
        <row r="566">
          <cell r="B566" t="str">
            <v>222310002</v>
          </cell>
          <cell r="C566" t="str">
            <v>(Borrowings from WA Treasury Corporation - non-current)</v>
          </cell>
        </row>
        <row r="567">
          <cell r="B567" t="str">
            <v>222310003</v>
          </cell>
          <cell r="C567" t="str">
            <v>(Borrowings taken over by WA Treasury Corporation - non-current)</v>
          </cell>
        </row>
        <row r="568">
          <cell r="B568" t="str">
            <v>222310004</v>
          </cell>
          <cell r="C568" t="str">
            <v>(Guaranteed borrowings - non-current)</v>
          </cell>
        </row>
        <row r="569">
          <cell r="B569" t="str">
            <v>222310005</v>
          </cell>
          <cell r="C569" t="str">
            <v>(Non guaranteed borrowings - non-current)</v>
          </cell>
        </row>
        <row r="570">
          <cell r="B570" t="str">
            <v>222310006</v>
          </cell>
          <cell r="C570" t="str">
            <v>(WATC - Borrowings - Non-Current - Matching a/c)</v>
          </cell>
        </row>
        <row r="571">
          <cell r="B571" t="str">
            <v>222320001</v>
          </cell>
          <cell r="C571" t="str">
            <v>(Repayable Consolidated Fund Appropriations - non-current)</v>
          </cell>
        </row>
        <row r="572">
          <cell r="B572" t="str">
            <v>222400000</v>
          </cell>
          <cell r="C572" t="str">
            <v>(Unamortised  net discounts)</v>
          </cell>
        </row>
        <row r="573">
          <cell r="B573" t="str">
            <v>222410000</v>
          </cell>
          <cell r="C573" t="str">
            <v>(Unamortised net discounts - non current)</v>
          </cell>
        </row>
        <row r="574">
          <cell r="B574" t="str">
            <v>222410001</v>
          </cell>
          <cell r="C574" t="str">
            <v>(Unamortised net discounts - non-current)</v>
          </cell>
        </row>
        <row r="575">
          <cell r="B575" t="str">
            <v>222410002</v>
          </cell>
          <cell r="C575" t="str">
            <v>(WATC - Discounts on borrowings - non-current)</v>
          </cell>
        </row>
        <row r="576">
          <cell r="B576" t="str">
            <v>223000000</v>
          </cell>
          <cell r="C576" t="str">
            <v>(Employee Entitlements - non current)</v>
          </cell>
        </row>
        <row r="577">
          <cell r="B577" t="str">
            <v>223100000</v>
          </cell>
          <cell r="C577" t="str">
            <v>(Annual leave - non current)</v>
          </cell>
        </row>
        <row r="578">
          <cell r="B578" t="str">
            <v>223100001</v>
          </cell>
          <cell r="C578" t="str">
            <v>(Annual leave provision - non-current)</v>
          </cell>
        </row>
        <row r="579">
          <cell r="B579" t="str">
            <v>223200000</v>
          </cell>
          <cell r="C579" t="str">
            <v>(Long service leave - non current)</v>
          </cell>
        </row>
        <row r="580">
          <cell r="B580" t="str">
            <v>223200001</v>
          </cell>
          <cell r="C580" t="str">
            <v>(Long service leave provision - non-current)</v>
          </cell>
        </row>
        <row r="581">
          <cell r="B581" t="str">
            <v>223200002</v>
          </cell>
          <cell r="C581" t="str">
            <v>(Long service leave - superannuation on-costs - non-current)</v>
          </cell>
        </row>
        <row r="582">
          <cell r="B582" t="str">
            <v>223300000</v>
          </cell>
          <cell r="C582" t="str">
            <v>(Other leave entitlements - non current)</v>
          </cell>
        </row>
        <row r="583">
          <cell r="B583" t="str">
            <v>223300001</v>
          </cell>
          <cell r="C583" t="str">
            <v>(Other employee liabilities - non current)</v>
          </cell>
        </row>
        <row r="584">
          <cell r="B584" t="str">
            <v>223300002</v>
          </cell>
          <cell r="C584" t="str">
            <v>(Police Officers-special leave - non current)</v>
          </cell>
        </row>
        <row r="585">
          <cell r="B585" t="str">
            <v>223400000</v>
          </cell>
          <cell r="C585" t="str">
            <v>(Superannuation - non current)</v>
          </cell>
        </row>
        <row r="586">
          <cell r="B586" t="str">
            <v>223410000</v>
          </cell>
          <cell r="C586" t="str">
            <v>(Superannuation and Family Benefits Act - non current)</v>
          </cell>
        </row>
        <row r="587">
          <cell r="B587" t="str">
            <v>223410001</v>
          </cell>
          <cell r="C587" t="str">
            <v>(Global pensions - non-current)</v>
          </cell>
        </row>
        <row r="588">
          <cell r="B588" t="str">
            <v>223410002</v>
          </cell>
          <cell r="C588" t="str">
            <v>(Global - Imputed lump sum non-current)</v>
          </cell>
        </row>
        <row r="589">
          <cell r="B589" t="str">
            <v>223410004</v>
          </cell>
          <cell r="C589" t="str">
            <v>(Superannuation liability - pension scheme - non-current.)</v>
          </cell>
        </row>
        <row r="590">
          <cell r="B590" t="str">
            <v>223410005</v>
          </cell>
          <cell r="C590" t="str">
            <v>(TSYA Superannuation liability for pension scheme - non-current)</v>
          </cell>
        </row>
        <row r="591">
          <cell r="B591" t="str">
            <v>223410006</v>
          </cell>
          <cell r="C591" t="str">
            <v>(IFRS - Pension Scheme - Defined Benefit Obligation - Non-Current)</v>
          </cell>
        </row>
        <row r="592">
          <cell r="B592" t="str">
            <v>223410007</v>
          </cell>
          <cell r="C592" t="str">
            <v>(IFRS - Pension Scheme - Plan Assets - Non-current)</v>
          </cell>
        </row>
        <row r="593">
          <cell r="B593" t="str">
            <v>223420000</v>
          </cell>
          <cell r="C593" t="str">
            <v>(Government Employees Superannuation Act - non current)</v>
          </cell>
        </row>
        <row r="594">
          <cell r="B594" t="str">
            <v>223420001</v>
          </cell>
          <cell r="C594" t="str">
            <v>(Superannuation liability - GESB schemes - non-current)</v>
          </cell>
        </row>
        <row r="595">
          <cell r="B595" t="str">
            <v>223420003</v>
          </cell>
          <cell r="C595" t="str">
            <v>(TSYA Superannuation liability for GSS scheme - non-current)</v>
          </cell>
        </row>
        <row r="596">
          <cell r="B596" t="str">
            <v>223420004</v>
          </cell>
          <cell r="C596" t="str">
            <v>(IFRS - GSS - Defined Benefit Obligation - Non-Current)</v>
          </cell>
        </row>
        <row r="597">
          <cell r="B597" t="str">
            <v>223420005</v>
          </cell>
          <cell r="C597" t="str">
            <v>(IFRS - GSS - Plan Assets - Non-Current)</v>
          </cell>
        </row>
        <row r="598">
          <cell r="B598" t="str">
            <v>223430000</v>
          </cell>
          <cell r="C598" t="str">
            <v>(Judges Salaries and Pensions Act - non current)</v>
          </cell>
        </row>
        <row r="599">
          <cell r="B599" t="str">
            <v>223430001</v>
          </cell>
          <cell r="C599" t="str">
            <v>(TSYA Superannuation liability - Judges - non-current)</v>
          </cell>
        </row>
        <row r="600">
          <cell r="B600" t="str">
            <v>223430002</v>
          </cell>
          <cell r="C600" t="str">
            <v>(IFRS - Judges - Defined Benefit Obligation - Non-Current)</v>
          </cell>
        </row>
        <row r="601">
          <cell r="B601" t="str">
            <v>223440000</v>
          </cell>
          <cell r="C601" t="str">
            <v>(Parliamentary Superannuation Act - non current)</v>
          </cell>
        </row>
        <row r="602">
          <cell r="B602" t="str">
            <v>223440001</v>
          </cell>
          <cell r="C602" t="str">
            <v>(Global - imputed parliamentarians non-current)</v>
          </cell>
        </row>
        <row r="603">
          <cell r="B603" t="str">
            <v>223440002</v>
          </cell>
          <cell r="C603" t="str">
            <v>(TSYA Superannuation liability - Parliamentarians - non-current)</v>
          </cell>
        </row>
        <row r="604">
          <cell r="B604" t="str">
            <v>223440003</v>
          </cell>
          <cell r="C604" t="str">
            <v>(IFRS - Parliamentarians - Defined Benefit Obligation - Non-Current)</v>
          </cell>
        </row>
        <row r="605">
          <cell r="B605" t="str">
            <v>223450000</v>
          </cell>
          <cell r="C605" t="str">
            <v>(Superannuation - other schemes - non current)</v>
          </cell>
        </row>
        <row r="606">
          <cell r="B606" t="str">
            <v>223450001</v>
          </cell>
          <cell r="C606" t="str">
            <v>(Superannuation liability - other schemes - non-current)</v>
          </cell>
        </row>
        <row r="607">
          <cell r="B607" t="str">
            <v>223460000</v>
          </cell>
          <cell r="C607" t="str">
            <v>(State Superannuation Act 2000 - West State Scheme - non-current)</v>
          </cell>
        </row>
        <row r="608">
          <cell r="B608" t="str">
            <v>223460001</v>
          </cell>
          <cell r="C608" t="str">
            <v>(Superannuation liability - WSS scheme - non-current)</v>
          </cell>
        </row>
        <row r="609">
          <cell r="B609" t="str">
            <v>223460002</v>
          </cell>
          <cell r="C609" t="str">
            <v>(TSYA Superannuation liability for WSS scheme - non-current)</v>
          </cell>
        </row>
        <row r="610">
          <cell r="B610" t="str">
            <v>223470000</v>
          </cell>
          <cell r="C610" t="str">
            <v>(State Superannuation Act 2000 - Pension Scheme - non-current)</v>
          </cell>
        </row>
        <row r="611">
          <cell r="B611" t="str">
            <v>223470001</v>
          </cell>
          <cell r="C611" t="str">
            <v>(Superannuation liability - pension scheme - non-current)</v>
          </cell>
        </row>
        <row r="612">
          <cell r="B612" t="str">
            <v>223480000</v>
          </cell>
          <cell r="C612" t="str">
            <v>(State Superannuation Act 2000 - Gold State Scheme - non-current)</v>
          </cell>
        </row>
        <row r="613">
          <cell r="B613" t="str">
            <v>223480001</v>
          </cell>
          <cell r="C613" t="str">
            <v>(Superannuation liability - GSS scheme - non-current)</v>
          </cell>
        </row>
        <row r="614">
          <cell r="B614" t="str">
            <v>224000000</v>
          </cell>
          <cell r="C614" t="str">
            <v>(Other Liabilities and Accruals - non current)</v>
          </cell>
        </row>
        <row r="615">
          <cell r="B615" t="str">
            <v>224100000</v>
          </cell>
          <cell r="C615" t="str">
            <v>(Insurance claims - non current)</v>
          </cell>
        </row>
        <row r="616">
          <cell r="B616" t="str">
            <v>224100001</v>
          </cell>
          <cell r="C616" t="str">
            <v>(Outstanding claims - non-current)</v>
          </cell>
        </row>
        <row r="617">
          <cell r="B617" t="str">
            <v>224100002</v>
          </cell>
          <cell r="C617" t="str">
            <v>(Outstanding claims - GIF - non-current)</v>
          </cell>
        </row>
        <row r="618">
          <cell r="B618" t="str">
            <v>224200000</v>
          </cell>
          <cell r="C618" t="str">
            <v>(Interest payable - non current)</v>
          </cell>
        </row>
        <row r="619">
          <cell r="B619" t="str">
            <v>224200001</v>
          </cell>
          <cell r="C619" t="str">
            <v>(Interest payable - non-current)</v>
          </cell>
        </row>
        <row r="620">
          <cell r="B620" t="str">
            <v>224300000</v>
          </cell>
          <cell r="C620" t="str">
            <v>(Other Liabilities - non current)</v>
          </cell>
        </row>
        <row r="621">
          <cell r="B621" t="str">
            <v>224300001</v>
          </cell>
          <cell r="C621" t="str">
            <v>(Other liabilities - non-current)</v>
          </cell>
        </row>
        <row r="622">
          <cell r="B622" t="str">
            <v>224300002</v>
          </cell>
          <cell r="C622" t="str">
            <v>(Other liabilities - Income/grants in advance - non-current)</v>
          </cell>
        </row>
        <row r="623">
          <cell r="B623" t="str">
            <v>224300003</v>
          </cell>
          <cell r="C623" t="str">
            <v>(Other liabilities - Developers contributions - non-current)</v>
          </cell>
        </row>
        <row r="624">
          <cell r="B624" t="str">
            <v>224300004</v>
          </cell>
          <cell r="C624" t="str">
            <v>(Deferred income tax)</v>
          </cell>
        </row>
        <row r="625">
          <cell r="B625" t="str">
            <v>224300005</v>
          </cell>
          <cell r="C625" t="str">
            <v>(Workers compensation - non-current)</v>
          </cell>
        </row>
        <row r="626">
          <cell r="B626" t="str">
            <v>224300006</v>
          </cell>
          <cell r="C626" t="str">
            <v>(Liabilities not elsewhere classified - non-current)</v>
          </cell>
        </row>
        <row r="627">
          <cell r="B627" t="str">
            <v>224300007</v>
          </cell>
          <cell r="C627" t="str">
            <v>(ROI Liability to GIF - Non-Current)</v>
          </cell>
        </row>
        <row r="628">
          <cell r="B628" t="str">
            <v>224300008</v>
          </cell>
          <cell r="C628" t="str">
            <v>(IFRS - Deferred Tax Liabilities)</v>
          </cell>
        </row>
        <row r="629">
          <cell r="B629" t="str">
            <v>224400000</v>
          </cell>
          <cell r="C629" t="str">
            <v>(Other Accruals - non current)</v>
          </cell>
        </row>
        <row r="630">
          <cell r="B630" t="str">
            <v>224400001</v>
          </cell>
          <cell r="C630" t="str">
            <v>(Accruals - salaries and wages - non-current)</v>
          </cell>
        </row>
        <row r="631">
          <cell r="B631" t="str">
            <v>224400002</v>
          </cell>
          <cell r="C631" t="str">
            <v>(Accruals Other - non current)</v>
          </cell>
        </row>
        <row r="632">
          <cell r="B632" t="str">
            <v>224500000</v>
          </cell>
          <cell r="C632" t="str">
            <v>(Monies in trust - non current)</v>
          </cell>
        </row>
        <row r="633">
          <cell r="B633" t="str">
            <v>224500001</v>
          </cell>
          <cell r="C633" t="str">
            <v>(Trust account balances - suspense accounts (accrued salaries) - non current)</v>
          </cell>
        </row>
        <row r="634">
          <cell r="B634" t="str">
            <v>225000000</v>
          </cell>
          <cell r="C634" t="str">
            <v>(IFRS - Other Financial Liabilities - Non-Current)</v>
          </cell>
        </row>
        <row r="635">
          <cell r="B635" t="str">
            <v>225000001</v>
          </cell>
          <cell r="C635" t="str">
            <v>(IFRS - Derivative Financial Liabilities Held-for-Trading - Non-Current)</v>
          </cell>
        </row>
        <row r="636">
          <cell r="B636" t="str">
            <v>300000000</v>
          </cell>
          <cell r="C636" t="str">
            <v>(Equity)</v>
          </cell>
        </row>
        <row r="637">
          <cell r="B637" t="str">
            <v>310000000</v>
          </cell>
          <cell r="C637" t="str">
            <v>(Accumulated Surplus)</v>
          </cell>
        </row>
        <row r="638">
          <cell r="B638" t="str">
            <v>311100000</v>
          </cell>
          <cell r="C638" t="str">
            <v>(Equity Contributions:)</v>
          </cell>
        </row>
        <row r="639">
          <cell r="B639" t="str">
            <v>311100001</v>
          </cell>
          <cell r="C639" t="str">
            <v>(Equity Contributions)</v>
          </cell>
        </row>
        <row r="640">
          <cell r="B640" t="str">
            <v>311100002</v>
          </cell>
          <cell r="C640" t="str">
            <v>(Share capital)</v>
          </cell>
        </row>
        <row r="641">
          <cell r="B641" t="str">
            <v>311100003</v>
          </cell>
          <cell r="C641" t="str">
            <v>(Liabilities assumed by the Treasurer)</v>
          </cell>
        </row>
        <row r="642">
          <cell r="B642" t="str">
            <v>311100004</v>
          </cell>
          <cell r="C642" t="str">
            <v>(Equity contributions from Cons Fund)</v>
          </cell>
        </row>
        <row r="643">
          <cell r="B643" t="str">
            <v>311100005</v>
          </cell>
          <cell r="C643" t="str">
            <v>(WATC - Market value adjustment)</v>
          </cell>
        </row>
        <row r="644">
          <cell r="B644" t="str">
            <v>311100006</v>
          </cell>
          <cell r="C644" t="str">
            <v>(Matching equity suspense account)</v>
          </cell>
        </row>
        <row r="645">
          <cell r="B645" t="str">
            <v>311100007</v>
          </cell>
          <cell r="C645" t="str">
            <v>(Accumulated surplus/deficit b/f)</v>
          </cell>
        </row>
        <row r="646">
          <cell r="B646" t="str">
            <v>311100008</v>
          </cell>
          <cell r="C646" t="str">
            <v>(Accumulated surplus/deficit c/f)</v>
          </cell>
        </row>
        <row r="647">
          <cell r="B647" t="str">
            <v>311100009</v>
          </cell>
          <cell r="C647" t="str">
            <v>(Surplus/deficit for period)</v>
          </cell>
        </row>
        <row r="648">
          <cell r="B648" t="str">
            <v>311100011</v>
          </cell>
          <cell r="C648" t="str">
            <v>(Adjustment-Initial data conversion only)</v>
          </cell>
        </row>
        <row r="649">
          <cell r="B649" t="str">
            <v>311100012</v>
          </cell>
          <cell r="C649" t="str">
            <v>(Equity Contributions for the Period)</v>
          </cell>
        </row>
        <row r="650">
          <cell r="B650" t="str">
            <v>311100013</v>
          </cell>
          <cell r="C650" t="str">
            <v>(IFRS - Net Adjustment on Transition to AEIFRS - Retained Earnings)</v>
          </cell>
        </row>
        <row r="651">
          <cell r="B651" t="str">
            <v>311100014</v>
          </cell>
          <cell r="C651" t="str">
            <v>(IFRS - Changes in Accounting Policies - Retained Earnings)</v>
          </cell>
        </row>
        <row r="652">
          <cell r="B652" t="str">
            <v>320000000</v>
          </cell>
          <cell r="C652" t="str">
            <v>(Reserves)</v>
          </cell>
        </row>
        <row r="653">
          <cell r="B653" t="str">
            <v>321110000</v>
          </cell>
          <cell r="C653" t="str">
            <v>(Asset revaluation reserve - Equity)</v>
          </cell>
        </row>
        <row r="654">
          <cell r="B654" t="str">
            <v>321110001</v>
          </cell>
          <cell r="C654" t="str">
            <v>(Asset revaluation reserve)</v>
          </cell>
        </row>
        <row r="655">
          <cell r="B655" t="str">
            <v>321110002</v>
          </cell>
          <cell r="C655" t="str">
            <v>(Asset revaluation reserve - land)</v>
          </cell>
        </row>
        <row r="656">
          <cell r="B656" t="str">
            <v>321110003</v>
          </cell>
          <cell r="C656" t="str">
            <v>(Asset revaluation reserve - other fixed assets)</v>
          </cell>
        </row>
        <row r="657">
          <cell r="B657" t="str">
            <v>321110004</v>
          </cell>
          <cell r="C657" t="str">
            <v>(Asset revaluation reserve - other non-financial assets)</v>
          </cell>
        </row>
        <row r="658">
          <cell r="B658" t="str">
            <v>321110005</v>
          </cell>
          <cell r="C658" t="str">
            <v>(IFRS - Net Adjustment on Transition to AEIFRS - Asset Revaluation Reserve)</v>
          </cell>
        </row>
        <row r="659">
          <cell r="B659" t="str">
            <v>321110006</v>
          </cell>
          <cell r="C659" t="str">
            <v>(IFRS - Changes in Accounting Policies - Asset Revaluation Reserve)</v>
          </cell>
        </row>
        <row r="660">
          <cell r="B660" t="str">
            <v>321120000</v>
          </cell>
          <cell r="C660" t="str">
            <v>(Other Reserves)</v>
          </cell>
        </row>
        <row r="661">
          <cell r="B661" t="str">
            <v>321120001</v>
          </cell>
          <cell r="C661" t="str">
            <v>(Reserves - Capital Account)</v>
          </cell>
        </row>
        <row r="662">
          <cell r="B662" t="str">
            <v>321140001</v>
          </cell>
          <cell r="C662" t="str">
            <v>(Reserves - Capital Works)</v>
          </cell>
        </row>
        <row r="663">
          <cell r="B663" t="str">
            <v>321150001</v>
          </cell>
          <cell r="C663" t="str">
            <v>(Reserves - Developers Contribution)</v>
          </cell>
        </row>
        <row r="664">
          <cell r="B664" t="str">
            <v>321160001</v>
          </cell>
          <cell r="C664" t="str">
            <v>(Reserves - Reserve Account)</v>
          </cell>
        </row>
        <row r="665">
          <cell r="B665" t="str">
            <v>321170001</v>
          </cell>
          <cell r="C665" t="str">
            <v>(Other Reserves - Equity)</v>
          </cell>
        </row>
        <row r="666">
          <cell r="B666" t="str">
            <v>321180001</v>
          </cell>
          <cell r="C666" t="str">
            <v>(Equity Adjustments - Responding Imbalance)</v>
          </cell>
        </row>
        <row r="667">
          <cell r="B667" t="str">
            <v>321181000</v>
          </cell>
          <cell r="C667" t="str">
            <v>(Distribution of Equity:)</v>
          </cell>
        </row>
        <row r="668">
          <cell r="B668" t="str">
            <v>321181001</v>
          </cell>
          <cell r="C668" t="str">
            <v>(Distribution of Equity)</v>
          </cell>
        </row>
        <row r="669">
          <cell r="B669" t="str">
            <v>321181002</v>
          </cell>
          <cell r="C669" t="str">
            <v>(Distribution of Equity for the Period)</v>
          </cell>
        </row>
        <row r="670">
          <cell r="B670" t="str">
            <v>321190001</v>
          </cell>
          <cell r="C670" t="str">
            <v>(IFRS - Available-for-Sale Financial Assets Fair Value Movements)</v>
          </cell>
        </row>
        <row r="671">
          <cell r="B671" t="str">
            <v>330000000</v>
          </cell>
          <cell r="C671" t="str">
            <v>(IFRS - Equity - Non-Current Assets Held-for-Sale.)</v>
          </cell>
        </row>
        <row r="672">
          <cell r="B672" t="str">
            <v>330000001</v>
          </cell>
          <cell r="C672" t="str">
            <v>(IFRS - Equity - Non-Current Assets Held-for-Sale)</v>
          </cell>
        </row>
        <row r="673">
          <cell r="B673" t="str">
            <v>399999999</v>
          </cell>
          <cell r="C673" t="str">
            <v>(Matching equity suspense)</v>
          </cell>
        </row>
        <row r="674">
          <cell r="B674" t="str">
            <v>400000000</v>
          </cell>
          <cell r="C674" t="str">
            <v>(Revenues) [ATM] [Credit]</v>
          </cell>
        </row>
        <row r="675">
          <cell r="B675" t="str">
            <v>410000000</v>
          </cell>
          <cell r="C675" t="str">
            <v>(Taxation) [ATM] [Credit]</v>
          </cell>
        </row>
        <row r="676">
          <cell r="B676" t="str">
            <v>411000000</v>
          </cell>
          <cell r="C676" t="str">
            <v>(Stamp duty) [Credit]</v>
          </cell>
        </row>
        <row r="677">
          <cell r="B677" t="str">
            <v>411100001</v>
          </cell>
          <cell r="C677" t="str">
            <v>(Revenue from tax - stamp duty) [ATM] [Credit]</v>
          </cell>
        </row>
        <row r="678">
          <cell r="B678" t="str">
            <v>411100002</v>
          </cell>
          <cell r="C678" t="str">
            <v>(Revenue from tax - stamp duty-insurance) [ATM] [Credit]</v>
          </cell>
        </row>
        <row r="679">
          <cell r="B679" t="str">
            <v>411100003</v>
          </cell>
          <cell r="C679" t="str">
            <v>(Revenue from tax - stamp duty-mortgage) [ATM] [Credit]</v>
          </cell>
        </row>
        <row r="680">
          <cell r="B680" t="str">
            <v>411100004</v>
          </cell>
          <cell r="C680" t="str">
            <v>(Revenue from tax - stamp duty-motor vehicles) [ATM] [Credit]</v>
          </cell>
        </row>
        <row r="681">
          <cell r="B681" t="str">
            <v>411100005</v>
          </cell>
          <cell r="C681" t="str">
            <v>(Revenue from tax - stamp duty-conveyancing &amp; transfers) [ATM] [Credit]</v>
          </cell>
        </row>
        <row r="682">
          <cell r="B682" t="str">
            <v>411100006</v>
          </cell>
          <cell r="C682" t="str">
            <v>(Revenue from tax - stamp duty-shares &amp; marketable securities) [ATM] [Credit]</v>
          </cell>
        </row>
        <row r="683">
          <cell r="B683" t="str">
            <v>411100007</v>
          </cell>
          <cell r="C683" t="str">
            <v>(Revenue from tax - stamp duty-other financial &amp; capital transactions) [ATM] [Credit]</v>
          </cell>
        </row>
        <row r="684">
          <cell r="B684" t="str">
            <v>411100008</v>
          </cell>
          <cell r="C684" t="str">
            <v>(Revenue from tax - stamp duty-rental business) [ATM] [Credit]</v>
          </cell>
        </row>
        <row r="685">
          <cell r="B685" t="str">
            <v>411100009</v>
          </cell>
          <cell r="C685" t="str">
            <v>(Revenue from tax - stamp duty-other) [ATM]</v>
          </cell>
        </row>
        <row r="686">
          <cell r="B686" t="str">
            <v>411100013</v>
          </cell>
          <cell r="C686" t="str">
            <v>(Revenue from mirror taxes - stamp duty (conveyancing &amp; transfers).) [ATM] [Credit]</v>
          </cell>
        </row>
        <row r="687">
          <cell r="B687" t="str">
            <v>411100016</v>
          </cell>
          <cell r="C687" t="str">
            <v>(Revenue from mirror taxes - stamp duty (rental business).)</v>
          </cell>
        </row>
        <row r="688">
          <cell r="B688" t="str">
            <v>411100017</v>
          </cell>
          <cell r="C688" t="str">
            <v>(Revenue from mirror taxes - stamp duty (other).)</v>
          </cell>
        </row>
        <row r="689">
          <cell r="B689" t="str">
            <v>412000000</v>
          </cell>
          <cell r="C689" t="str">
            <v>(Payroll tax)</v>
          </cell>
        </row>
        <row r="690">
          <cell r="B690" t="str">
            <v>412000001</v>
          </cell>
          <cell r="C690" t="str">
            <v>(Revenue from Tax - Payroll)</v>
          </cell>
        </row>
        <row r="691">
          <cell r="B691" t="str">
            <v>412000002</v>
          </cell>
          <cell r="C691" t="str">
            <v>(Revenue from Tax - Payroll - Matching a/c)</v>
          </cell>
        </row>
        <row r="692">
          <cell r="B692" t="str">
            <v>412000003</v>
          </cell>
          <cell r="C692" t="str">
            <v>(Revenue from mirror taxes - payroll tax.)</v>
          </cell>
        </row>
        <row r="693">
          <cell r="B693" t="str">
            <v>414000000</v>
          </cell>
          <cell r="C693" t="str">
            <v>(Motor vehicles and drivers licences)</v>
          </cell>
        </row>
        <row r="694">
          <cell r="B694" t="str">
            <v>414000001</v>
          </cell>
          <cell r="C694" t="str">
            <v>(Revenue from tax - motor vehicle licences)</v>
          </cell>
        </row>
        <row r="695">
          <cell r="B695" t="str">
            <v>414000002</v>
          </cell>
          <cell r="C695" t="str">
            <v>(Revenue from tax - motor vehicle recording fees)</v>
          </cell>
        </row>
        <row r="696">
          <cell r="B696" t="str">
            <v>414000003</v>
          </cell>
          <cell r="C696" t="str">
            <v>(Revenue from tax - motor driver licences)</v>
          </cell>
        </row>
        <row r="697">
          <cell r="B697" t="str">
            <v>415000000</v>
          </cell>
          <cell r="C697" t="str">
            <v>(Financial transactions taxes)</v>
          </cell>
        </row>
        <row r="698">
          <cell r="B698" t="str">
            <v>415000001</v>
          </cell>
          <cell r="C698" t="str">
            <v>(Revenue from tax - financial institutions duty)</v>
          </cell>
        </row>
        <row r="699">
          <cell r="B699" t="str">
            <v>415000002</v>
          </cell>
          <cell r="C699" t="str">
            <v>(Revenue from tax - debits tax)</v>
          </cell>
        </row>
        <row r="700">
          <cell r="B700" t="str">
            <v>415000003</v>
          </cell>
          <cell r="C700" t="str">
            <v>(Revenue from mirror taxes - financial institutions duty.)</v>
          </cell>
        </row>
        <row r="701">
          <cell r="B701" t="str">
            <v>415000004</v>
          </cell>
          <cell r="C701" t="str">
            <v>(Revenue from mirror taxes - debits tax.)</v>
          </cell>
        </row>
        <row r="702">
          <cell r="B702" t="str">
            <v>416000000</v>
          </cell>
          <cell r="C702" t="str">
            <v>(Gambling taxes and licences)</v>
          </cell>
        </row>
        <row r="703">
          <cell r="B703" t="str">
            <v>416000001</v>
          </cell>
          <cell r="C703" t="str">
            <v>(Revenue from tax - video lottery terminals)</v>
          </cell>
        </row>
        <row r="704">
          <cell r="B704" t="str">
            <v>416000002</v>
          </cell>
          <cell r="C704" t="str">
            <v>(Revenue from tax - casino tax)</v>
          </cell>
        </row>
        <row r="705">
          <cell r="B705" t="str">
            <v>416000003</v>
          </cell>
          <cell r="C705" t="str">
            <v>(Revenue from tax - betting tax)</v>
          </cell>
        </row>
        <row r="706">
          <cell r="B706" t="str">
            <v>416000004</v>
          </cell>
          <cell r="C706" t="str">
            <v>(Revenue from tax - (other) gambling)</v>
          </cell>
        </row>
        <row r="707">
          <cell r="B707" t="str">
            <v>417000000</v>
          </cell>
          <cell r="C707" t="str">
            <v>(Land tax)</v>
          </cell>
        </row>
        <row r="708">
          <cell r="B708" t="str">
            <v>417000001</v>
          </cell>
          <cell r="C708" t="str">
            <v>(Revenue from Tax - Land)</v>
          </cell>
        </row>
        <row r="709">
          <cell r="B709" t="str">
            <v>417000002</v>
          </cell>
          <cell r="C709" t="str">
            <v>(Revenue from Tax - Land - Matching a/c)</v>
          </cell>
        </row>
        <row r="710">
          <cell r="B710" t="str">
            <v>417000003</v>
          </cell>
          <cell r="C710" t="str">
            <v>(Revenue from mirror taxes - land tax.)</v>
          </cell>
        </row>
        <row r="711">
          <cell r="B711" t="str">
            <v>418000000</v>
          </cell>
          <cell r="C711" t="str">
            <v>(Other Taxes and licences)</v>
          </cell>
        </row>
        <row r="712">
          <cell r="B712" t="str">
            <v>418000001</v>
          </cell>
          <cell r="C712" t="str">
            <v>(Revenue from tax - other)</v>
          </cell>
        </row>
        <row r="713">
          <cell r="B713" t="str">
            <v>418000002</v>
          </cell>
          <cell r="C713" t="str">
            <v>(Metropolitan Regional Improvement Tax)</v>
          </cell>
        </row>
        <row r="714">
          <cell r="B714" t="str">
            <v>418000003</v>
          </cell>
          <cell r="C714" t="str">
            <v>(Conservancy Dues)</v>
          </cell>
        </row>
        <row r="715">
          <cell r="B715" t="str">
            <v>418000004</v>
          </cell>
          <cell r="C715" t="str">
            <v>(Revenue from mirror taxes - Metropolitan Regional Improvement Tax.)</v>
          </cell>
        </row>
        <row r="716">
          <cell r="B716" t="str">
            <v>418000005</v>
          </cell>
          <cell r="C716" t="str">
            <v>(Cwlth mirror tax retrospective revenue.)</v>
          </cell>
        </row>
        <row r="717">
          <cell r="B717" t="str">
            <v>420000000</v>
          </cell>
          <cell r="C717" t="str">
            <v>(Territorial revenue)</v>
          </cell>
        </row>
        <row r="718">
          <cell r="B718" t="str">
            <v>421000001</v>
          </cell>
          <cell r="C718" t="str">
            <v>(Revenue from territorial - mining royalties-petroleum-Cwlth component)</v>
          </cell>
        </row>
        <row r="719">
          <cell r="B719" t="str">
            <v>421000002</v>
          </cell>
          <cell r="C719" t="str">
            <v>(Revenue from territorial - mining royalties-petroleum-State component)</v>
          </cell>
        </row>
        <row r="720">
          <cell r="B720" t="str">
            <v>421000003</v>
          </cell>
          <cell r="C720" t="str">
            <v>(Revenue from territorial - mining royalties-iron ore)</v>
          </cell>
        </row>
        <row r="721">
          <cell r="B721" t="str">
            <v>421000004</v>
          </cell>
          <cell r="C721" t="str">
            <v>(Revenue from territorial - mining royalties-alumina)</v>
          </cell>
        </row>
        <row r="722">
          <cell r="B722" t="str">
            <v>421000005</v>
          </cell>
          <cell r="C722" t="str">
            <v>(Revenue from territorial - mining royalties-diamonds)</v>
          </cell>
        </row>
        <row r="723">
          <cell r="B723" t="str">
            <v>421000006</v>
          </cell>
          <cell r="C723" t="str">
            <v>(Revenue from territorial - mining royalties-mineral sands)</v>
          </cell>
        </row>
        <row r="724">
          <cell r="B724" t="str">
            <v>421000007</v>
          </cell>
          <cell r="C724" t="str">
            <v>(Revenue from territorial - mining royalties-nickel)</v>
          </cell>
        </row>
        <row r="725">
          <cell r="B725" t="str">
            <v>421000008</v>
          </cell>
          <cell r="C725" t="str">
            <v>(Revenue from territorial - mining royalties-gold)</v>
          </cell>
        </row>
        <row r="726">
          <cell r="B726" t="str">
            <v>421000009</v>
          </cell>
          <cell r="C726" t="str">
            <v>(Revenue from territorial - mining royalties-other)</v>
          </cell>
        </row>
        <row r="727">
          <cell r="B727" t="str">
            <v>421000010</v>
          </cell>
          <cell r="C727" t="str">
            <v>(Revenue from territorial - mining royalties-lease &amp; other rentals)</v>
          </cell>
        </row>
        <row r="728">
          <cell r="B728" t="str">
            <v>421000011</v>
          </cell>
          <cell r="C728" t="str">
            <v>(Revenue from territorial - lease rentals)</v>
          </cell>
        </row>
        <row r="729">
          <cell r="B729" t="str">
            <v>430000000</v>
          </cell>
          <cell r="C729" t="str">
            <v>(Regulatory Fees &amp; Fines)</v>
          </cell>
        </row>
        <row r="730">
          <cell r="B730" t="str">
            <v>430000001</v>
          </cell>
          <cell r="C730" t="str">
            <v>(Regulatory Fees)</v>
          </cell>
        </row>
        <row r="731">
          <cell r="B731" t="str">
            <v>430000002</v>
          </cell>
          <cell r="C731" t="str">
            <v>(Regulatory Fines)</v>
          </cell>
        </row>
        <row r="732">
          <cell r="B732" t="str">
            <v>430000003</v>
          </cell>
          <cell r="C732" t="str">
            <v>(Fire Brigades Contribution)</v>
          </cell>
        </row>
        <row r="733">
          <cell r="B733" t="str">
            <v>430000004</v>
          </cell>
          <cell r="C733" t="str">
            <v>(Motor Vehicle Recording Fee)</v>
          </cell>
        </row>
        <row r="734">
          <cell r="B734" t="str">
            <v>430000005</v>
          </cell>
          <cell r="C734" t="str">
            <v>(Business names registrations)</v>
          </cell>
        </row>
        <row r="735">
          <cell r="B735" t="str">
            <v>430000006</v>
          </cell>
          <cell r="C735" t="str">
            <v>(Other registration fees)</v>
          </cell>
        </row>
        <row r="736">
          <cell r="B736" t="str">
            <v>430000007</v>
          </cell>
          <cell r="C736" t="str">
            <v>(Fauna Licences)</v>
          </cell>
        </row>
        <row r="737">
          <cell r="B737" t="str">
            <v>430000008</v>
          </cell>
          <cell r="C737" t="str">
            <v>(Workers Compensation Levy)</v>
          </cell>
        </row>
        <row r="738">
          <cell r="B738" t="str">
            <v>430000009</v>
          </cell>
          <cell r="C738" t="str">
            <v>(Emergency Services Levy)</v>
          </cell>
        </row>
        <row r="739">
          <cell r="B739" t="str">
            <v>430000010</v>
          </cell>
          <cell r="C739" t="str">
            <v>(Agents Licence Fees)</v>
          </cell>
        </row>
        <row r="740">
          <cell r="B740" t="str">
            <v>430000011</v>
          </cell>
          <cell r="C740" t="str">
            <v>(Credit Providers)</v>
          </cell>
        </row>
        <row r="741">
          <cell r="B741" t="str">
            <v>430000012</v>
          </cell>
          <cell r="C741" t="str">
            <v>(Employment Agents)</v>
          </cell>
        </row>
        <row r="742">
          <cell r="B742" t="str">
            <v>430000013</v>
          </cell>
          <cell r="C742" t="str">
            <v>(Finance Brokers)</v>
          </cell>
        </row>
        <row r="743">
          <cell r="B743" t="str">
            <v>430000014</v>
          </cell>
          <cell r="C743" t="str">
            <v>(Land Valuers)</v>
          </cell>
        </row>
        <row r="744">
          <cell r="B744" t="str">
            <v>430000015</v>
          </cell>
          <cell r="C744" t="str">
            <v>(Motor Vehicle Dealers)</v>
          </cell>
        </row>
        <row r="745">
          <cell r="B745" t="str">
            <v>430000016</v>
          </cell>
          <cell r="C745" t="str">
            <v>(Travel Agents)</v>
          </cell>
        </row>
        <row r="746">
          <cell r="B746" t="str">
            <v>430000021</v>
          </cell>
          <cell r="C746" t="str">
            <v>(Pollution Licenses &amp; Permits)</v>
          </cell>
        </row>
        <row r="747">
          <cell r="B747" t="str">
            <v>430000031</v>
          </cell>
          <cell r="C747" t="str">
            <v>(Waste Licenses)</v>
          </cell>
        </row>
        <row r="748">
          <cell r="B748" t="str">
            <v>430000040</v>
          </cell>
          <cell r="C748" t="str">
            <v>(Fisheries License Fees)</v>
          </cell>
        </row>
        <row r="749">
          <cell r="B749" t="str">
            <v>430000041</v>
          </cell>
          <cell r="C749" t="str">
            <v>(Commercial License Fees)</v>
          </cell>
        </row>
        <row r="750">
          <cell r="B750" t="str">
            <v>430000042</v>
          </cell>
          <cell r="C750" t="str">
            <v>(Recreational Licence Fees)</v>
          </cell>
        </row>
        <row r="751">
          <cell r="B751" t="str">
            <v>430000051</v>
          </cell>
          <cell r="C751" t="str">
            <v>(Oversized vehicle permits - revenue)</v>
          </cell>
        </row>
        <row r="752">
          <cell r="B752" t="str">
            <v>440000000</v>
          </cell>
          <cell r="C752" t="str">
            <v>(Sale of goods &amp; services)</v>
          </cell>
        </row>
        <row r="753">
          <cell r="B753" t="str">
            <v>440100000</v>
          </cell>
          <cell r="C753" t="str">
            <v>(Revenue from sale of goods)</v>
          </cell>
        </row>
        <row r="754">
          <cell r="B754" t="str">
            <v>440100001</v>
          </cell>
          <cell r="C754" t="str">
            <v>(Sale of goods (gross))</v>
          </cell>
        </row>
        <row r="755">
          <cell r="B755" t="str">
            <v>440100002</v>
          </cell>
          <cell r="C755" t="str">
            <v>(Sale of goods (gross) - land)</v>
          </cell>
        </row>
        <row r="756">
          <cell r="B756" t="str">
            <v>440200000</v>
          </cell>
          <cell r="C756" t="str">
            <v>(Revenue from provision of services)</v>
          </cell>
        </row>
        <row r="757">
          <cell r="B757" t="str">
            <v>440200001</v>
          </cell>
          <cell r="C757" t="str">
            <v>(Services rendered (gross))</v>
          </cell>
        </row>
        <row r="758">
          <cell r="B758" t="str">
            <v>440200002</v>
          </cell>
          <cell r="C758" t="str">
            <v>(Services Rendered (Gross) - Electricity &amp; Water - Matching a/c)</v>
          </cell>
        </row>
        <row r="759">
          <cell r="B759" t="str">
            <v>440200003</v>
          </cell>
          <cell r="C759" t="str">
            <v>(Services Rendered (Gross) - Matching a/c)</v>
          </cell>
        </row>
        <row r="760">
          <cell r="B760" t="str">
            <v>441000000</v>
          </cell>
          <cell r="C760" t="str">
            <v>(Revenues from Government)</v>
          </cell>
        </row>
        <row r="761">
          <cell r="B761" t="str">
            <v>441100000</v>
          </cell>
          <cell r="C761" t="str">
            <v>(Appropriations for Services)</v>
          </cell>
        </row>
        <row r="762">
          <cell r="B762" t="str">
            <v>441100001</v>
          </cell>
          <cell r="C762" t="str">
            <v>(Amounts Provided to Fund Services)</v>
          </cell>
        </row>
        <row r="763">
          <cell r="B763" t="str">
            <v>441100002</v>
          </cell>
          <cell r="C763" t="str">
            <v>(Cont to Community Sporting &amp; Recreation Facilities Trust a/c)</v>
          </cell>
        </row>
        <row r="764">
          <cell r="B764" t="str">
            <v>441100003</v>
          </cell>
          <cell r="C764" t="str">
            <v>(Cont to Hospital Fund)</v>
          </cell>
        </row>
        <row r="765">
          <cell r="B765" t="str">
            <v>441100004</v>
          </cell>
          <cell r="C765" t="str">
            <v>(Art Gallery of WA)</v>
          </cell>
        </row>
        <row r="766">
          <cell r="B766" t="str">
            <v>441100005</v>
          </cell>
          <cell r="C766" t="str">
            <v>(Library Board of WA.)</v>
          </cell>
        </row>
        <row r="767">
          <cell r="B767" t="str">
            <v>441100006</v>
          </cell>
          <cell r="C767" t="str">
            <v>(Perth  Theatre Trust)</v>
          </cell>
        </row>
        <row r="768">
          <cell r="B768" t="str">
            <v>441100007</v>
          </cell>
          <cell r="C768" t="str">
            <v>(WA Museum.)</v>
          </cell>
        </row>
        <row r="769">
          <cell r="B769" t="str">
            <v>441100008</v>
          </cell>
          <cell r="C769" t="str">
            <v>(Cont to WA Family Foundation Trust a/c)</v>
          </cell>
        </row>
        <row r="770">
          <cell r="B770" t="str">
            <v>441200000</v>
          </cell>
          <cell r="C770" t="str">
            <v>(Capital Services Appropriations)</v>
          </cell>
        </row>
        <row r="771">
          <cell r="B771" t="str">
            <v>441200001</v>
          </cell>
          <cell r="C771" t="str">
            <v>(Amounts Provided for Capital Approps)</v>
          </cell>
        </row>
        <row r="772">
          <cell r="B772" t="str">
            <v>441200002</v>
          </cell>
          <cell r="C772" t="str">
            <v>(Capital Approp - RIA)</v>
          </cell>
        </row>
        <row r="773">
          <cell r="B773" t="str">
            <v>441200003</v>
          </cell>
          <cell r="C773" t="str">
            <v>(Capital Approp - Art Gallery of WA)</v>
          </cell>
        </row>
        <row r="774">
          <cell r="B774" t="str">
            <v>441200004</v>
          </cell>
          <cell r="C774" t="str">
            <v>(Capital Approp - Library Board of WA)</v>
          </cell>
        </row>
        <row r="775">
          <cell r="B775" t="str">
            <v>441200005</v>
          </cell>
          <cell r="C775" t="str">
            <v>(Capital Approp - Perth Theatre Trust)</v>
          </cell>
        </row>
        <row r="776">
          <cell r="B776" t="str">
            <v>441200006</v>
          </cell>
          <cell r="C776" t="str">
            <v>(Capital Approp - WA Museum)</v>
          </cell>
        </row>
        <row r="777">
          <cell r="B777" t="str">
            <v>441200007</v>
          </cell>
          <cell r="C777" t="str">
            <v>(Capital Approp - Road Traffic Act)</v>
          </cell>
        </row>
        <row r="778">
          <cell r="B778" t="str">
            <v>441300000</v>
          </cell>
          <cell r="C778" t="str">
            <v>(Amounts authorised by other Statutes)</v>
          </cell>
        </row>
        <row r="779">
          <cell r="B779" t="str">
            <v>441300001</v>
          </cell>
          <cell r="C779" t="str">
            <v>(Salaries &amp; Allowances Act 1975)</v>
          </cell>
        </row>
        <row r="780">
          <cell r="B780" t="str">
            <v>441300002</v>
          </cell>
          <cell r="C780" t="str">
            <v>(Parliamentary Commissioner Act 1971)</v>
          </cell>
        </row>
        <row r="781">
          <cell r="B781" t="str">
            <v>441300003</v>
          </cell>
          <cell r="C781" t="str">
            <v>(Governors Establishment Act 1992)</v>
          </cell>
        </row>
        <row r="782">
          <cell r="B782" t="str">
            <v>441300004</v>
          </cell>
          <cell r="C782" t="str">
            <v>(Financial Administration &amp; Audit Act 1985)</v>
          </cell>
        </row>
        <row r="783">
          <cell r="B783" t="str">
            <v>441300005</v>
          </cell>
          <cell r="C783" t="str">
            <v>(Small Business Guarantees Act 1984)</v>
          </cell>
        </row>
        <row r="784">
          <cell r="B784" t="str">
            <v>441300006</v>
          </cell>
          <cell r="C784" t="str">
            <v>(Agriculture &amp; Related Resources Protection Act 1976)</v>
          </cell>
        </row>
        <row r="785">
          <cell r="B785" t="str">
            <v>441300007</v>
          </cell>
          <cell r="C785" t="str">
            <v>(Petroleum (Submerged Lands) Act 1982)</v>
          </cell>
        </row>
        <row r="786">
          <cell r="B786" t="str">
            <v>441300008</v>
          </cell>
          <cell r="C786" t="str">
            <v>(Lotteries Commission Act 1990)</v>
          </cell>
        </row>
        <row r="787">
          <cell r="B787" t="str">
            <v>441300009</v>
          </cell>
          <cell r="C787" t="str">
            <v>(Liquor Licensing Act 1988)</v>
          </cell>
        </row>
        <row r="788">
          <cell r="B788" t="str">
            <v>441300010</v>
          </cell>
          <cell r="C788" t="str">
            <v>(Road Traffic Act 1974)</v>
          </cell>
        </row>
        <row r="789">
          <cell r="B789" t="str">
            <v>441300011</v>
          </cell>
          <cell r="C789" t="str">
            <v>(Transfer of Land Act 1893)</v>
          </cell>
        </row>
        <row r="790">
          <cell r="B790" t="str">
            <v>441300012</v>
          </cell>
          <cell r="C790" t="str">
            <v>(Electoral Act 1907)</v>
          </cell>
        </row>
        <row r="791">
          <cell r="B791" t="str">
            <v>441300013</v>
          </cell>
          <cell r="C791" t="str">
            <v>(Industrial Relations Act 1979)</v>
          </cell>
        </row>
        <row r="792">
          <cell r="B792" t="str">
            <v>441300014</v>
          </cell>
          <cell r="C792" t="str">
            <v>(Metropolitan Region Improvement Tax Act 1959)</v>
          </cell>
        </row>
        <row r="793">
          <cell r="B793" t="str">
            <v>441300015</v>
          </cell>
          <cell r="C793" t="str">
            <v>(Town Planning &amp; Development Act 1928)</v>
          </cell>
        </row>
        <row r="794">
          <cell r="B794" t="str">
            <v>441300016</v>
          </cell>
          <cell r="C794" t="str">
            <v>(Childrens Court of Western Australia Act 1988)</v>
          </cell>
        </row>
        <row r="795">
          <cell r="B795" t="str">
            <v>441300017</v>
          </cell>
          <cell r="C795" t="str">
            <v>(Criminal Injuries Compensation Act 1985)</v>
          </cell>
        </row>
        <row r="796">
          <cell r="B796" t="str">
            <v>441300018</v>
          </cell>
          <cell r="C796" t="str">
            <v>(District Court of Western Australia Act 1969)</v>
          </cell>
        </row>
        <row r="797">
          <cell r="B797" t="str">
            <v>441300019</v>
          </cell>
          <cell r="C797" t="str">
            <v>(Judges Salaries &amp; Pensions Act 1950)</v>
          </cell>
        </row>
        <row r="798">
          <cell r="B798" t="str">
            <v>441300020</v>
          </cell>
          <cell r="C798" t="str">
            <v>(Solicitor General Act 1969)</v>
          </cell>
        </row>
        <row r="799">
          <cell r="B799" t="str">
            <v>441300021</v>
          </cell>
          <cell r="C799" t="str">
            <v>(Suitors Fund Act 1964)</v>
          </cell>
        </row>
        <row r="800">
          <cell r="B800" t="str">
            <v>441300022</v>
          </cell>
          <cell r="C800" t="str">
            <v>(Freedom of Information Act 1992)</v>
          </cell>
        </row>
        <row r="801">
          <cell r="B801" t="str">
            <v>441300028</v>
          </cell>
          <cell r="C801" t="str">
            <v>(Tobacco Control Act 1990)</v>
          </cell>
        </row>
        <row r="802">
          <cell r="B802" t="str">
            <v>441300030</v>
          </cell>
          <cell r="C802" t="str">
            <v>(Electoral Distribution Act 1947)</v>
          </cell>
        </row>
        <row r="803">
          <cell r="B803" t="str">
            <v>441300031</v>
          </cell>
          <cell r="C803" t="str">
            <v>(Corruption &amp; Crime Commission Act 2003.)</v>
          </cell>
        </row>
        <row r="804">
          <cell r="B804" t="str">
            <v>441300100</v>
          </cell>
          <cell r="C804" t="str">
            <v>(Fire Brigades Act 1942)</v>
          </cell>
        </row>
        <row r="805">
          <cell r="B805" t="str">
            <v>441300101</v>
          </cell>
          <cell r="C805" t="str">
            <v>(Contribution to Permanent Establishment)</v>
          </cell>
        </row>
        <row r="806">
          <cell r="B806" t="str">
            <v>441300102</v>
          </cell>
          <cell r="C806" t="str">
            <v>(Volunteer Fire Brigades)</v>
          </cell>
        </row>
        <row r="807">
          <cell r="B807" t="str">
            <v>441400000</v>
          </cell>
          <cell r="C807" t="str">
            <v>(Administered Appropriations)</v>
          </cell>
        </row>
        <row r="808">
          <cell r="B808" t="str">
            <v>441400001</v>
          </cell>
          <cell r="C808" t="str">
            <v>(Admin Grants &amp; Transfer Payments)</v>
          </cell>
        </row>
        <row r="809">
          <cell r="B809" t="str">
            <v>441400002</v>
          </cell>
          <cell r="C809" t="str">
            <v>(Admin Capital Grants &amp; Transfer Payments)</v>
          </cell>
        </row>
        <row r="810">
          <cell r="B810" t="str">
            <v>441400003</v>
          </cell>
          <cell r="C810" t="str">
            <v>(Admin Approp - RIA)</v>
          </cell>
        </row>
        <row r="811">
          <cell r="B811" t="str">
            <v>441400004</v>
          </cell>
          <cell r="C811" t="str">
            <v>(Admin Approp - RAR)</v>
          </cell>
        </row>
        <row r="812">
          <cell r="B812" t="str">
            <v>441400005</v>
          </cell>
          <cell r="C812" t="str">
            <v>(Admin Approp - CSC)</v>
          </cell>
        </row>
        <row r="813">
          <cell r="B813" t="str">
            <v>441400006</v>
          </cell>
          <cell r="C813" t="str">
            <v>(Admin Approp - MRA)</v>
          </cell>
        </row>
        <row r="814">
          <cell r="B814" t="str">
            <v>441400007</v>
          </cell>
          <cell r="C814" t="str">
            <v>(Admin Approp - OHR)</v>
          </cell>
        </row>
        <row r="815">
          <cell r="B815" t="str">
            <v>441400008</v>
          </cell>
          <cell r="C815" t="str">
            <v>(Admin Approp - Electricity Corporation)</v>
          </cell>
        </row>
        <row r="816">
          <cell r="B816" t="str">
            <v>441400013</v>
          </cell>
          <cell r="C816" t="str">
            <v>(SHC - Essential Services Maintenance Program)</v>
          </cell>
        </row>
        <row r="817">
          <cell r="B817" t="str">
            <v>441400014</v>
          </cell>
          <cell r="C817" t="str">
            <v>(SHC - Aboriginal Communities Strategic Investment Program)</v>
          </cell>
        </row>
        <row r="818">
          <cell r="B818" t="str">
            <v>441400015</v>
          </cell>
          <cell r="C818" t="str">
            <v>(SHC - Indigenous Housing)</v>
          </cell>
        </row>
        <row r="819">
          <cell r="B819" t="str">
            <v>441400016</v>
          </cell>
          <cell r="C819" t="str">
            <v>(SHC - Matching Funding)</v>
          </cell>
        </row>
        <row r="820">
          <cell r="B820" t="str">
            <v>441400017</v>
          </cell>
          <cell r="C820" t="str">
            <v>(Admin Approp - APA)</v>
          </cell>
        </row>
        <row r="821">
          <cell r="B821" t="str">
            <v>441400022</v>
          </cell>
          <cell r="C821" t="str">
            <v>(Refund of Past Years Revenue Collections - Public Corporations)</v>
          </cell>
        </row>
        <row r="822">
          <cell r="B822" t="str">
            <v>441400026</v>
          </cell>
          <cell r="C822" t="str">
            <v>(Admin Approp - HIH)</v>
          </cell>
        </row>
        <row r="823">
          <cell r="B823" t="str">
            <v>441400028</v>
          </cell>
          <cell r="C823" t="str">
            <v>(Ord Irrigation Subsidy)</v>
          </cell>
        </row>
        <row r="824">
          <cell r="B824" t="str">
            <v>441400029</v>
          </cell>
          <cell r="C824" t="str">
            <v>(Admin Approp - Building Man. Authority - Interest)</v>
          </cell>
        </row>
        <row r="825">
          <cell r="B825" t="str">
            <v>441400030</v>
          </cell>
          <cell r="C825" t="str">
            <v>(Admin Approp - ARM)</v>
          </cell>
        </row>
        <row r="826">
          <cell r="B826" t="str">
            <v>441400031</v>
          </cell>
          <cell r="C826" t="str">
            <v>(SHC - General Housing Funding)</v>
          </cell>
        </row>
        <row r="827">
          <cell r="B827" t="str">
            <v>441400032</v>
          </cell>
          <cell r="C827" t="str">
            <v>(SHC - ESL Subsidy)</v>
          </cell>
        </row>
        <row r="828">
          <cell r="B828" t="str">
            <v>441400033</v>
          </cell>
          <cell r="C828" t="str">
            <v>(Treasurers Indemnities)</v>
          </cell>
        </row>
        <row r="829">
          <cell r="B829" t="str">
            <v>441400035</v>
          </cell>
          <cell r="C829" t="str">
            <v>(Admin Approp - GDA)</v>
          </cell>
        </row>
        <row r="830">
          <cell r="B830" t="str">
            <v>441400036</v>
          </cell>
          <cell r="C830" t="str">
            <v>(Admin Approp - Other)</v>
          </cell>
        </row>
        <row r="831">
          <cell r="B831" t="str">
            <v>441400100</v>
          </cell>
          <cell r="C831" t="str">
            <v>(Treasury Administered Grants &amp; Transfer Payments)</v>
          </cell>
        </row>
        <row r="832">
          <cell r="B832" t="str">
            <v>441400101</v>
          </cell>
          <cell r="C832" t="str">
            <v>(Admin Grants &amp; Transfer Payments - Anzac Day Trust)</v>
          </cell>
        </row>
        <row r="833">
          <cell r="B833" t="str">
            <v>441400300</v>
          </cell>
          <cell r="C833" t="str">
            <v>(State Revenue Administered Grants and Transfer Payments)</v>
          </cell>
        </row>
        <row r="834">
          <cell r="B834" t="str">
            <v>441400303</v>
          </cell>
          <cell r="C834" t="str">
            <v>(Other Admin Transactions)</v>
          </cell>
        </row>
        <row r="835">
          <cell r="B835" t="str">
            <v>441400304</v>
          </cell>
          <cell r="C835" t="str">
            <v>(Approp revenue - FPC)</v>
          </cell>
        </row>
        <row r="836">
          <cell r="B836" t="str">
            <v>441400305</v>
          </cell>
          <cell r="C836" t="str">
            <v>(Approp revenue - Water Corporation)</v>
          </cell>
        </row>
        <row r="837">
          <cell r="B837" t="str">
            <v>441400306</v>
          </cell>
          <cell r="C837" t="str">
            <v>(Pensioners Assistance - ESL)</v>
          </cell>
        </row>
        <row r="838">
          <cell r="B838" t="str">
            <v>441400307</v>
          </cell>
          <cell r="C838" t="str">
            <v>(State Property - ESL)</v>
          </cell>
        </row>
        <row r="839">
          <cell r="B839" t="str">
            <v>441600000</v>
          </cell>
          <cell r="C839" t="str">
            <v>(Other Appropriations)</v>
          </cell>
        </row>
        <row r="840">
          <cell r="B840" t="str">
            <v>441600001</v>
          </cell>
          <cell r="C840" t="str">
            <v>(Community Service Obligations Revenues from Consolidated Fund)</v>
          </cell>
        </row>
        <row r="841">
          <cell r="B841" t="str">
            <v>450000001</v>
          </cell>
          <cell r="C841" t="str">
            <v>(Rent revenue)</v>
          </cell>
        </row>
        <row r="842">
          <cell r="B842" t="str">
            <v>450000002</v>
          </cell>
          <cell r="C842" t="str">
            <v>(Rent Revenue - Matching a/c)</v>
          </cell>
        </row>
        <row r="843">
          <cell r="B843" t="str">
            <v>460000000</v>
          </cell>
          <cell r="C843" t="str">
            <v>(Grants and subsidies)</v>
          </cell>
        </row>
        <row r="844">
          <cell r="B844" t="str">
            <v>461000000</v>
          </cell>
          <cell r="C844" t="str">
            <v>(Commonwealth Grants)</v>
          </cell>
        </row>
        <row r="845">
          <cell r="B845" t="str">
            <v>461100000</v>
          </cell>
          <cell r="C845" t="str">
            <v>(Direct Grants &amp; Subsidies)</v>
          </cell>
        </row>
        <row r="846">
          <cell r="B846" t="str">
            <v>461100001</v>
          </cell>
          <cell r="C846" t="str">
            <v>(Direct grants and subsidies revenue from the Cwlth - Recurrent)</v>
          </cell>
        </row>
        <row r="847">
          <cell r="B847" t="str">
            <v>461100002</v>
          </cell>
          <cell r="C847" t="str">
            <v>(Direct grants and subsidies revenue from the Cwlth - Recurrent-ANTA)</v>
          </cell>
        </row>
        <row r="848">
          <cell r="B848" t="str">
            <v>461100003</v>
          </cell>
          <cell r="C848" t="str">
            <v>(Cwlth Recurrent grants - competition reform payment)</v>
          </cell>
        </row>
        <row r="849">
          <cell r="B849" t="str">
            <v>461100004</v>
          </cell>
          <cell r="C849" t="str">
            <v>(Cwlth Recurrent grants - debt redemption assistance)</v>
          </cell>
        </row>
        <row r="850">
          <cell r="B850" t="str">
            <v>461100005</v>
          </cell>
          <cell r="C850" t="str">
            <v>(Cwlth Recurrent grants - pensioner concession assistance)</v>
          </cell>
        </row>
        <row r="851">
          <cell r="B851" t="str">
            <v>461100006</v>
          </cell>
          <cell r="C851" t="str">
            <v>(Cwlth Recurrent grants - SPP: compensation-companies regulation)</v>
          </cell>
        </row>
        <row r="852">
          <cell r="B852" t="str">
            <v>461100007</v>
          </cell>
          <cell r="C852" t="str">
            <v>(Cwlth Recurrent grants - RFA: FISAP)</v>
          </cell>
        </row>
        <row r="853">
          <cell r="B853" t="str">
            <v>461100008</v>
          </cell>
          <cell r="C853" t="str">
            <v>(Grants revenue - Other Cwlth grants)</v>
          </cell>
        </row>
        <row r="854">
          <cell r="B854" t="str">
            <v>461100009</v>
          </cell>
          <cell r="C854" t="str">
            <v>(Cwlth Recurrent grants - non government schools)</v>
          </cell>
        </row>
        <row r="855">
          <cell r="B855" t="str">
            <v>461100010</v>
          </cell>
          <cell r="C855" t="str">
            <v>(Cwlth Recurrent grants - Local Government general purpose funding)</v>
          </cell>
        </row>
        <row r="856">
          <cell r="B856" t="str">
            <v>461100011</v>
          </cell>
          <cell r="C856" t="str">
            <v>(Cwlth Recurrent grants - Local Government road funding)</v>
          </cell>
        </row>
        <row r="857">
          <cell r="B857" t="str">
            <v>461100012</v>
          </cell>
          <cell r="C857" t="str">
            <v>(Direct grants and subsidies revenue from the Cwlth - Capital)</v>
          </cell>
        </row>
        <row r="858">
          <cell r="B858" t="str">
            <v>461100013</v>
          </cell>
          <cell r="C858" t="str">
            <v>(Cwlth Capital grants - non government schools)</v>
          </cell>
        </row>
        <row r="859">
          <cell r="B859" t="str">
            <v>461100015</v>
          </cell>
          <cell r="C859" t="str">
            <v>(Cwlth Capital grants - local govt  road funding)</v>
          </cell>
        </row>
        <row r="860">
          <cell r="B860" t="str">
            <v>461100018</v>
          </cell>
          <cell r="C860" t="str">
            <v>(Financial Assistance Grant)</v>
          </cell>
        </row>
        <row r="861">
          <cell r="B861" t="str">
            <v>461100019</v>
          </cell>
          <cell r="C861" t="str">
            <v>(Cwlth Gas project assistance)</v>
          </cell>
        </row>
        <row r="862">
          <cell r="B862" t="str">
            <v>461100020</v>
          </cell>
          <cell r="C862" t="str">
            <v>(Grants Revenue - Other Cwlth Grants - Debt Retirement Reserve)</v>
          </cell>
        </row>
        <row r="863">
          <cell r="B863" t="str">
            <v>461100021</v>
          </cell>
          <cell r="C863" t="str">
            <v>(Cwlth franchise fees safety net arrangements grants - petroleum)</v>
          </cell>
        </row>
        <row r="864">
          <cell r="B864" t="str">
            <v>461100022</v>
          </cell>
          <cell r="C864" t="str">
            <v>(Cwlth franchise fees safety net arrangements grants - tobacco)</v>
          </cell>
        </row>
        <row r="865">
          <cell r="B865" t="str">
            <v>461100023</v>
          </cell>
          <cell r="C865" t="str">
            <v>(Cwlth franchise fees safety net arrangements grants - liquor)</v>
          </cell>
        </row>
        <row r="866">
          <cell r="B866" t="str">
            <v>461100024</v>
          </cell>
          <cell r="C866" t="str">
            <v>(Cwlth GST grants)</v>
          </cell>
        </row>
        <row r="867">
          <cell r="B867" t="str">
            <v>461100025</v>
          </cell>
          <cell r="C867" t="str">
            <v>(Cwlth GST grants - loan component)</v>
          </cell>
        </row>
        <row r="868">
          <cell r="B868" t="str">
            <v>461100026</v>
          </cell>
          <cell r="C868" t="str">
            <v>(Cwlth First Home Owner Grants Scheme)</v>
          </cell>
        </row>
        <row r="869">
          <cell r="B869" t="str">
            <v>461100027</v>
          </cell>
          <cell r="C869" t="str">
            <v>(Cwlth national rail network funding grant)</v>
          </cell>
        </row>
        <row r="870">
          <cell r="B870" t="str">
            <v>461100028</v>
          </cell>
          <cell r="C870" t="str">
            <v>(Cwlth mirror tax grants.)</v>
          </cell>
        </row>
        <row r="871">
          <cell r="B871" t="str">
            <v>461100032</v>
          </cell>
          <cell r="C871" t="str">
            <v>(Cwlth mirror tax revenue - stamp duty (conveyancing and transfers))</v>
          </cell>
        </row>
        <row r="872">
          <cell r="B872" t="str">
            <v>461100035</v>
          </cell>
          <cell r="C872" t="str">
            <v>(Cwlth mirror tax revenue - stamp duty (rental business))</v>
          </cell>
        </row>
        <row r="873">
          <cell r="B873" t="str">
            <v>461100036</v>
          </cell>
          <cell r="C873" t="str">
            <v>(Cwlth mirror tax revenue - stamp duty (other))</v>
          </cell>
        </row>
        <row r="874">
          <cell r="B874" t="str">
            <v>461100037</v>
          </cell>
          <cell r="C874" t="str">
            <v>(Cwlth mirror tax revenue - payroll tax)</v>
          </cell>
        </row>
        <row r="875">
          <cell r="B875" t="str">
            <v>461100039</v>
          </cell>
          <cell r="C875" t="str">
            <v>(Cwlth mirror tax revenue - debits tax)</v>
          </cell>
        </row>
        <row r="876">
          <cell r="B876" t="str">
            <v>461100040</v>
          </cell>
          <cell r="C876" t="str">
            <v>(Cwlth mirror tax revenue - land tax)</v>
          </cell>
        </row>
        <row r="877">
          <cell r="B877" t="str">
            <v>461100041</v>
          </cell>
          <cell r="C877" t="str">
            <v>(Cwlth mirror tax revenue - Metropolitan Regional Improvement Tax)</v>
          </cell>
        </row>
        <row r="878">
          <cell r="B878" t="str">
            <v>461100042</v>
          </cell>
          <cell r="C878" t="str">
            <v>(Direct grants and subsidies revenue from the Cwlth - Capital - ANTA)</v>
          </cell>
        </row>
        <row r="879">
          <cell r="B879" t="str">
            <v>461200000</v>
          </cell>
          <cell r="C879" t="str">
            <v>(GST Grants)</v>
          </cell>
        </row>
        <row r="880">
          <cell r="B880" t="str">
            <v>462000000</v>
          </cell>
          <cell r="C880" t="str">
            <v>(Other grants and subsidies)</v>
          </cell>
        </row>
        <row r="881">
          <cell r="B881" t="str">
            <v>462100001</v>
          </cell>
          <cell r="C881" t="str">
            <v>(Direct grants and subsidies revenue - recurrent)</v>
          </cell>
        </row>
        <row r="882">
          <cell r="B882" t="str">
            <v>462100002</v>
          </cell>
          <cell r="C882" t="str">
            <v>(Direct grants and subsidies revenue - capital)</v>
          </cell>
        </row>
        <row r="883">
          <cell r="B883" t="str">
            <v>462100003</v>
          </cell>
          <cell r="C883" t="str">
            <v>(Direct grant from Department of Training)</v>
          </cell>
        </row>
        <row r="884">
          <cell r="B884" t="str">
            <v>462100004</v>
          </cell>
          <cell r="C884" t="str">
            <v>(Grants revenue - gambling tax rebates)</v>
          </cell>
        </row>
        <row r="885">
          <cell r="B885" t="str">
            <v>462100005</v>
          </cell>
          <cell r="C885" t="str">
            <v>(Grants revenue - gambling tax rebates - race betting)</v>
          </cell>
        </row>
        <row r="886">
          <cell r="B886" t="str">
            <v>470000000</v>
          </cell>
          <cell r="C886" t="str">
            <v>(Interest revenues)</v>
          </cell>
        </row>
        <row r="887">
          <cell r="B887" t="str">
            <v>470000001</v>
          </cell>
          <cell r="C887" t="str">
            <v>(Interest revenue)</v>
          </cell>
        </row>
        <row r="888">
          <cell r="B888" t="str">
            <v>470000002</v>
          </cell>
          <cell r="C888" t="str">
            <v>(WATC - Interest revenue)</v>
          </cell>
        </row>
        <row r="889">
          <cell r="B889" t="str">
            <v>470000003</v>
          </cell>
          <cell r="C889" t="str">
            <v>(Interest Revenue - Con Fund)</v>
          </cell>
        </row>
        <row r="890">
          <cell r="B890" t="str">
            <v>470000004</v>
          </cell>
          <cell r="C890" t="str">
            <v>(Interest Revenue - Debt Retirement Reserve)</v>
          </cell>
        </row>
        <row r="891">
          <cell r="B891" t="str">
            <v>470000005</v>
          </cell>
          <cell r="C891" t="str">
            <v>(Interest Revenue - Other trusts held at Treasury)</v>
          </cell>
        </row>
        <row r="892">
          <cell r="B892" t="str">
            <v>470000006</v>
          </cell>
          <cell r="C892" t="str">
            <v>(Interest Revenue - Public Bank Account Interest Earned Account)</v>
          </cell>
        </row>
        <row r="893">
          <cell r="B893" t="str">
            <v>470000007</v>
          </cell>
          <cell r="C893" t="str">
            <v>(Interest Revenue - Monies held in participating trust funds)</v>
          </cell>
        </row>
        <row r="894">
          <cell r="B894" t="str">
            <v>470000008</v>
          </cell>
          <cell r="C894" t="str">
            <v>(Finance lease interest revenue)</v>
          </cell>
        </row>
        <row r="895">
          <cell r="B895" t="str">
            <v>470000009</v>
          </cell>
          <cell r="C895" t="str">
            <v>(WATC - Interest Revenue - Matching a/c)</v>
          </cell>
        </row>
        <row r="896">
          <cell r="B896" t="str">
            <v>471000000</v>
          </cell>
          <cell r="C896" t="str">
            <v>(Law Courts)</v>
          </cell>
        </row>
        <row r="897">
          <cell r="B897" t="str">
            <v>471000001</v>
          </cell>
          <cell r="C897" t="str">
            <v>(Infringement Penalties)</v>
          </cell>
        </row>
        <row r="898">
          <cell r="B898" t="str">
            <v>471000002</v>
          </cell>
          <cell r="C898" t="str">
            <v>(Judicial Fines and Penalties)</v>
          </cell>
        </row>
        <row r="899">
          <cell r="B899" t="str">
            <v>471000003</v>
          </cell>
          <cell r="C899" t="str">
            <v>(Minor Infringement Penalties)</v>
          </cell>
        </row>
        <row r="900">
          <cell r="B900" t="str">
            <v>471000006</v>
          </cell>
          <cell r="C900" t="str">
            <v>(Traffic Infringements - Multinova (66%))</v>
          </cell>
        </row>
        <row r="901">
          <cell r="B901" t="str">
            <v>471000007</v>
          </cell>
          <cell r="C901" t="str">
            <v>(Traffic Infringements - on the spot)</v>
          </cell>
        </row>
        <row r="902">
          <cell r="B902" t="str">
            <v>471000008</v>
          </cell>
          <cell r="C902" t="str">
            <v>(Traffic Infringements - final demand fees)</v>
          </cell>
        </row>
        <row r="903">
          <cell r="B903" t="str">
            <v>480000000</v>
          </cell>
          <cell r="C903" t="str">
            <v>(Other revenues)</v>
          </cell>
        </row>
        <row r="904">
          <cell r="B904" t="str">
            <v>481000000</v>
          </cell>
          <cell r="C904" t="str">
            <v>(Net profit on disposal of assets)</v>
          </cell>
        </row>
        <row r="905">
          <cell r="B905" t="str">
            <v>481100000</v>
          </cell>
          <cell r="C905" t="str">
            <v>(Profit on disposal of fixed assets)</v>
          </cell>
        </row>
        <row r="906">
          <cell r="B906" t="str">
            <v>481100001</v>
          </cell>
          <cell r="C906" t="str">
            <v>(Profit on disposal of fixed assets (land))</v>
          </cell>
        </row>
        <row r="907">
          <cell r="B907" t="str">
            <v>481100002</v>
          </cell>
          <cell r="C907" t="str">
            <v>(Profit on disposal of fixed assets (all other fixed assets))</v>
          </cell>
        </row>
        <row r="908">
          <cell r="B908" t="str">
            <v>481200001</v>
          </cell>
          <cell r="C908" t="str">
            <v>(Profit on disposal of investments)</v>
          </cell>
        </row>
        <row r="909">
          <cell r="B909" t="str">
            <v>482000000</v>
          </cell>
          <cell r="C909" t="str">
            <v>(Donations)</v>
          </cell>
        </row>
        <row r="910">
          <cell r="B910" t="str">
            <v>482100001</v>
          </cell>
          <cell r="C910" t="str">
            <v>(Revenue from donations)</v>
          </cell>
        </row>
        <row r="911">
          <cell r="B911" t="str">
            <v>483100000</v>
          </cell>
          <cell r="C911" t="str">
            <v>(Transfers)</v>
          </cell>
        </row>
        <row r="912">
          <cell r="B912" t="str">
            <v>483100001</v>
          </cell>
          <cell r="C912" t="str">
            <v>(Transfers from the Public Bank Account Interest Earned account)</v>
          </cell>
        </row>
        <row r="913">
          <cell r="B913" t="str">
            <v>483100002</v>
          </cell>
          <cell r="C913" t="str">
            <v>(Transfers from the other trusts held by Treasury)</v>
          </cell>
        </row>
        <row r="914">
          <cell r="B914" t="str">
            <v>483100003</v>
          </cell>
          <cell r="C914" t="str">
            <v>(Net change in Cwlth debt transferred from Debt Retirement Reserve)</v>
          </cell>
        </row>
        <row r="915">
          <cell r="B915" t="str">
            <v>483100005</v>
          </cell>
          <cell r="C915" t="str">
            <v>(Net change in WATC Debt Transferred to the Con Fund)</v>
          </cell>
        </row>
        <row r="916">
          <cell r="B916" t="str">
            <v>483100006</v>
          </cell>
          <cell r="C916" t="str">
            <v>(Other transfers from the Con Fund to the Debt Retirement Reserve)</v>
          </cell>
        </row>
        <row r="917">
          <cell r="B917" t="str">
            <v>483100008</v>
          </cell>
          <cell r="C917" t="str">
            <v>(Other net assets transferred in - Con Fund revenue)</v>
          </cell>
        </row>
        <row r="918">
          <cell r="B918" t="str">
            <v>483100010</v>
          </cell>
          <cell r="C918" t="str">
            <v>(Transfer of liability to holding account for accrued approp not yet paid)</v>
          </cell>
        </row>
        <row r="919">
          <cell r="B919" t="str">
            <v>483100011</v>
          </cell>
          <cell r="C919" t="str">
            <v>(Cash trsfrd from Con Fund to holding a/c to fund pmt of accrued approp payable)</v>
          </cell>
        </row>
        <row r="920">
          <cell r="B920" t="str">
            <v>483200000</v>
          </cell>
          <cell r="C920" t="str">
            <v>(Health Sector Revenue)</v>
          </cell>
        </row>
        <row r="921">
          <cell r="B921" t="str">
            <v>483200001</v>
          </cell>
          <cell r="C921" t="str">
            <v>(Recoveries revenue)</v>
          </cell>
        </row>
        <row r="922">
          <cell r="B922" t="str">
            <v>483200002</v>
          </cell>
          <cell r="C922" t="str">
            <v>(Use of facilities revenue)</v>
          </cell>
        </row>
        <row r="923">
          <cell r="B923" t="str">
            <v>483300000</v>
          </cell>
          <cell r="C923" t="str">
            <v>(Education Sector Revenue)</v>
          </cell>
        </row>
        <row r="924">
          <cell r="B924" t="str">
            <v>483300001</v>
          </cell>
          <cell r="C924" t="str">
            <v>(Revenue from School Charges and Fees)</v>
          </cell>
        </row>
        <row r="925">
          <cell r="B925" t="str">
            <v>483300011</v>
          </cell>
          <cell r="C925" t="str">
            <v>(Schools - other revenue)</v>
          </cell>
        </row>
        <row r="926">
          <cell r="B926" t="str">
            <v>484000000</v>
          </cell>
          <cell r="C926" t="str">
            <v>(Other Revenue)</v>
          </cell>
        </row>
        <row r="927">
          <cell r="B927" t="str">
            <v>484000001</v>
          </cell>
          <cell r="C927" t="str">
            <v>(Super Liability Expense Assumed by the Treasurer for the Year)</v>
          </cell>
        </row>
        <row r="928">
          <cell r="B928" t="str">
            <v>484000004</v>
          </cell>
          <cell r="C928" t="str">
            <v>(Right of indemnity revenue)</v>
          </cell>
        </row>
        <row r="929">
          <cell r="B929" t="str">
            <v>484000005</v>
          </cell>
          <cell r="C929" t="str">
            <v>(Net market value of cut timber recognised)</v>
          </cell>
        </row>
        <row r="930">
          <cell r="B930" t="str">
            <v>484000007</v>
          </cell>
          <cell r="C930" t="str">
            <v>(Net increment in net market value of assets)</v>
          </cell>
        </row>
        <row r="931">
          <cell r="B931" t="str">
            <v>484000008</v>
          </cell>
          <cell r="C931" t="str">
            <v>(WATC - Authority prepayment)</v>
          </cell>
        </row>
        <row r="932">
          <cell r="B932" t="str">
            <v>484000009</v>
          </cell>
          <cell r="C932" t="str">
            <v>(Pension recoups)</v>
          </cell>
        </row>
        <row r="933">
          <cell r="B933" t="str">
            <v>484000011</v>
          </cell>
          <cell r="C933" t="str">
            <v>(Loan guarantee fees received)</v>
          </cell>
        </row>
        <row r="934">
          <cell r="B934" t="str">
            <v>484000012</v>
          </cell>
          <cell r="C934" t="str">
            <v>(Capital User Charge Revenue)</v>
          </cell>
        </row>
        <row r="935">
          <cell r="B935" t="str">
            <v>484000013</v>
          </cell>
          <cell r="C935" t="str">
            <v>(Service Delivery Agreement - Revenue)</v>
          </cell>
        </row>
        <row r="936">
          <cell r="B936" t="str">
            <v>484000014</v>
          </cell>
          <cell r="C936" t="str">
            <v>(Office Lease Rental Revenue)</v>
          </cell>
        </row>
        <row r="937">
          <cell r="B937" t="str">
            <v>484000020</v>
          </cell>
          <cell r="C937" t="str">
            <v>(Dividends Revenue)</v>
          </cell>
        </row>
        <row r="938">
          <cell r="B938" t="str">
            <v>484000021</v>
          </cell>
          <cell r="C938" t="str">
            <v>(Public Corporations - dividends)</v>
          </cell>
        </row>
        <row r="939">
          <cell r="B939" t="str">
            <v>484000022</v>
          </cell>
          <cell r="C939" t="str">
            <v>(Public Corporations - income tax TER)</v>
          </cell>
        </row>
        <row r="940">
          <cell r="B940" t="str">
            <v>484000023</v>
          </cell>
          <cell r="C940" t="str">
            <v>(Public Corporations - local government TER)</v>
          </cell>
        </row>
        <row r="941">
          <cell r="B941" t="str">
            <v>484000024</v>
          </cell>
          <cell r="C941" t="str">
            <v>(Public Corporations - statutory contribution)</v>
          </cell>
        </row>
        <row r="942">
          <cell r="B942" t="str">
            <v>484000025</v>
          </cell>
          <cell r="C942" t="str">
            <v>(Public Corporations - sales tax TER)</v>
          </cell>
        </row>
        <row r="943">
          <cell r="B943" t="str">
            <v>484000030</v>
          </cell>
          <cell r="C943" t="str">
            <v>(Consolidated Fund revenue paid in)</v>
          </cell>
        </row>
        <row r="944">
          <cell r="B944" t="str">
            <v>484000033</v>
          </cell>
          <cell r="C944" t="str">
            <v>(CF revenue from LTC - Sport and Rec)</v>
          </cell>
        </row>
        <row r="945">
          <cell r="B945" t="str">
            <v>484000034</v>
          </cell>
          <cell r="C945" t="str">
            <v>(CF revenue from LTC - Arts)</v>
          </cell>
        </row>
        <row r="946">
          <cell r="B946" t="str">
            <v>484000035</v>
          </cell>
          <cell r="C946" t="str">
            <v>(CF revenue from LTC - Health)</v>
          </cell>
        </row>
        <row r="947">
          <cell r="B947" t="str">
            <v>484000036</v>
          </cell>
          <cell r="C947" t="str">
            <v>(CF revenue paid in by agencies)</v>
          </cell>
        </row>
        <row r="948">
          <cell r="B948" t="str">
            <v>484000040</v>
          </cell>
          <cell r="C948" t="str">
            <v>(Safety Net revenue)</v>
          </cell>
        </row>
        <row r="949">
          <cell r="B949" t="str">
            <v>484000041</v>
          </cell>
          <cell r="C949" t="str">
            <v>(Safety Net revenue - petroleum)</v>
          </cell>
        </row>
        <row r="950">
          <cell r="B950" t="str">
            <v>484000042</v>
          </cell>
          <cell r="C950" t="str">
            <v>(Safety Net revenue - tobacco)</v>
          </cell>
        </row>
        <row r="951">
          <cell r="B951" t="str">
            <v>484000043</v>
          </cell>
          <cell r="C951" t="str">
            <v>(Safety Net revenue - liquor)</v>
          </cell>
        </row>
        <row r="952">
          <cell r="B952" t="str">
            <v>484000050</v>
          </cell>
          <cell r="C952" t="str">
            <v>(GST Revenue)</v>
          </cell>
        </row>
        <row r="953">
          <cell r="B953" t="str">
            <v>484000051</v>
          </cell>
          <cell r="C953" t="str">
            <v>(GST Revenue - grants)</v>
          </cell>
        </row>
        <row r="954">
          <cell r="B954" t="str">
            <v>484000052</v>
          </cell>
          <cell r="C954" t="str">
            <v>(GST Revenue - guarantee arrangement - grants component)</v>
          </cell>
        </row>
        <row r="955">
          <cell r="B955" t="str">
            <v>484000061</v>
          </cell>
          <cell r="C955" t="str">
            <v>(Developers contribution)</v>
          </cell>
        </row>
        <row r="956">
          <cell r="B956" t="str">
            <v>484000070</v>
          </cell>
          <cell r="C956" t="str">
            <v>(Resources received free of charge)</v>
          </cell>
        </row>
        <row r="957">
          <cell r="B957" t="str">
            <v>484000071</v>
          </cell>
          <cell r="C957" t="str">
            <v>(Resources received free of charge.)</v>
          </cell>
        </row>
        <row r="958">
          <cell r="B958" t="str">
            <v>484000072</v>
          </cell>
          <cell r="C958" t="str">
            <v>(Resources received free of charge for interest cost met by the Treasurer)</v>
          </cell>
        </row>
        <row r="959">
          <cell r="B959" t="str">
            <v>484000073</v>
          </cell>
          <cell r="C959" t="str">
            <v>(Resources received free of charge - from Training)</v>
          </cell>
        </row>
        <row r="960">
          <cell r="B960" t="str">
            <v>484000100</v>
          </cell>
          <cell r="C960" t="str">
            <v>(Transfer of assets/liabilities - revenue)</v>
          </cell>
        </row>
        <row r="961">
          <cell r="B961" t="str">
            <v>484000101</v>
          </cell>
          <cell r="C961" t="str">
            <v>(Net liabilities transferred out - revenue)</v>
          </cell>
        </row>
        <row r="962">
          <cell r="B962" t="str">
            <v>484000102</v>
          </cell>
          <cell r="C962" t="str">
            <v>(Net assets transferred in - revenue)</v>
          </cell>
        </row>
        <row r="963">
          <cell r="B963" t="str">
            <v>484000103</v>
          </cell>
          <cell r="C963" t="str">
            <v>(Net Assets Transferred In - TI955 - Revenue Offset)</v>
          </cell>
        </row>
        <row r="964">
          <cell r="B964" t="str">
            <v>484000150</v>
          </cell>
          <cell r="C964" t="str">
            <v>(Tax Equivalents)</v>
          </cell>
        </row>
        <row r="965">
          <cell r="B965" t="str">
            <v>484000200</v>
          </cell>
          <cell r="C965" t="str">
            <v>(TERs/Dividends forgiven)</v>
          </cell>
        </row>
        <row r="966">
          <cell r="B966" t="str">
            <v>484000201</v>
          </cell>
          <cell r="C966" t="str">
            <v>(Dividends forgiven)</v>
          </cell>
        </row>
        <row r="967">
          <cell r="B967" t="str">
            <v>484000202</v>
          </cell>
          <cell r="C967" t="str">
            <v>(TER - Income Tax forgiven)</v>
          </cell>
        </row>
        <row r="968">
          <cell r="B968" t="str">
            <v>484000501</v>
          </cell>
          <cell r="C968" t="str">
            <v>(Revenue - Other)</v>
          </cell>
        </row>
        <row r="969">
          <cell r="B969" t="str">
            <v>484000502</v>
          </cell>
          <cell r="C969" t="str">
            <v>(Other Revenue - Matching a/c)</v>
          </cell>
        </row>
        <row r="970">
          <cell r="B970" t="str">
            <v>484000503</v>
          </cell>
          <cell r="C970" t="str">
            <v>(Right of indemnity revenue - Con Fund)</v>
          </cell>
        </row>
        <row r="971">
          <cell r="B971" t="str">
            <v>484000504</v>
          </cell>
          <cell r="C971" t="str">
            <v>(All other revenue - Con Fund)</v>
          </cell>
        </row>
        <row r="972">
          <cell r="B972" t="str">
            <v>484000505</v>
          </cell>
          <cell r="C972" t="str">
            <v>(All other revenue - Other trusts held at Treasury)</v>
          </cell>
        </row>
        <row r="973">
          <cell r="B973" t="str">
            <v>484000506</v>
          </cell>
          <cell r="C973" t="str">
            <v>(Motor vehicle fleet - Revenue)</v>
          </cell>
        </row>
        <row r="974">
          <cell r="B974" t="str">
            <v>484000507</v>
          </cell>
          <cell r="C974" t="str">
            <v>(Other Revenue - Assets not previously recognised - Con Fund)</v>
          </cell>
        </row>
        <row r="975">
          <cell r="B975" t="str">
            <v>484000508</v>
          </cell>
          <cell r="C975" t="str">
            <v>(All other revenue - Con Fund (Super Reimbursement))</v>
          </cell>
        </row>
        <row r="976">
          <cell r="B976" t="str">
            <v>484000509</v>
          </cell>
          <cell r="C976" t="str">
            <v>(Other revenue - State Revenue.)</v>
          </cell>
        </row>
        <row r="977">
          <cell r="B977" t="str">
            <v>484000510</v>
          </cell>
          <cell r="C977" t="str">
            <v>(Gross Proceeds from Sale of Non-Current Fixed Assets)</v>
          </cell>
        </row>
        <row r="978">
          <cell r="B978" t="str">
            <v>484000511</v>
          </cell>
          <cell r="C978" t="str">
            <v>(Prior Period Adjustment - Net Revenue)</v>
          </cell>
        </row>
        <row r="979">
          <cell r="B979" t="str">
            <v>484999999</v>
          </cell>
          <cell r="C979" t="str">
            <v>(Matching Revenue Suspense)</v>
          </cell>
        </row>
        <row r="980">
          <cell r="B980" t="str">
            <v>485000000</v>
          </cell>
          <cell r="C980" t="str">
            <v>(IFRS - Held-for-Trading Financial Instruments Fair Value Gains.)</v>
          </cell>
        </row>
        <row r="981">
          <cell r="B981" t="str">
            <v>485000001</v>
          </cell>
          <cell r="C981" t="str">
            <v>(IFRS - Held-for-Trading Financial Instruments Fair Value Gains)</v>
          </cell>
        </row>
        <row r="982">
          <cell r="B982" t="str">
            <v>486000000</v>
          </cell>
          <cell r="C982" t="str">
            <v>(IFRS - Investment Property Fair Value Movements.)</v>
          </cell>
        </row>
        <row r="983">
          <cell r="B983" t="str">
            <v>486000001</v>
          </cell>
          <cell r="C983" t="str">
            <v>(IFRS - Investment Property Fair Value Movements)</v>
          </cell>
        </row>
        <row r="984">
          <cell r="B984" t="str">
            <v>500000000</v>
          </cell>
          <cell r="C984" t="str">
            <v>(Expenses)</v>
          </cell>
        </row>
        <row r="985">
          <cell r="B985" t="str">
            <v>510000000</v>
          </cell>
          <cell r="C985" t="str">
            <v>(Supplies and services)</v>
          </cell>
        </row>
        <row r="986">
          <cell r="B986" t="str">
            <v>511000001</v>
          </cell>
          <cell r="C986" t="str">
            <v>(Cost of goods sold (excluding salaries and depreciation))</v>
          </cell>
        </row>
        <row r="987">
          <cell r="B987" t="str">
            <v>511000002</v>
          </cell>
          <cell r="C987" t="str">
            <v>(Reversal of write-down in value of inventories)</v>
          </cell>
        </row>
        <row r="988">
          <cell r="B988" t="str">
            <v>511000003</v>
          </cell>
          <cell r="C988" t="str">
            <v>(Write-down or loss in value of inventories)</v>
          </cell>
        </row>
        <row r="989">
          <cell r="B989" t="str">
            <v>511000004</v>
          </cell>
          <cell r="C989" t="str">
            <v>(Consultancies expense)</v>
          </cell>
        </row>
        <row r="990">
          <cell r="B990" t="str">
            <v>511000101</v>
          </cell>
          <cell r="C990" t="str">
            <v>(Services purchased from non-government agencies)</v>
          </cell>
        </row>
        <row r="991">
          <cell r="B991" t="str">
            <v>520000000</v>
          </cell>
          <cell r="C991" t="str">
            <v>(Salaries, wages and other entitlements)</v>
          </cell>
        </row>
        <row r="992">
          <cell r="B992" t="str">
            <v>521000001</v>
          </cell>
          <cell r="C992" t="str">
            <v>(Salaries, wages, allow &amp; leave entitle (exclude FBT, super &amp; workers comp))</v>
          </cell>
        </row>
        <row r="993">
          <cell r="B993" t="str">
            <v>521000002</v>
          </cell>
          <cell r="C993" t="str">
            <v>(Other staffing costs expense)</v>
          </cell>
        </row>
        <row r="994">
          <cell r="B994" t="str">
            <v>521000003</v>
          </cell>
          <cell r="C994" t="str">
            <v>(Staff travel expense)</v>
          </cell>
        </row>
        <row r="995">
          <cell r="B995" t="str">
            <v>521000004</v>
          </cell>
          <cell r="C995" t="str">
            <v>(GEHA Rental Expense)</v>
          </cell>
        </row>
        <row r="996">
          <cell r="B996" t="str">
            <v>521000005</v>
          </cell>
          <cell r="C996" t="str">
            <v>(Superannuation on-costs)</v>
          </cell>
        </row>
        <row r="997">
          <cell r="B997" t="str">
            <v>521000006</v>
          </cell>
          <cell r="C997" t="str">
            <v>(Salaries &amp; Wages Recoups)</v>
          </cell>
        </row>
        <row r="998">
          <cell r="B998" t="str">
            <v>530000000</v>
          </cell>
          <cell r="C998" t="str">
            <v>(Superannuation expenses)</v>
          </cell>
        </row>
        <row r="999">
          <cell r="B999" t="str">
            <v>531000000</v>
          </cell>
          <cell r="C999" t="str">
            <v>(Superannuation &amp; Family Benefits Act.)</v>
          </cell>
        </row>
        <row r="1000">
          <cell r="B1000" t="str">
            <v>531000001</v>
          </cell>
          <cell r="C1000" t="str">
            <v>(Super &amp; Family Benefits Act expense to GESB - Lump sum on transfer)</v>
          </cell>
        </row>
        <row r="1001">
          <cell r="B1001" t="str">
            <v>531000002</v>
          </cell>
          <cell r="C1001" t="str">
            <v>(Super &amp;Family Benefits Act expense to WA Treasury - pension recoups)</v>
          </cell>
        </row>
        <row r="1002">
          <cell r="B1002" t="str">
            <v>531000004</v>
          </cell>
          <cell r="C1002" t="str">
            <v>(Super &amp; Family Benefits Act expense where the liability is met by the Treasurer)</v>
          </cell>
        </row>
        <row r="1003">
          <cell r="B1003" t="str">
            <v>531000005</v>
          </cell>
          <cell r="C1003" t="str">
            <v>(Super expense - pension scheme liability)</v>
          </cell>
        </row>
        <row r="1004">
          <cell r="B1004" t="str">
            <v>531000006</v>
          </cell>
          <cell r="C1004" t="str">
            <v>(Imputed change in pension liabilities under Super and Family Benefits Act)</v>
          </cell>
        </row>
        <row r="1005">
          <cell r="B1005" t="str">
            <v>531000007</v>
          </cell>
          <cell r="C1005" t="str">
            <v>(Imputed change in lump sum liabilities under Super and Family Benefits Act)</v>
          </cell>
        </row>
        <row r="1006">
          <cell r="B1006" t="str">
            <v>531000008</v>
          </cell>
          <cell r="C1006" t="str">
            <v>(IFRS - Pension Scheme - Current Service Cost)</v>
          </cell>
        </row>
        <row r="1007">
          <cell r="B1007" t="str">
            <v>531000009</v>
          </cell>
          <cell r="C1007" t="str">
            <v>(IFRS - Pension Scheme - Interest Cost)</v>
          </cell>
        </row>
        <row r="1008">
          <cell r="B1008" t="str">
            <v>531000010</v>
          </cell>
          <cell r="C1008" t="str">
            <v>(IFRS - Pension Scheme - Expected Return on Plan Assets)</v>
          </cell>
        </row>
        <row r="1009">
          <cell r="B1009" t="str">
            <v>531000011</v>
          </cell>
          <cell r="C1009" t="str">
            <v>(IFRS - Pension Scheme - Actuarial Gains &amp; Losses)</v>
          </cell>
        </row>
        <row r="1010">
          <cell r="B1010" t="str">
            <v>531100000</v>
          </cell>
          <cell r="C1010" t="str">
            <v>(Government Employees Superannuation Act.)</v>
          </cell>
        </row>
        <row r="1011">
          <cell r="B1011" t="str">
            <v>531100001</v>
          </cell>
          <cell r="C1011" t="str">
            <v>(Govt Employees Superannuation Act expense to GESB - Concurrent contributions)</v>
          </cell>
        </row>
        <row r="1012">
          <cell r="B1012" t="str">
            <v>531100002</v>
          </cell>
          <cell r="C1012" t="str">
            <v>(Expense to GESB for West State Super)</v>
          </cell>
        </row>
        <row r="1013">
          <cell r="B1013" t="str">
            <v>531100003</v>
          </cell>
          <cell r="C1013" t="str">
            <v>(Government Employees Superannuation Act expense to GESB - Lump sum on transfer)</v>
          </cell>
        </row>
        <row r="1014">
          <cell r="B1014" t="str">
            <v>531100004</v>
          </cell>
          <cell r="C1014" t="str">
            <v>(Government Employees Superannuation Act expense to WA Treasury - pension recoups)</v>
          </cell>
        </row>
        <row r="1015">
          <cell r="B1015" t="str">
            <v>531100005</v>
          </cell>
          <cell r="C1015" t="str">
            <v>(Superannuation expense to GESB under Special Acts Departments.)</v>
          </cell>
        </row>
        <row r="1016">
          <cell r="B1016" t="str">
            <v>531100006</v>
          </cell>
          <cell r="C1016" t="str">
            <v>(Govt Employees Super Act expense where the liability is met by the Treasurer)</v>
          </cell>
        </row>
        <row r="1017">
          <cell r="B1017" t="str">
            <v>531100007</v>
          </cell>
          <cell r="C1017" t="str">
            <v>(Net change in Government Employees Superannuation Act liability.)</v>
          </cell>
        </row>
        <row r="1018">
          <cell r="B1018" t="str">
            <v>531100008</v>
          </cell>
          <cell r="C1018" t="str">
            <v>(Imputed change in pension liabilities under Govt Employees Superannuation Act.)</v>
          </cell>
        </row>
        <row r="1019">
          <cell r="B1019" t="str">
            <v>531100009</v>
          </cell>
          <cell r="C1019" t="str">
            <v>(Imputed change in lump sum liabilities under Govt Employees Superannuation Act.)</v>
          </cell>
        </row>
        <row r="1020">
          <cell r="B1020" t="str">
            <v>531100010</v>
          </cell>
          <cell r="C1020" t="str">
            <v>(IFRS - GSS - Lump Sum on Transfer - Interest Cost)</v>
          </cell>
        </row>
        <row r="1021">
          <cell r="B1021" t="str">
            <v>531100011</v>
          </cell>
          <cell r="C1021" t="str">
            <v>(IFRS - GSS - Expected Return on Plan Assets)</v>
          </cell>
        </row>
        <row r="1022">
          <cell r="B1022" t="str">
            <v>531100012</v>
          </cell>
          <cell r="C1022" t="str">
            <v>(IFRS - GSS - Lump Sum on Transfer - Actuarial Gains &amp; Losses)</v>
          </cell>
        </row>
        <row r="1023">
          <cell r="B1023" t="str">
            <v>531200000</v>
          </cell>
          <cell r="C1023" t="str">
            <v>(Judges Salaries and Pensions Act.)</v>
          </cell>
        </row>
        <row r="1024">
          <cell r="B1024" t="str">
            <v>531200001</v>
          </cell>
          <cell r="C1024" t="str">
            <v>(Super Expense for Judges)</v>
          </cell>
        </row>
        <row r="1025">
          <cell r="B1025" t="str">
            <v>531200002</v>
          </cell>
          <cell r="C1025" t="str">
            <v>(IFRS - Judges - Current Service Cost)</v>
          </cell>
        </row>
        <row r="1026">
          <cell r="B1026" t="str">
            <v>531200003</v>
          </cell>
          <cell r="C1026" t="str">
            <v>(IFRS - Judges - Interest Cost)</v>
          </cell>
        </row>
        <row r="1027">
          <cell r="B1027" t="str">
            <v>531200004</v>
          </cell>
          <cell r="C1027" t="str">
            <v>(IFRS - Judges - Actuarial Gains &amp; Losses)</v>
          </cell>
        </row>
        <row r="1028">
          <cell r="B1028" t="str">
            <v>531300000</v>
          </cell>
          <cell r="C1028" t="str">
            <v>(Parliamentary Superannuation Act.)</v>
          </cell>
        </row>
        <row r="1029">
          <cell r="B1029" t="str">
            <v>531300001</v>
          </cell>
          <cell r="C1029" t="str">
            <v>(Super Expense to Parliamentary Super Board)</v>
          </cell>
        </row>
        <row r="1030">
          <cell r="B1030" t="str">
            <v>531300002</v>
          </cell>
          <cell r="C1030" t="str">
            <v>(Imputed change in parliamentary liabilities)</v>
          </cell>
        </row>
        <row r="1031">
          <cell r="B1031" t="str">
            <v>531300003</v>
          </cell>
          <cell r="C1031" t="str">
            <v>(IFRS - Parliamentary - Current Service Cost)</v>
          </cell>
        </row>
        <row r="1032">
          <cell r="B1032" t="str">
            <v>531300004</v>
          </cell>
          <cell r="C1032" t="str">
            <v>(IFRS - Parliamentary - Interest Cost)</v>
          </cell>
        </row>
        <row r="1033">
          <cell r="B1033" t="str">
            <v>531300005</v>
          </cell>
          <cell r="C1033" t="str">
            <v>(IFRS - Parliamentary - Actuarial Gains &amp; Losses)</v>
          </cell>
        </row>
        <row r="1034">
          <cell r="B1034" t="str">
            <v>531400000</v>
          </cell>
          <cell r="C1034" t="str">
            <v>(Superannuation - other schemes.)</v>
          </cell>
        </row>
        <row r="1035">
          <cell r="B1035" t="str">
            <v>531400001</v>
          </cell>
          <cell r="C1035" t="str">
            <v>(Superannuation expense to External)</v>
          </cell>
        </row>
        <row r="1036">
          <cell r="B1036" t="str">
            <v>531400002</v>
          </cell>
          <cell r="C1036" t="str">
            <v>(Net change in superannuation liability - other schemes)</v>
          </cell>
        </row>
        <row r="1037">
          <cell r="B1037" t="str">
            <v>531500000</v>
          </cell>
          <cell r="C1037" t="str">
            <v>(Global adjustments to all superannuation schemes)</v>
          </cell>
        </row>
        <row r="1038">
          <cell r="B1038" t="str">
            <v>531500001</v>
          </cell>
          <cell r="C1038" t="str">
            <v>(Non-transaction related changes in superannuation liabilities - other)</v>
          </cell>
        </row>
        <row r="1039">
          <cell r="B1039" t="str">
            <v>531500002</v>
          </cell>
          <cell r="C1039" t="str">
            <v>(Nominal superannuation interest)</v>
          </cell>
        </row>
        <row r="1040">
          <cell r="B1040" t="str">
            <v>531500003</v>
          </cell>
          <cell r="C1040" t="str">
            <v>(Superannuation expense - Pension Scheme - Con Fund)</v>
          </cell>
        </row>
        <row r="1041">
          <cell r="B1041" t="str">
            <v>531500004</v>
          </cell>
          <cell r="C1041" t="str">
            <v>(Superannuation expense - Gold State Superannuation Scheme - Con Fund)</v>
          </cell>
        </row>
        <row r="1042">
          <cell r="B1042" t="str">
            <v>531500005</v>
          </cell>
          <cell r="C1042" t="str">
            <v>(Superannuation expense - West State Superannuation Scheme - Consolidated Fund)</v>
          </cell>
        </row>
        <row r="1043">
          <cell r="B1043" t="str">
            <v>531500006</v>
          </cell>
          <cell r="C1043" t="str">
            <v>(Superannuation expense - Parliamentary Schemes - Consolidated Fund)</v>
          </cell>
        </row>
        <row r="1044">
          <cell r="B1044" t="str">
            <v>531500007</v>
          </cell>
          <cell r="C1044" t="str">
            <v>(Superannuation expense - Judges - Consolidated Fund)</v>
          </cell>
        </row>
        <row r="1045">
          <cell r="B1045" t="str">
            <v>531500009</v>
          </cell>
          <cell r="C1045" t="str">
            <v>(Nominal superannuation interest - pension scheme)</v>
          </cell>
        </row>
        <row r="1046">
          <cell r="B1046" t="str">
            <v>531500010</v>
          </cell>
          <cell r="C1046" t="str">
            <v>(Nominal superannuation interest - GSS)</v>
          </cell>
        </row>
        <row r="1047">
          <cell r="B1047" t="str">
            <v>531500011</v>
          </cell>
          <cell r="C1047" t="str">
            <v>(Nominal superannuation interest - WSS unfunded)</v>
          </cell>
        </row>
        <row r="1048">
          <cell r="B1048" t="str">
            <v>531500012</v>
          </cell>
          <cell r="C1048" t="str">
            <v>(Nominal superannuation interest - parliamentarians)</v>
          </cell>
        </row>
        <row r="1049">
          <cell r="B1049" t="str">
            <v>531500013</v>
          </cell>
          <cell r="C1049" t="str">
            <v>(Nominal superannuation interest - judges)</v>
          </cell>
        </row>
        <row r="1050">
          <cell r="B1050" t="str">
            <v>531500014</v>
          </cell>
          <cell r="C1050" t="str">
            <v>(Non transactional related changes in superannuation liabilities - pension scheme)</v>
          </cell>
        </row>
        <row r="1051">
          <cell r="B1051" t="str">
            <v>531500015</v>
          </cell>
          <cell r="C1051" t="str">
            <v>(Non transactional related changes in superannuation liabilities - GSS)</v>
          </cell>
        </row>
        <row r="1052">
          <cell r="B1052" t="str">
            <v>531500016</v>
          </cell>
          <cell r="C1052" t="str">
            <v>(Non transactional related changes in superannuation liabilities - WSS unfunded)</v>
          </cell>
        </row>
        <row r="1053">
          <cell r="B1053" t="str">
            <v>531500017</v>
          </cell>
          <cell r="C1053" t="str">
            <v>(Non transactional related changes in superannuation liabilities - parliamentary)</v>
          </cell>
        </row>
        <row r="1054">
          <cell r="B1054" t="str">
            <v>531500018</v>
          </cell>
          <cell r="C1054" t="str">
            <v>(Non transactional related changes in superannuation liabilities - judges)</v>
          </cell>
        </row>
        <row r="1055">
          <cell r="B1055" t="str">
            <v>531600000</v>
          </cell>
          <cell r="C1055" t="str">
            <v>(State Superannuation Act 2000 - Pension scheme.)</v>
          </cell>
        </row>
        <row r="1056">
          <cell r="B1056" t="str">
            <v>531600001</v>
          </cell>
          <cell r="C1056" t="str">
            <v>(Super expense to WA Treasury - pension recoups)</v>
          </cell>
        </row>
        <row r="1057">
          <cell r="B1057" t="str">
            <v>531600002</v>
          </cell>
          <cell r="C1057" t="str">
            <v>(Super expense - pension scheme liability.)</v>
          </cell>
        </row>
        <row r="1058">
          <cell r="B1058" t="str">
            <v>540000000</v>
          </cell>
          <cell r="C1058" t="str">
            <v>(Borrowing Costs)</v>
          </cell>
        </row>
        <row r="1059">
          <cell r="B1059" t="str">
            <v>541000000</v>
          </cell>
          <cell r="C1059" t="str">
            <v>(Interest on borrowings)</v>
          </cell>
        </row>
        <row r="1060">
          <cell r="B1060" t="str">
            <v>541000001</v>
          </cell>
          <cell r="C1060" t="str">
            <v>(Interest expense)</v>
          </cell>
        </row>
        <row r="1061">
          <cell r="B1061" t="str">
            <v>541000002</v>
          </cell>
          <cell r="C1061" t="str">
            <v>(Interest expense to WA Treasury Corporation)</v>
          </cell>
        </row>
        <row r="1062">
          <cell r="B1062" t="str">
            <v>541000003</v>
          </cell>
          <cell r="C1062" t="str">
            <v>(Interest Expense - Consolidated Fund)</v>
          </cell>
        </row>
        <row r="1063">
          <cell r="B1063" t="str">
            <v>541000004</v>
          </cell>
          <cell r="C1063" t="str">
            <v>(Interest Expense - Other trusts held at Treasury)</v>
          </cell>
        </row>
        <row r="1064">
          <cell r="B1064" t="str">
            <v>541000005</v>
          </cell>
          <cell r="C1064" t="str">
            <v>(Interest Expense - Public Bank Account Interest Earned Account)</v>
          </cell>
        </row>
        <row r="1065">
          <cell r="B1065" t="str">
            <v>541000006</v>
          </cell>
          <cell r="C1065" t="str">
            <v>(Interest Expense - Monies held in participating trust funds)</v>
          </cell>
        </row>
        <row r="1066">
          <cell r="B1066" t="str">
            <v>541000007</v>
          </cell>
          <cell r="C1066" t="str">
            <v>(Interest Expense - Financial Agreement Act 1995)</v>
          </cell>
        </row>
        <row r="1067">
          <cell r="B1067" t="str">
            <v>541000008</v>
          </cell>
          <cell r="C1067" t="str">
            <v>(Interest Expense - Loan (Financial Agreement) Act 1991)</v>
          </cell>
        </row>
        <row r="1068">
          <cell r="B1068" t="str">
            <v>541000009</v>
          </cell>
          <cell r="C1068" t="str">
            <v>(Interest Expense - Western Australian Treasury Corporation Act 1986)</v>
          </cell>
        </row>
        <row r="1069">
          <cell r="B1069" t="str">
            <v>541999999</v>
          </cell>
          <cell r="C1069" t="str">
            <v>(Matching Interest Expense Suspense)</v>
          </cell>
        </row>
        <row r="1070">
          <cell r="B1070" t="str">
            <v>542000000</v>
          </cell>
          <cell r="C1070" t="str">
            <v>(Finance Lease Charges:)</v>
          </cell>
        </row>
        <row r="1071">
          <cell r="B1071" t="str">
            <v>542000001</v>
          </cell>
          <cell r="C1071" t="str">
            <v>(Finance Lease Charges)</v>
          </cell>
        </row>
        <row r="1072">
          <cell r="B1072" t="str">
            <v>543000000</v>
          </cell>
          <cell r="C1072" t="str">
            <v>(IFRS - Borrowing Expenses for Discounting of Provisions.)</v>
          </cell>
        </row>
        <row r="1073">
          <cell r="B1073" t="str">
            <v>543000001</v>
          </cell>
          <cell r="C1073" t="str">
            <v>(IFRS - Borrowing Expenses for Discounting of Provisions)</v>
          </cell>
        </row>
        <row r="1074">
          <cell r="B1074" t="str">
            <v>550000000</v>
          </cell>
          <cell r="C1074" t="str">
            <v>(Depreciation, Amortisation &amp; Impairment Losses)</v>
          </cell>
        </row>
        <row r="1075">
          <cell r="B1075" t="str">
            <v>551000001</v>
          </cell>
          <cell r="C1075" t="str">
            <v>(Depreciation/Amortisation of Fixed Assets)</v>
          </cell>
        </row>
        <row r="1076">
          <cell r="B1076" t="str">
            <v>551000002</v>
          </cell>
          <cell r="C1076" t="str">
            <v>(Accelerated Depn of Fixed Assets)</v>
          </cell>
        </row>
        <row r="1077">
          <cell r="B1077" t="str">
            <v>551000003</v>
          </cell>
          <cell r="C1077" t="str">
            <v>(IFRS - Impairment Losses)</v>
          </cell>
        </row>
        <row r="1078">
          <cell r="B1078" t="str">
            <v>560000000</v>
          </cell>
          <cell r="C1078" t="str">
            <v>(Grants Expense)</v>
          </cell>
        </row>
        <row r="1079">
          <cell r="B1079" t="str">
            <v>561000000</v>
          </cell>
          <cell r="C1079" t="str">
            <v>(Grants &amp; Subsidies Expenses)</v>
          </cell>
        </row>
        <row r="1080">
          <cell r="B1080" t="str">
            <v>561000101</v>
          </cell>
          <cell r="C1080" t="str">
            <v>(Grants &amp; Subs Exp - Recurrent (by GG))</v>
          </cell>
        </row>
        <row r="1081">
          <cell r="B1081" t="str">
            <v>561000102</v>
          </cell>
          <cell r="C1081" t="str">
            <v>(Grants &amp; Subs Exp - Refunds of Previous Years Revenues)</v>
          </cell>
        </row>
        <row r="1082">
          <cell r="B1082" t="str">
            <v>561000103</v>
          </cell>
          <cell r="C1082" t="str">
            <v>(Grants &amp; Subs Exp - Transport of School Children)</v>
          </cell>
        </row>
        <row r="1083">
          <cell r="B1083" t="str">
            <v>561000104</v>
          </cell>
          <cell r="C1083" t="str">
            <v>(Grants &amp; Subs Exp - Subsidies to Liquor Merchants/Producers)</v>
          </cell>
        </row>
        <row r="1084">
          <cell r="B1084" t="str">
            <v>561000105</v>
          </cell>
          <cell r="C1084" t="str">
            <v>(Grants &amp; Subs Exp - First Home Owners Scheme)</v>
          </cell>
        </row>
        <row r="1085">
          <cell r="B1085" t="str">
            <v>561000106</v>
          </cell>
          <cell r="C1085" t="str">
            <v>(Grants &amp; Subs Exp - Pensioner Concession Assistance)</v>
          </cell>
        </row>
        <row r="1086">
          <cell r="B1086" t="str">
            <v>561000107</v>
          </cell>
          <cell r="C1086" t="str">
            <v>(Grants &amp; Subs Exp - Gambling Tax Rebates-Lotteries)</v>
          </cell>
        </row>
        <row r="1087">
          <cell r="B1087" t="str">
            <v>561000108</v>
          </cell>
          <cell r="C1087" t="str">
            <v>(Grants &amp; Subs Exp - Gambling Tax Rebates-Gambling Devices)</v>
          </cell>
        </row>
        <row r="1088">
          <cell r="B1088" t="str">
            <v>561000109</v>
          </cell>
          <cell r="C1088" t="str">
            <v>(Grants &amp; Subs Exp - Gambling Tax Rebates-Casino)</v>
          </cell>
        </row>
        <row r="1089">
          <cell r="B1089" t="str">
            <v>561000110</v>
          </cell>
          <cell r="C1089" t="str">
            <v>(Grants &amp; Subs Exp - Gambling Tax Rebates-Race Betting)</v>
          </cell>
        </row>
        <row r="1090">
          <cell r="B1090" t="str">
            <v>561000113</v>
          </cell>
          <cell r="C1090" t="str">
            <v>(Grants &amp; Subs Exp - Safety Net Rebates-Petroleum)</v>
          </cell>
        </row>
        <row r="1091">
          <cell r="B1091" t="str">
            <v>561000115</v>
          </cell>
          <cell r="C1091" t="str">
            <v>(Grants &amp; Subs Exp - Petroleum (Submerged Lands) Act 1982)</v>
          </cell>
        </row>
        <row r="1092">
          <cell r="B1092" t="str">
            <v>561000117</v>
          </cell>
          <cell r="C1092" t="str">
            <v>(Grants &amp; Subs Exp - Public Swimming Pools - Operating Costs Subsidy)</v>
          </cell>
        </row>
        <row r="1093">
          <cell r="B1093" t="str">
            <v>561000118</v>
          </cell>
          <cell r="C1093" t="str">
            <v>(Grants &amp; Subs Exp - Seniors Rebates)</v>
          </cell>
        </row>
        <row r="1094">
          <cell r="B1094" t="str">
            <v>561000119</v>
          </cell>
          <cell r="C1094" t="str">
            <v>(Grants &amp; Subs Exp - Stamp Duty Concessions on Farming Properties)</v>
          </cell>
        </row>
        <row r="1095">
          <cell r="B1095" t="str">
            <v>561000120</v>
          </cell>
          <cell r="C1095" t="str">
            <v>(Grants &amp; Subs Exp - Inner City Living Rebate Scheme)</v>
          </cell>
        </row>
        <row r="1096">
          <cell r="B1096" t="str">
            <v>561000121</v>
          </cell>
          <cell r="C1096" t="str">
            <v>(Grants &amp; Subs Exp - On Road Diesel Subsidies)</v>
          </cell>
        </row>
        <row r="1097">
          <cell r="B1097" t="str">
            <v>561000134</v>
          </cell>
          <cell r="C1097" t="str">
            <v>(Grants &amp; Subs Exp - Extended Payroll Tax Amnesty)</v>
          </cell>
        </row>
        <row r="1098">
          <cell r="B1098" t="str">
            <v>561000201</v>
          </cell>
          <cell r="C1098" t="str">
            <v>(Grants &amp; Subs Exp - Recurrent (by PNC/PFC))</v>
          </cell>
        </row>
        <row r="1099">
          <cell r="B1099" t="str">
            <v>561000202</v>
          </cell>
          <cell r="C1099" t="str">
            <v>(Grants &amp; Subs Exp - Capital Purposes)</v>
          </cell>
        </row>
        <row r="1100">
          <cell r="B1100" t="str">
            <v>561000203</v>
          </cell>
          <cell r="C1100" t="str">
            <v>(Grants &amp; Subs Exp to Ext (Individuals) for Recurrent Purposes (by GG))</v>
          </cell>
        </row>
        <row r="1101">
          <cell r="B1101" t="str">
            <v>561000204</v>
          </cell>
          <cell r="C1101" t="str">
            <v>(Grants &amp; Subs Exp to Ext (Individuals) for Recurrent Purposes (by PNC/PFC))</v>
          </cell>
        </row>
        <row r="1102">
          <cell r="B1102" t="str">
            <v>561000205</v>
          </cell>
          <cell r="C1102" t="str">
            <v>(Grants &amp; Subs Exp to Ext (Private Orgs) for Recurrent Purposes)</v>
          </cell>
        </row>
        <row r="1103">
          <cell r="B1103" t="str">
            <v>561000206</v>
          </cell>
          <cell r="C1103" t="str">
            <v>(Recurrent Grants Exp - Non-Government Schools)</v>
          </cell>
        </row>
        <row r="1104">
          <cell r="B1104" t="str">
            <v>561000207</v>
          </cell>
          <cell r="C1104" t="str">
            <v>(Recurrent Grants Exp - Local Govt General Purpose Funding)</v>
          </cell>
        </row>
        <row r="1105">
          <cell r="B1105" t="str">
            <v>561000208</v>
          </cell>
          <cell r="C1105" t="str">
            <v>(Recurrent Grants Exp - Local Govt Road Funding)</v>
          </cell>
        </row>
        <row r="1106">
          <cell r="B1106" t="str">
            <v>561000209</v>
          </cell>
          <cell r="C1106" t="str">
            <v>(Capital Grants Exp - Non-Government Schools)</v>
          </cell>
        </row>
        <row r="1107">
          <cell r="B1107" t="str">
            <v>561000211</v>
          </cell>
          <cell r="C1107" t="str">
            <v>(Capital Grants Exp - Local Govt Road Funding)</v>
          </cell>
        </row>
        <row r="1108">
          <cell r="B1108" t="str">
            <v>561000212</v>
          </cell>
          <cell r="C1108" t="str">
            <v>(Grants Exp - Cwlth Grants &amp; Advances a/c)</v>
          </cell>
        </row>
        <row r="1109">
          <cell r="B1109" t="str">
            <v>561000213</v>
          </cell>
          <cell r="C1109" t="str">
            <v>(Grants &amp; Subs Exp - Refunds of Lease Rentals)</v>
          </cell>
        </row>
        <row r="1110">
          <cell r="B1110" t="str">
            <v>562000000</v>
          </cell>
          <cell r="C1110" t="str">
            <v>(Direct grants to TAFE Colleges)</v>
          </cell>
        </row>
        <row r="1111">
          <cell r="B1111" t="str">
            <v>562000001</v>
          </cell>
          <cell r="C1111" t="str">
            <v>(Direct grant to Swan College)</v>
          </cell>
        </row>
        <row r="1112">
          <cell r="B1112" t="str">
            <v>562000002</v>
          </cell>
          <cell r="C1112" t="str">
            <v>(Direct grant to Central TAFE)</v>
          </cell>
        </row>
        <row r="1113">
          <cell r="B1113" t="str">
            <v>562000003</v>
          </cell>
          <cell r="C1113" t="str">
            <v>(Direct grant to CY OConnor College)</v>
          </cell>
        </row>
        <row r="1114">
          <cell r="B1114" t="str">
            <v>562000004</v>
          </cell>
          <cell r="C1114" t="str">
            <v>(Direct grant to Central West College)</v>
          </cell>
        </row>
        <row r="1115">
          <cell r="B1115" t="str">
            <v>562000005</v>
          </cell>
          <cell r="C1115" t="str">
            <v>(Direct grant to Great Southern College)</v>
          </cell>
        </row>
        <row r="1116">
          <cell r="B1116" t="str">
            <v>562000006</v>
          </cell>
          <cell r="C1116" t="str">
            <v>(Direct grant to Kimberley College)</v>
          </cell>
        </row>
        <row r="1117">
          <cell r="B1117" t="str">
            <v>562000007</v>
          </cell>
          <cell r="C1117" t="str">
            <v>(Direct grant to Midland College)</v>
          </cell>
        </row>
        <row r="1118">
          <cell r="B1118" t="str">
            <v>562000008</v>
          </cell>
          <cell r="C1118" t="str">
            <v>(Direct grant to West Coast College)</v>
          </cell>
        </row>
        <row r="1119">
          <cell r="B1119" t="str">
            <v>562000009</v>
          </cell>
          <cell r="C1119" t="str">
            <v>(Direct grant to Challenger TAFE)</v>
          </cell>
        </row>
        <row r="1120">
          <cell r="B1120" t="str">
            <v>562000010</v>
          </cell>
          <cell r="C1120" t="str">
            <v>(Direct grant to S-E Metro College)</v>
          </cell>
        </row>
        <row r="1121">
          <cell r="B1121" t="str">
            <v>562000011</v>
          </cell>
          <cell r="C1121" t="str">
            <v>(Direct grant to S-W Regional College)</v>
          </cell>
        </row>
        <row r="1122">
          <cell r="B1122" t="str">
            <v>562000012</v>
          </cell>
          <cell r="C1122" t="str">
            <v>(Direct grant to Eastern Pilbara College)</v>
          </cell>
        </row>
        <row r="1123">
          <cell r="B1123" t="str">
            <v>562000013</v>
          </cell>
          <cell r="C1123" t="str">
            <v>(Direct grant to Curtin University (Kalgoorlie College))</v>
          </cell>
        </row>
        <row r="1124">
          <cell r="B1124" t="str">
            <v>562000014</v>
          </cell>
          <cell r="C1124" t="str">
            <v>(Direct grant to West Pilbara College of TAFE)</v>
          </cell>
        </row>
        <row r="1125">
          <cell r="B1125" t="str">
            <v>562000015</v>
          </cell>
          <cell r="C1125" t="str">
            <v>(Direct grant to Pundulmurra College)</v>
          </cell>
        </row>
        <row r="1126">
          <cell r="B1126" t="str">
            <v>562000016</v>
          </cell>
          <cell r="C1126" t="str">
            <v>(Direct grant to Edith Cowan (Academy of Perf Arts))</v>
          </cell>
        </row>
        <row r="1127">
          <cell r="B1127" t="str">
            <v>562000017</v>
          </cell>
          <cell r="C1127" t="str">
            <v>(College Capital User Charge Expenses)</v>
          </cell>
        </row>
        <row r="1128">
          <cell r="B1128" t="str">
            <v>562000018</v>
          </cell>
          <cell r="C1128" t="str">
            <v>(College Superannuation Expenses)</v>
          </cell>
        </row>
        <row r="1129">
          <cell r="B1129" t="str">
            <v>562000019</v>
          </cell>
          <cell r="C1129" t="str">
            <v>(Direct grant to Pilbara College)</v>
          </cell>
        </row>
        <row r="1130">
          <cell r="B1130" t="str">
            <v>565000000</v>
          </cell>
          <cell r="C1130" t="str">
            <v>(Consolidated Fund Appropriation Expenditure)</v>
          </cell>
        </row>
        <row r="1131">
          <cell r="B1131" t="str">
            <v>565100000</v>
          </cell>
          <cell r="C1131" t="str">
            <v>(Appropriations for Services - Expense)</v>
          </cell>
        </row>
        <row r="1132">
          <cell r="B1132" t="str">
            <v>565100001</v>
          </cell>
          <cell r="C1132" t="str">
            <v>(Amounts Provided to Fund Services - Exp)</v>
          </cell>
        </row>
        <row r="1133">
          <cell r="B1133" t="str">
            <v>565100002</v>
          </cell>
          <cell r="C1133" t="str">
            <v>(Contribution to Community Sporting and Recreation Facilities Trust Acc - Expense)</v>
          </cell>
        </row>
        <row r="1134">
          <cell r="B1134" t="str">
            <v>565100003</v>
          </cell>
          <cell r="C1134" t="str">
            <v>(Contribution to Hospital Fund - Expense)</v>
          </cell>
        </row>
        <row r="1135">
          <cell r="B1135" t="str">
            <v>565100004</v>
          </cell>
          <cell r="C1135" t="str">
            <v>(Art Gallery of WA - Expense)</v>
          </cell>
        </row>
        <row r="1136">
          <cell r="B1136" t="str">
            <v>565100005</v>
          </cell>
          <cell r="C1136" t="str">
            <v>(Library Board of WA - Expense)</v>
          </cell>
        </row>
        <row r="1137">
          <cell r="B1137" t="str">
            <v>565100006</v>
          </cell>
          <cell r="C1137" t="str">
            <v>(Perth Theatre Trust - Expense)</v>
          </cell>
        </row>
        <row r="1138">
          <cell r="B1138" t="str">
            <v>565100007</v>
          </cell>
          <cell r="C1138" t="str">
            <v>(WA Museum - Expense)</v>
          </cell>
        </row>
        <row r="1139">
          <cell r="B1139" t="str">
            <v>565100008</v>
          </cell>
          <cell r="C1139" t="str">
            <v>(Contribution to Western Australian Family Foundation Trust A/C - Expense)</v>
          </cell>
        </row>
        <row r="1140">
          <cell r="B1140" t="str">
            <v>565200000</v>
          </cell>
          <cell r="C1140" t="str">
            <v>(Capital Services Appropriations - Expense)</v>
          </cell>
        </row>
        <row r="1141">
          <cell r="B1141" t="str">
            <v>565200001</v>
          </cell>
          <cell r="C1141" t="str">
            <v>(Amounts Provided for Capital Approps - Exp)</v>
          </cell>
        </row>
        <row r="1142">
          <cell r="B1142" t="str">
            <v>565200002</v>
          </cell>
          <cell r="C1142" t="str">
            <v>(Capital Approps - RIA)</v>
          </cell>
        </row>
        <row r="1143">
          <cell r="B1143" t="str">
            <v>565200003</v>
          </cell>
          <cell r="C1143" t="str">
            <v>(Capital Approps - Art Gallery of WA)</v>
          </cell>
        </row>
        <row r="1144">
          <cell r="B1144" t="str">
            <v>565200004</v>
          </cell>
          <cell r="C1144" t="str">
            <v>(Capital Approps - Library Board of Western Australia)</v>
          </cell>
        </row>
        <row r="1145">
          <cell r="B1145" t="str">
            <v>565200005</v>
          </cell>
          <cell r="C1145" t="str">
            <v>(Capital Approps - Perth Theatre Trust)</v>
          </cell>
        </row>
        <row r="1146">
          <cell r="B1146" t="str">
            <v>565200006</v>
          </cell>
          <cell r="C1146" t="str">
            <v>(Capital Approps - WA Museum)</v>
          </cell>
        </row>
        <row r="1147">
          <cell r="B1147" t="str">
            <v>565300000</v>
          </cell>
          <cell r="C1147" t="str">
            <v>(Amounts authorised by other Statutes - Expenses)</v>
          </cell>
        </row>
        <row r="1148">
          <cell r="B1148" t="str">
            <v>565300001</v>
          </cell>
          <cell r="C1148" t="str">
            <v>(Salaries and Allowances Act 1975  - Expenses)</v>
          </cell>
        </row>
        <row r="1149">
          <cell r="B1149" t="str">
            <v>565300002</v>
          </cell>
          <cell r="C1149" t="str">
            <v>(Parliamentary Commissioner Act 1971  - Expenses)</v>
          </cell>
        </row>
        <row r="1150">
          <cell r="B1150" t="str">
            <v>565300003</v>
          </cell>
          <cell r="C1150" t="str">
            <v>(Governors Establishment Act 1992  - Expenses)</v>
          </cell>
        </row>
        <row r="1151">
          <cell r="B1151" t="str">
            <v>565300004</v>
          </cell>
          <cell r="C1151" t="str">
            <v>(Financial Admin and Audit Act 1985  - Expenses)</v>
          </cell>
        </row>
        <row r="1152">
          <cell r="B1152" t="str">
            <v>565300005</v>
          </cell>
          <cell r="C1152" t="str">
            <v>(Small Business Guarantees Act 1984 - Expenses)</v>
          </cell>
        </row>
        <row r="1153">
          <cell r="B1153" t="str">
            <v>565300006</v>
          </cell>
          <cell r="C1153" t="str">
            <v>(Agriculture and Related Resources Protection Act 1976 - Expenses)</v>
          </cell>
        </row>
        <row r="1154">
          <cell r="B1154" t="str">
            <v>565300007</v>
          </cell>
          <cell r="C1154" t="str">
            <v>(Petroleum (Submerged Lands) Act 1982 - Expenses)</v>
          </cell>
        </row>
        <row r="1155">
          <cell r="B1155" t="str">
            <v>565300008</v>
          </cell>
          <cell r="C1155" t="str">
            <v>(Lotteries Commission Act 1990 - Expenses)</v>
          </cell>
        </row>
        <row r="1156">
          <cell r="B1156" t="str">
            <v>565300009</v>
          </cell>
          <cell r="C1156" t="str">
            <v>(Liquor Licensing Act 1988 - Expenses)</v>
          </cell>
        </row>
        <row r="1157">
          <cell r="B1157" t="str">
            <v>565300010</v>
          </cell>
          <cell r="C1157" t="str">
            <v>(Road Traffic Act 1974 - Expenses)</v>
          </cell>
        </row>
        <row r="1158">
          <cell r="B1158" t="str">
            <v>565300011</v>
          </cell>
          <cell r="C1158" t="str">
            <v>(Transfer of Land Act 1893 - Expenses)</v>
          </cell>
        </row>
        <row r="1159">
          <cell r="B1159" t="str">
            <v>565300012</v>
          </cell>
          <cell r="C1159" t="str">
            <v>(Electoral Act 1907 - Expenses)</v>
          </cell>
        </row>
        <row r="1160">
          <cell r="B1160" t="str">
            <v>565300013</v>
          </cell>
          <cell r="C1160" t="str">
            <v>(Industrial Relations Act 1979 - Expenses)</v>
          </cell>
        </row>
        <row r="1161">
          <cell r="B1161" t="str">
            <v>565300014</v>
          </cell>
          <cell r="C1161" t="str">
            <v>(Metropolitan Region Improvement Tax Act 1959 - Expenses)</v>
          </cell>
        </row>
        <row r="1162">
          <cell r="B1162" t="str">
            <v>565300015</v>
          </cell>
          <cell r="C1162" t="str">
            <v>(Town Planning and Development Act 1928 - Expenses)</v>
          </cell>
        </row>
        <row r="1163">
          <cell r="B1163" t="str">
            <v>565300016</v>
          </cell>
          <cell r="C1163" t="str">
            <v>(Childrens Court of Western Australia Act 1988 - Expenses)</v>
          </cell>
        </row>
        <row r="1164">
          <cell r="B1164" t="str">
            <v>565300017</v>
          </cell>
          <cell r="C1164" t="str">
            <v>(Criminal Injuries Compensation Act 1985 - Expenses)</v>
          </cell>
        </row>
        <row r="1165">
          <cell r="B1165" t="str">
            <v>565300018</v>
          </cell>
          <cell r="C1165" t="str">
            <v>(District Court of Western Australia Act 1969 - Expenses)</v>
          </cell>
        </row>
        <row r="1166">
          <cell r="B1166" t="str">
            <v>565300019</v>
          </cell>
          <cell r="C1166" t="str">
            <v>(Judges Salaries and Pensions Act 1950 - Expenses)</v>
          </cell>
        </row>
        <row r="1167">
          <cell r="B1167" t="str">
            <v>565300020</v>
          </cell>
          <cell r="C1167" t="str">
            <v>(Solicitor General Act 1969 - Expenses)</v>
          </cell>
        </row>
        <row r="1168">
          <cell r="B1168" t="str">
            <v>565300021</v>
          </cell>
          <cell r="C1168" t="str">
            <v>(Suitors Fund Act 1964 - Expenses)</v>
          </cell>
        </row>
        <row r="1169">
          <cell r="B1169" t="str">
            <v>565300022</v>
          </cell>
          <cell r="C1169" t="str">
            <v>(Freedom of Information Act 1992 - Expenses)</v>
          </cell>
        </row>
        <row r="1170">
          <cell r="B1170" t="str">
            <v>565300029</v>
          </cell>
          <cell r="C1170" t="str">
            <v>(Tobacco Control Act 1990 - Expenses)</v>
          </cell>
        </row>
        <row r="1171">
          <cell r="B1171" t="str">
            <v>565300030</v>
          </cell>
          <cell r="C1171" t="str">
            <v>(Electoral Distribution Act 1947 - Expenses)</v>
          </cell>
        </row>
        <row r="1172">
          <cell r="B1172" t="str">
            <v>565300032</v>
          </cell>
          <cell r="C1172" t="str">
            <v>(Corruption &amp; Crime Commission Act 2003 - Expenses)</v>
          </cell>
        </row>
        <row r="1173">
          <cell r="B1173" t="str">
            <v>565300100</v>
          </cell>
          <cell r="C1173" t="str">
            <v>(Fire Brigades Act 1942 Approp)</v>
          </cell>
        </row>
        <row r="1174">
          <cell r="B1174" t="str">
            <v>565300101</v>
          </cell>
          <cell r="C1174" t="str">
            <v>(Contribution to Permanent Establishment-Expense)</v>
          </cell>
        </row>
        <row r="1175">
          <cell r="B1175" t="str">
            <v>565300102</v>
          </cell>
          <cell r="C1175" t="str">
            <v>(Volunteer Fire Brigades-Expense)</v>
          </cell>
        </row>
        <row r="1176">
          <cell r="B1176" t="str">
            <v>565400000</v>
          </cell>
          <cell r="C1176" t="str">
            <v>(Administered Appropriations - Expenses)</v>
          </cell>
        </row>
        <row r="1177">
          <cell r="B1177" t="str">
            <v>565400001</v>
          </cell>
          <cell r="C1177" t="str">
            <v>(Recurrent approp - Admin grants and transfer expenses)</v>
          </cell>
        </row>
        <row r="1178">
          <cell r="B1178" t="str">
            <v>565400002</v>
          </cell>
          <cell r="C1178" t="str">
            <v>(Admin Capital Grants and Transfer Payments - Expenses)</v>
          </cell>
        </row>
        <row r="1179">
          <cell r="B1179" t="str">
            <v>565400003</v>
          </cell>
          <cell r="C1179" t="str">
            <v>(RIA  - Expenses)</v>
          </cell>
        </row>
        <row r="1180">
          <cell r="B1180" t="str">
            <v>565400005</v>
          </cell>
          <cell r="C1180" t="str">
            <v>(CSC - Expenses)</v>
          </cell>
        </row>
        <row r="1181">
          <cell r="B1181" t="str">
            <v>565400006</v>
          </cell>
          <cell r="C1181" t="str">
            <v>(MRA - Expenses)</v>
          </cell>
        </row>
        <row r="1182">
          <cell r="B1182" t="str">
            <v>565400007</v>
          </cell>
          <cell r="C1182" t="str">
            <v>(OHR - Expenses)</v>
          </cell>
        </row>
        <row r="1183">
          <cell r="B1183" t="str">
            <v>565400013</v>
          </cell>
          <cell r="C1183" t="str">
            <v>(SHC - Essential Services Maintenance Program - Expense)</v>
          </cell>
        </row>
        <row r="1184">
          <cell r="B1184" t="str">
            <v>565400014</v>
          </cell>
          <cell r="C1184" t="str">
            <v>(SHC - Aboriginal Communities Strategic Investment Program - Exp)</v>
          </cell>
        </row>
        <row r="1185">
          <cell r="B1185" t="str">
            <v>565400015</v>
          </cell>
          <cell r="C1185" t="str">
            <v>(SHC - Matching Funding and Pensioner Rentals - Expense)</v>
          </cell>
        </row>
        <row r="1186">
          <cell r="B1186" t="str">
            <v>565400016</v>
          </cell>
          <cell r="C1186" t="str">
            <v>(SHC - Matching Funding - Expenses)</v>
          </cell>
        </row>
        <row r="1187">
          <cell r="B1187" t="str">
            <v>565400017</v>
          </cell>
          <cell r="C1187" t="str">
            <v>(APA - Expenses)</v>
          </cell>
        </row>
        <row r="1188">
          <cell r="B1188" t="str">
            <v>565400021</v>
          </cell>
          <cell r="C1188" t="str">
            <v>(SHC - First Home Buyers Scheme - Expenses)</v>
          </cell>
        </row>
        <row r="1189">
          <cell r="B1189" t="str">
            <v>565400023</v>
          </cell>
          <cell r="C1189" t="str">
            <v>(Approp expense - Refund of Past Years Revenue Collections - Public Corpor)</v>
          </cell>
        </row>
        <row r="1190">
          <cell r="B1190" t="str">
            <v>565400026</v>
          </cell>
          <cell r="C1190" t="str">
            <v>(Approp Expense - HIH)</v>
          </cell>
        </row>
        <row r="1191">
          <cell r="B1191" t="str">
            <v>565400027</v>
          </cell>
          <cell r="C1191" t="str">
            <v>(Approp Expense - Rail Access Regulator)</v>
          </cell>
        </row>
        <row r="1192">
          <cell r="B1192" t="str">
            <v>565400028</v>
          </cell>
          <cell r="C1192" t="str">
            <v>(Approp Expense - W A Building Management Authority - Interest)</v>
          </cell>
        </row>
        <row r="1193">
          <cell r="B1193" t="str">
            <v>565400029</v>
          </cell>
          <cell r="C1193" t="str">
            <v>(Approp Expense - Ord Irrigation Subsidy)</v>
          </cell>
        </row>
        <row r="1194">
          <cell r="B1194" t="str">
            <v>565400030</v>
          </cell>
          <cell r="C1194" t="str">
            <v>(Approp Expense - Armadale Redevelopment Authority)</v>
          </cell>
        </row>
        <row r="1195">
          <cell r="B1195" t="str">
            <v>565400031</v>
          </cell>
          <cell r="C1195" t="str">
            <v>(Approp Expense - SHC - General Housing Funding)</v>
          </cell>
        </row>
        <row r="1196">
          <cell r="B1196" t="str">
            <v>565400032</v>
          </cell>
          <cell r="C1196" t="str">
            <v>(Approp Expense - ESL Subsidy (Homeswest))</v>
          </cell>
        </row>
        <row r="1197">
          <cell r="B1197" t="str">
            <v>565400033</v>
          </cell>
          <cell r="C1197" t="str">
            <v>(Approp Expense - Treasurers Indemnities)</v>
          </cell>
        </row>
        <row r="1198">
          <cell r="B1198" t="str">
            <v>565400034</v>
          </cell>
          <cell r="C1198" t="str">
            <v>(Approp Expense - Unclaimed Money (Super &amp; RSA Providors) Act 2003)</v>
          </cell>
        </row>
        <row r="1199">
          <cell r="B1199" t="str">
            <v>565400035</v>
          </cell>
          <cell r="C1199" t="str">
            <v>(Approp Expense - GDA)</v>
          </cell>
        </row>
        <row r="1200">
          <cell r="B1200" t="str">
            <v>565400036</v>
          </cell>
          <cell r="C1200" t="str">
            <v>(Approp Expense - Other)</v>
          </cell>
        </row>
        <row r="1201">
          <cell r="B1201" t="str">
            <v>565400037</v>
          </cell>
          <cell r="C1201" t="str">
            <v>(Approp Expense - WET Rebate)</v>
          </cell>
        </row>
        <row r="1202">
          <cell r="B1202" t="str">
            <v>565400100</v>
          </cell>
          <cell r="C1202" t="str">
            <v>(Admin Grants and Transfer Payments to Treasury)</v>
          </cell>
        </row>
        <row r="1203">
          <cell r="B1203" t="str">
            <v>565400101</v>
          </cell>
          <cell r="C1203" t="str">
            <v>(Anzac Day Trust.)</v>
          </cell>
        </row>
        <row r="1204">
          <cell r="B1204" t="str">
            <v>565400103</v>
          </cell>
          <cell r="C1204" t="str">
            <v>(North West Shelf Gas Financial Assistance.)</v>
          </cell>
        </row>
        <row r="1205">
          <cell r="B1205" t="str">
            <v>565400104</v>
          </cell>
          <cell r="C1205" t="str">
            <v>(Act of Grace Payments.)</v>
          </cell>
        </row>
        <row r="1206">
          <cell r="B1206" t="str">
            <v>565400106</v>
          </cell>
          <cell r="C1206" t="str">
            <v>(Housing Loan Guarantee Act - Losses on Indemnities.)</v>
          </cell>
        </row>
        <row r="1207">
          <cell r="B1207" t="str">
            <v>565400111</v>
          </cell>
          <cell r="C1207" t="str">
            <v>(Vehicle Fleet Funding Facility - Reimbursement of state duties paid.)</v>
          </cell>
        </row>
        <row r="1208">
          <cell r="B1208" t="str">
            <v>565400113</v>
          </cell>
          <cell r="C1208" t="str">
            <v>(Loan Management Expenses.)</v>
          </cell>
        </row>
        <row r="1209">
          <cell r="B1209" t="str">
            <v>565400115</v>
          </cell>
          <cell r="C1209" t="str">
            <v>(Approp expense - FPC)</v>
          </cell>
        </row>
        <row r="1210">
          <cell r="B1210" t="str">
            <v>565400116</v>
          </cell>
          <cell r="C1210" t="str">
            <v>(Approp expense - Water Corporation)</v>
          </cell>
        </row>
        <row r="1211">
          <cell r="B1211" t="str">
            <v>565400117</v>
          </cell>
          <cell r="C1211" t="str">
            <v>(Approp expense - Aerial Shark Surveillance Program)</v>
          </cell>
        </row>
        <row r="1212">
          <cell r="B1212" t="str">
            <v>565400200</v>
          </cell>
          <cell r="C1212" t="str">
            <v>(State Revenue Admin Grants and Transfer Approp)</v>
          </cell>
        </row>
        <row r="1213">
          <cell r="B1213" t="str">
            <v>565400201</v>
          </cell>
          <cell r="C1213" t="str">
            <v>(Fuel Subsidies-Expense)</v>
          </cell>
        </row>
        <row r="1214">
          <cell r="B1214" t="str">
            <v>565400203</v>
          </cell>
          <cell r="C1214" t="str">
            <v>(Other Admin Transactions-Expense)</v>
          </cell>
        </row>
        <row r="1215">
          <cell r="B1215" t="str">
            <v>565400207</v>
          </cell>
          <cell r="C1215" t="str">
            <v>(Pensioners Concessions - ESL - Expense)</v>
          </cell>
        </row>
        <row r="1216">
          <cell r="B1216" t="str">
            <v>565400208</v>
          </cell>
          <cell r="C1216" t="str">
            <v>(State Property - ESL - Expense)</v>
          </cell>
        </row>
        <row r="1217">
          <cell r="B1217" t="str">
            <v>565410000</v>
          </cell>
          <cell r="C1217" t="str">
            <v>(Other Statutes - Expenses)</v>
          </cell>
        </row>
        <row r="1218">
          <cell r="B1218" t="str">
            <v>565410005</v>
          </cell>
          <cell r="C1218" t="str">
            <v>(Unclaimed Money Act 1990 - Expense)</v>
          </cell>
        </row>
        <row r="1219">
          <cell r="B1219" t="str">
            <v>565500000</v>
          </cell>
          <cell r="C1219" t="str">
            <v>(Other Appropriations - Expenses)</v>
          </cell>
        </row>
        <row r="1220">
          <cell r="B1220" t="str">
            <v>565500001</v>
          </cell>
          <cell r="C1220" t="str">
            <v>(Community Service Obligations revenue from Consolidated Fund - Expense)</v>
          </cell>
        </row>
        <row r="1221">
          <cell r="B1221" t="str">
            <v>569999999</v>
          </cell>
          <cell r="C1221" t="str">
            <v>(Matching Grants Expense Suspense)</v>
          </cell>
        </row>
        <row r="1222">
          <cell r="B1222" t="str">
            <v>570000000</v>
          </cell>
          <cell r="C1222" t="str">
            <v>(Other expenses)</v>
          </cell>
        </row>
        <row r="1223">
          <cell r="B1223" t="str">
            <v>571000000</v>
          </cell>
          <cell r="C1223" t="str">
            <v>(Change in forest asset)</v>
          </cell>
        </row>
        <row r="1224">
          <cell r="B1224" t="str">
            <v>571000001</v>
          </cell>
          <cell r="C1224" t="str">
            <v>(Net decrement in net market value of native forests)</v>
          </cell>
        </row>
        <row r="1225">
          <cell r="B1225" t="str">
            <v>571000002</v>
          </cell>
          <cell r="C1225" t="str">
            <v>(Net decrement in net market value of assets)</v>
          </cell>
        </row>
        <row r="1226">
          <cell r="B1226" t="str">
            <v>572000000</v>
          </cell>
          <cell r="C1226" t="str">
            <v>(Health sector specific expenses)</v>
          </cell>
        </row>
        <row r="1227">
          <cell r="B1227" t="str">
            <v>572000001</v>
          </cell>
          <cell r="C1227" t="str">
            <v>(Direct patient support costs expense)</v>
          </cell>
        </row>
        <row r="1228">
          <cell r="B1228" t="str">
            <v>572000002</v>
          </cell>
          <cell r="C1228" t="str">
            <v>(Indirect patient support costs expense)</v>
          </cell>
        </row>
        <row r="1229">
          <cell r="B1229" t="str">
            <v>572000003</v>
          </cell>
          <cell r="C1229" t="str">
            <v>(Visiting medical practitioners expense)</v>
          </cell>
        </row>
        <row r="1230">
          <cell r="B1230" t="str">
            <v>572000004</v>
          </cell>
          <cell r="C1230" t="str">
            <v>(Private sector contracts expense)</v>
          </cell>
        </row>
        <row r="1231">
          <cell r="B1231" t="str">
            <v>573000000</v>
          </cell>
          <cell r="C1231" t="str">
            <v>(Education sector specific expenses)</v>
          </cell>
        </row>
        <row r="1232">
          <cell r="B1232" t="str">
            <v>573000001</v>
          </cell>
          <cell r="C1232" t="str">
            <v>(Direct schools expenses)</v>
          </cell>
        </row>
        <row r="1233">
          <cell r="B1233" t="str">
            <v>573000002</v>
          </cell>
          <cell r="C1233" t="str">
            <v>(School facilities expenses)</v>
          </cell>
        </row>
        <row r="1234">
          <cell r="B1234" t="str">
            <v>573000003</v>
          </cell>
          <cell r="C1234" t="str">
            <v>(School Support Services Expenses)</v>
          </cell>
        </row>
        <row r="1235">
          <cell r="B1235" t="str">
            <v>574000000</v>
          </cell>
          <cell r="C1235" t="str">
            <v>(Insurance claims expense)</v>
          </cell>
        </row>
        <row r="1236">
          <cell r="B1236" t="str">
            <v>574000001</v>
          </cell>
          <cell r="C1236" t="str">
            <v>(Claims expense)</v>
          </cell>
        </row>
        <row r="1237">
          <cell r="B1237" t="str">
            <v>575000000</v>
          </cell>
          <cell r="C1237" t="str">
            <v>(Other expense)</v>
          </cell>
        </row>
        <row r="1238">
          <cell r="B1238" t="str">
            <v>575100000</v>
          </cell>
          <cell r="C1238" t="str">
            <v>(Loss on disposal of fixed assets)</v>
          </cell>
        </row>
        <row r="1239">
          <cell r="B1239" t="str">
            <v>575100001</v>
          </cell>
          <cell r="C1239" t="str">
            <v>(Loss on disposal of fixed assets (land))</v>
          </cell>
        </row>
        <row r="1240">
          <cell r="B1240" t="str">
            <v>575100002</v>
          </cell>
          <cell r="C1240" t="str">
            <v>(Loss on disposal of fixed assets (all other fixed assets))</v>
          </cell>
        </row>
        <row r="1241">
          <cell r="B1241" t="str">
            <v>575100003</v>
          </cell>
          <cell r="C1241" t="str">
            <v>(Cost of land sold)</v>
          </cell>
        </row>
        <row r="1242">
          <cell r="B1242" t="str">
            <v>575200000</v>
          </cell>
          <cell r="C1242" t="str">
            <v>(Other expenses - Taxation)</v>
          </cell>
        </row>
        <row r="1243">
          <cell r="B1243" t="str">
            <v>575200001</v>
          </cell>
          <cell r="C1243" t="str">
            <v>(State taxes expense (including payroll tax, FID, BAD, stamp duty etc))</v>
          </cell>
        </row>
        <row r="1244">
          <cell r="B1244" t="str">
            <v>575200002</v>
          </cell>
          <cell r="C1244" t="str">
            <v>(Land tax expense)</v>
          </cell>
        </row>
        <row r="1245">
          <cell r="B1245" t="str">
            <v>575200003</v>
          </cell>
          <cell r="C1245" t="str">
            <v>(Race betting tax)</v>
          </cell>
        </row>
        <row r="1246">
          <cell r="B1246" t="str">
            <v>575200004</v>
          </cell>
          <cell r="C1246" t="str">
            <v>(Cwlth mirror tax expense.)</v>
          </cell>
        </row>
        <row r="1247">
          <cell r="B1247" t="str">
            <v>575200005</v>
          </cell>
          <cell r="C1247" t="str">
            <v>(Cwlth mirror tax - retrospective liability.)</v>
          </cell>
        </row>
        <row r="1248">
          <cell r="B1248" t="str">
            <v>575200006</v>
          </cell>
          <cell r="C1248" t="str">
            <v>(Emergency Services Levy expense)</v>
          </cell>
        </row>
        <row r="1249">
          <cell r="B1249" t="str">
            <v>575210000</v>
          </cell>
          <cell r="C1249" t="str">
            <v>(Expenditure under Tax Equivalent Regime)</v>
          </cell>
        </row>
        <row r="1250">
          <cell r="B1250" t="str">
            <v>575210001</v>
          </cell>
          <cell r="C1250" t="str">
            <v>(TER - Wholesale sales tax expense)</v>
          </cell>
        </row>
        <row r="1251">
          <cell r="B1251" t="str">
            <v>575210002</v>
          </cell>
          <cell r="C1251" t="str">
            <v>(TER - Future income tax benefit)</v>
          </cell>
        </row>
        <row r="1252">
          <cell r="B1252" t="str">
            <v>575210003</v>
          </cell>
          <cell r="C1252" t="str">
            <v>(TER - Income tax expense)</v>
          </cell>
        </row>
        <row r="1253">
          <cell r="B1253" t="str">
            <v>575210004</v>
          </cell>
          <cell r="C1253" t="str">
            <v>(TER - Provision for deferred income tax)</v>
          </cell>
        </row>
        <row r="1254">
          <cell r="B1254" t="str">
            <v>575210005</v>
          </cell>
          <cell r="C1254" t="str">
            <v>(IFRS - TER - Current Tax Expense)</v>
          </cell>
        </row>
        <row r="1255">
          <cell r="B1255" t="str">
            <v>575210006</v>
          </cell>
          <cell r="C1255" t="str">
            <v>(IFRS - TER - Deferred Tax Expense)</v>
          </cell>
        </row>
        <row r="1256">
          <cell r="B1256" t="str">
            <v>575220000</v>
          </cell>
          <cell r="C1256" t="str">
            <v>(TERs/Dividends written off)</v>
          </cell>
        </row>
        <row r="1257">
          <cell r="B1257" t="str">
            <v>575220001</v>
          </cell>
          <cell r="C1257" t="str">
            <v>(Dividends written off)</v>
          </cell>
        </row>
        <row r="1258">
          <cell r="B1258" t="str">
            <v>575300000</v>
          </cell>
          <cell r="C1258" t="str">
            <v>(Premises)</v>
          </cell>
        </row>
        <row r="1259">
          <cell r="B1259" t="str">
            <v>575300001</v>
          </cell>
          <cell r="C1259" t="str">
            <v>(Operating lease - accommodation expense)</v>
          </cell>
        </row>
        <row r="1260">
          <cell r="B1260" t="str">
            <v>575300002</v>
          </cell>
          <cell r="C1260" t="str">
            <v>(Operating lease - contingent rentals to external)</v>
          </cell>
        </row>
        <row r="1261">
          <cell r="B1261" t="str">
            <v>575300003</v>
          </cell>
          <cell r="C1261" t="str">
            <v>(Operating lease - sub-lease expense to external)</v>
          </cell>
        </row>
        <row r="1262">
          <cell r="B1262" t="str">
            <v>575300004</v>
          </cell>
          <cell r="C1262" t="str">
            <v>(Operating lease rental to external - minimum lease payments)</v>
          </cell>
        </row>
        <row r="1263">
          <cell r="B1263" t="str">
            <v>575300005</v>
          </cell>
          <cell r="C1263" t="str">
            <v>(Accommodation expense (excluding operating lease expense))</v>
          </cell>
        </row>
        <row r="1264">
          <cell r="B1264" t="str">
            <v>575300006</v>
          </cell>
          <cell r="C1264" t="str">
            <v>(Electricity and water expense)</v>
          </cell>
        </row>
        <row r="1265">
          <cell r="B1265" t="str">
            <v>575300007</v>
          </cell>
          <cell r="C1265" t="str">
            <v>(TER - Local government rates expense)</v>
          </cell>
        </row>
        <row r="1266">
          <cell r="B1266" t="str">
            <v>575300008</v>
          </cell>
          <cell r="C1266" t="str">
            <v>(Building Maintenance expense)</v>
          </cell>
        </row>
        <row r="1267">
          <cell r="B1267" t="str">
            <v>575300009</v>
          </cell>
          <cell r="C1267" t="str">
            <v>(Premises Expenses - Matching a/c)</v>
          </cell>
        </row>
        <row r="1268">
          <cell r="B1268" t="str">
            <v>575400000</v>
          </cell>
          <cell r="C1268" t="str">
            <v>(Equipment)</v>
          </cell>
        </row>
        <row r="1269">
          <cell r="B1269" t="str">
            <v>575400001</v>
          </cell>
          <cell r="C1269" t="str">
            <v>(Operating lease - motor vehicles expense)</v>
          </cell>
        </row>
        <row r="1270">
          <cell r="B1270" t="str">
            <v>575400002</v>
          </cell>
          <cell r="C1270" t="str">
            <v>(Equipment repairs and maintenance expense)</v>
          </cell>
        </row>
        <row r="1271">
          <cell r="B1271" t="str">
            <v>575400003</v>
          </cell>
          <cell r="C1271" t="str">
            <v>(Motor Vehicle Fleet - Expense)</v>
          </cell>
        </row>
        <row r="1272">
          <cell r="B1272" t="str">
            <v>575400004</v>
          </cell>
          <cell r="C1272" t="str">
            <v>(Motor Vehicles Expenses - Matching a/c)</v>
          </cell>
        </row>
        <row r="1273">
          <cell r="B1273" t="str">
            <v>575500000</v>
          </cell>
          <cell r="C1273" t="str">
            <v>(Payments to Consolidated Fund.)</v>
          </cell>
        </row>
        <row r="1274">
          <cell r="B1274" t="str">
            <v>575500001</v>
          </cell>
          <cell r="C1274" t="str">
            <v>(Payments to CF (Consolidated Fund))</v>
          </cell>
        </row>
        <row r="1275">
          <cell r="B1275" t="str">
            <v>575500002</v>
          </cell>
          <cell r="C1275" t="str">
            <v>(Payments to CF by LTC - Arts)</v>
          </cell>
        </row>
        <row r="1276">
          <cell r="B1276" t="str">
            <v>575500003</v>
          </cell>
          <cell r="C1276" t="str">
            <v>(Payments to CF by LTC - Health)</v>
          </cell>
        </row>
        <row r="1277">
          <cell r="B1277" t="str">
            <v>575500004</v>
          </cell>
          <cell r="C1277" t="str">
            <v>(Payments to CF by LTC - Sport and Rec)</v>
          </cell>
        </row>
        <row r="1278">
          <cell r="B1278" t="str">
            <v>575670001</v>
          </cell>
          <cell r="C1278" t="str">
            <v>(Doubtful Debts Expense.)</v>
          </cell>
        </row>
        <row r="1279">
          <cell r="B1279" t="str">
            <v>575700000</v>
          </cell>
          <cell r="C1279" t="str">
            <v>(Dividends/Statutory Contributions)</v>
          </cell>
        </row>
        <row r="1280">
          <cell r="B1280" t="str">
            <v>575700001</v>
          </cell>
          <cell r="C1280" t="str">
            <v>(Dividend expense (by PNC/PFC))</v>
          </cell>
        </row>
        <row r="1281">
          <cell r="B1281" t="str">
            <v>575700002</v>
          </cell>
          <cell r="C1281" t="str">
            <v>(Statutory contribution expense)</v>
          </cell>
        </row>
        <row r="1282">
          <cell r="B1282" t="str">
            <v>575700004</v>
          </cell>
          <cell r="C1282" t="str">
            <v>(Future statutory contribution benefit - expenses)</v>
          </cell>
        </row>
        <row r="1283">
          <cell r="B1283" t="str">
            <v>575800000</v>
          </cell>
          <cell r="C1283" t="str">
            <v>(Transfer of assets/liabilities)</v>
          </cell>
        </row>
        <row r="1284">
          <cell r="B1284" t="str">
            <v>575800001</v>
          </cell>
          <cell r="C1284" t="str">
            <v>(Net assets transferred out - expense)</v>
          </cell>
        </row>
        <row r="1285">
          <cell r="B1285" t="str">
            <v>575800002</v>
          </cell>
          <cell r="C1285" t="str">
            <v>(Net liabilities transferred in - expense)</v>
          </cell>
        </row>
        <row r="1286">
          <cell r="B1286" t="str">
            <v>575800003</v>
          </cell>
          <cell r="C1286" t="str">
            <v>(Net Liability Transferred in - Expense - Superannuation transfer)</v>
          </cell>
        </row>
        <row r="1287">
          <cell r="B1287" t="str">
            <v>575900000</v>
          </cell>
          <cell r="C1287" t="str">
            <v>(Other Operating)</v>
          </cell>
        </row>
        <row r="1288">
          <cell r="B1288" t="str">
            <v>575900001</v>
          </cell>
          <cell r="C1288" t="str">
            <v>(Operating lease rental expense)</v>
          </cell>
        </row>
        <row r="1289">
          <cell r="B1289" t="str">
            <v>575900002</v>
          </cell>
          <cell r="C1289" t="str">
            <v>(Operating lease - other expense)</v>
          </cell>
        </row>
        <row r="1290">
          <cell r="B1290" t="str">
            <v>575900003</v>
          </cell>
          <cell r="C1290" t="str">
            <v>(Communication expenses (Telephones, Computing communications, Couriers etc))</v>
          </cell>
        </row>
        <row r="1291">
          <cell r="B1291" t="str">
            <v>575900004</v>
          </cell>
          <cell r="C1291" t="str">
            <v>(Services and contracts expenses (professional services not elsewhere classified))</v>
          </cell>
        </row>
        <row r="1292">
          <cell r="B1292" t="str">
            <v>575900005</v>
          </cell>
          <cell r="C1292" t="str">
            <v>(Consumable expenses)</v>
          </cell>
        </row>
        <row r="1293">
          <cell r="B1293" t="str">
            <v>575900006</v>
          </cell>
          <cell r="C1293" t="str">
            <v>(Advertising and promotion expense)</v>
          </cell>
        </row>
        <row r="1294">
          <cell r="B1294" t="str">
            <v>575900007</v>
          </cell>
          <cell r="C1294" t="str">
            <v>(Administration expense)</v>
          </cell>
        </row>
        <row r="1295">
          <cell r="B1295" t="str">
            <v>575900009</v>
          </cell>
          <cell r="C1295" t="str">
            <v>(Amortisation of goodwill)</v>
          </cell>
        </row>
        <row r="1296">
          <cell r="B1296" t="str">
            <v>575900010</v>
          </cell>
          <cell r="C1296" t="str">
            <v>(Capital User Charge expense)</v>
          </cell>
        </row>
        <row r="1297">
          <cell r="B1297" t="str">
            <v>575900011</v>
          </cell>
          <cell r="C1297" t="str">
            <v>(Witness expenses)</v>
          </cell>
        </row>
        <row r="1298">
          <cell r="B1298" t="str">
            <v>575900012</v>
          </cell>
          <cell r="C1298" t="str">
            <v>(Legal Briefing expenses)</v>
          </cell>
        </row>
        <row r="1299">
          <cell r="B1299" t="str">
            <v>575900013</v>
          </cell>
          <cell r="C1299" t="str">
            <v>(All other expenses)</v>
          </cell>
        </row>
        <row r="1300">
          <cell r="B1300" t="str">
            <v>575900015</v>
          </cell>
          <cell r="C1300" t="str">
            <v>(Other Operating Expenses - Matching a/c)</v>
          </cell>
        </row>
        <row r="1301">
          <cell r="B1301" t="str">
            <v>575900016</v>
          </cell>
          <cell r="C1301" t="str">
            <v>(Loan Guarantee Fees Expense - Loan (Financial Agreement) Act 1991)</v>
          </cell>
        </row>
        <row r="1302">
          <cell r="B1302" t="str">
            <v>575900017</v>
          </cell>
          <cell r="C1302" t="str">
            <v>(Loan Guarantee Fees Expense - Western Australian Treasury Corporation Act 1986)</v>
          </cell>
        </row>
        <row r="1303">
          <cell r="B1303" t="str">
            <v>575900018</v>
          </cell>
          <cell r="C1303" t="str">
            <v>(All other expenses - Consolidated Fund)</v>
          </cell>
        </row>
        <row r="1304">
          <cell r="B1304" t="str">
            <v>575900019</v>
          </cell>
          <cell r="C1304" t="str">
            <v>(All other expenses - Public Bank Account Interest Earned Account)</v>
          </cell>
        </row>
        <row r="1305">
          <cell r="B1305" t="str">
            <v>575900020</v>
          </cell>
          <cell r="C1305" t="str">
            <v>(All other expenses - Other trusts held at Treasury)</v>
          </cell>
        </row>
        <row r="1306">
          <cell r="B1306" t="str">
            <v>575900021</v>
          </cell>
          <cell r="C1306" t="str">
            <v>(Loan Guarantee Fees Expenses - Matching a/c)</v>
          </cell>
        </row>
        <row r="1307">
          <cell r="B1307" t="str">
            <v>575900022</v>
          </cell>
          <cell r="C1307" t="str">
            <v>(Assets Written Off &lt;5k)</v>
          </cell>
        </row>
        <row r="1308">
          <cell r="B1308" t="str">
            <v>575900023</v>
          </cell>
          <cell r="C1308" t="str">
            <v>(Audit Fees)</v>
          </cell>
        </row>
        <row r="1309">
          <cell r="B1309" t="str">
            <v>575900024</v>
          </cell>
          <cell r="C1309" t="str">
            <v>(Other Expenses Recoups)</v>
          </cell>
        </row>
        <row r="1310">
          <cell r="B1310" t="str">
            <v>576000001</v>
          </cell>
          <cell r="C1310" t="str">
            <v>(WATC - Buy backs surplus/deficit)</v>
          </cell>
        </row>
        <row r="1311">
          <cell r="B1311" t="str">
            <v>576100001</v>
          </cell>
          <cell r="C1311" t="str">
            <v>(WATC - Notional amortisation)</v>
          </cell>
        </row>
        <row r="1312">
          <cell r="B1312" t="str">
            <v>576200001</v>
          </cell>
          <cell r="C1312" t="str">
            <v>(Right of indemnity expense)</v>
          </cell>
        </row>
        <row r="1313">
          <cell r="B1313" t="str">
            <v>576200002</v>
          </cell>
          <cell r="C1313" t="str">
            <v>(Right of Indemnity Expense - Consolidated Fund)</v>
          </cell>
        </row>
        <row r="1314">
          <cell r="B1314" t="str">
            <v>576400001</v>
          </cell>
          <cell r="C1314" t="str">
            <v>(GST admin expense)</v>
          </cell>
        </row>
        <row r="1315">
          <cell r="B1315" t="str">
            <v>576500001</v>
          </cell>
          <cell r="C1315" t="str">
            <v>(Fisheries adjustment scheme buy-backs)</v>
          </cell>
        </row>
        <row r="1316">
          <cell r="B1316" t="str">
            <v>576500101</v>
          </cell>
          <cell r="C1316" t="str">
            <v>(Service Delivery Agreement - Expense)</v>
          </cell>
        </row>
        <row r="1317">
          <cell r="B1317" t="str">
            <v>576500201</v>
          </cell>
          <cell r="C1317" t="str">
            <v>(Harvesting expense)</v>
          </cell>
        </row>
        <row r="1318">
          <cell r="B1318" t="str">
            <v>576500301</v>
          </cell>
          <cell r="C1318" t="str">
            <v>(Asset Revaluation Decrement)</v>
          </cell>
        </row>
        <row r="1319">
          <cell r="B1319" t="str">
            <v>576500401</v>
          </cell>
          <cell r="C1319" t="str">
            <v>(Retired Non-Current Fixed Assets)</v>
          </cell>
        </row>
        <row r="1320">
          <cell r="B1320" t="str">
            <v>576600001</v>
          </cell>
          <cell r="C1320" t="str">
            <v>(Loss on Extinguished Debt)</v>
          </cell>
        </row>
        <row r="1321">
          <cell r="B1321" t="str">
            <v>576700001</v>
          </cell>
          <cell r="C1321" t="str">
            <v>(Incidentals Expense)</v>
          </cell>
        </row>
        <row r="1322">
          <cell r="B1322" t="str">
            <v>576700002</v>
          </cell>
          <cell r="C1322" t="str">
            <v>(National rail network funding expense- Consolidated Fund)</v>
          </cell>
        </row>
        <row r="1323">
          <cell r="B1323" t="str">
            <v>576700003</v>
          </cell>
          <cell r="C1323" t="str">
            <v>(Other Expense - Refund of Past Years Payroll Tax)</v>
          </cell>
        </row>
        <row r="1324">
          <cell r="B1324" t="str">
            <v>576700004</v>
          </cell>
          <cell r="C1324" t="str">
            <v>(Other expense - Rebates to Community Banks.)</v>
          </cell>
        </row>
        <row r="1325">
          <cell r="B1325" t="str">
            <v>576700005</v>
          </cell>
          <cell r="C1325" t="str">
            <v>(Other expense - Act of Grace Payments.)</v>
          </cell>
        </row>
        <row r="1326">
          <cell r="B1326" t="str">
            <v>576700006</v>
          </cell>
          <cell r="C1326" t="str">
            <v>(Carrying Amount of Non-Current Fixed Assets Disposed Of)</v>
          </cell>
        </row>
        <row r="1327">
          <cell r="B1327" t="str">
            <v>576700007</v>
          </cell>
          <cell r="C1327" t="str">
            <v>(Prior Period Adjustment - Net Expense)</v>
          </cell>
        </row>
        <row r="1328">
          <cell r="B1328" t="str">
            <v>576700008</v>
          </cell>
          <cell r="C1328" t="str">
            <v>(Other Expense - Refund of Past Years Conveyance Duty)</v>
          </cell>
        </row>
        <row r="1329">
          <cell r="B1329" t="str">
            <v>576700009</v>
          </cell>
          <cell r="C1329" t="str">
            <v>(Other Expense - Refund of Past Years Land Tax)</v>
          </cell>
        </row>
        <row r="1330">
          <cell r="B1330" t="str">
            <v>576700010</v>
          </cell>
          <cell r="C1330" t="str">
            <v>(Other Expense - Refund of Past Years Mortgage Duty)</v>
          </cell>
        </row>
        <row r="1331">
          <cell r="B1331" t="str">
            <v>576700011</v>
          </cell>
          <cell r="C1331" t="str">
            <v>(Other Expense - Refund of Past Years Rental Duty)</v>
          </cell>
        </row>
        <row r="1332">
          <cell r="B1332" t="str">
            <v>576700012</v>
          </cell>
          <cell r="C1332" t="str">
            <v>(Other Expense - Refund of Past Years Insurance Duty)</v>
          </cell>
        </row>
        <row r="1333">
          <cell r="B1333" t="str">
            <v>576700013</v>
          </cell>
          <cell r="C1333" t="str">
            <v>(Other Expense - Refund of Past Years Other Duties)</v>
          </cell>
        </row>
        <row r="1334">
          <cell r="B1334" t="str">
            <v>576800001</v>
          </cell>
          <cell r="C1334" t="str">
            <v>(Bad Debts Written Off)</v>
          </cell>
        </row>
        <row r="1335">
          <cell r="B1335" t="str">
            <v>577000000</v>
          </cell>
          <cell r="C1335" t="str">
            <v>(IFRS - Held-for-Trading Financial Instruments Fair Value Losses.)</v>
          </cell>
        </row>
        <row r="1336">
          <cell r="B1336" t="str">
            <v>577000001</v>
          </cell>
          <cell r="C1336" t="str">
            <v>(IFRS - Held-for-Trading Financial Instruments Fair Value Losses)</v>
          </cell>
        </row>
        <row r="1337">
          <cell r="B1337" t="str">
            <v>579999999</v>
          </cell>
          <cell r="C1337" t="str">
            <v>(Matching Expense Suspense)</v>
          </cell>
        </row>
        <row r="1338">
          <cell r="B1338" t="str">
            <v>580000000</v>
          </cell>
          <cell r="C1338" t="str">
            <v>(Abnormal Items)</v>
          </cell>
        </row>
        <row r="1339">
          <cell r="B1339" t="str">
            <v>581000000</v>
          </cell>
          <cell r="C1339" t="str">
            <v>(Abnormal revenue)</v>
          </cell>
        </row>
        <row r="1340">
          <cell r="B1340" t="str">
            <v>581000001</v>
          </cell>
          <cell r="C1340" t="str">
            <v>(Abnormal revenue (please provide details if amount exceeds $5 million))</v>
          </cell>
        </row>
        <row r="1341">
          <cell r="B1341" t="str">
            <v>581000002</v>
          </cell>
          <cell r="C1341" t="str">
            <v>(Roadworks expenditure capitalised to infrastructure)</v>
          </cell>
        </row>
        <row r="1342">
          <cell r="B1342" t="str">
            <v>582000000</v>
          </cell>
          <cell r="C1342" t="str">
            <v>(Abnormal expense)</v>
          </cell>
        </row>
        <row r="1343">
          <cell r="B1343" t="str">
            <v>582000001</v>
          </cell>
          <cell r="C1343" t="str">
            <v>(Abnormal expenses (please provide details if amount exceeds $5 million))</v>
          </cell>
        </row>
        <row r="1344">
          <cell r="B1344" t="str">
            <v>590000000</v>
          </cell>
          <cell r="C1344" t="str">
            <v>(Extraordinary Items)</v>
          </cell>
        </row>
        <row r="1345">
          <cell r="B1345" t="str">
            <v>591000000</v>
          </cell>
          <cell r="C1345" t="str">
            <v>(Extraordinary revenue)</v>
          </cell>
        </row>
        <row r="1346">
          <cell r="B1346" t="str">
            <v>591000001</v>
          </cell>
          <cell r="C1346" t="str">
            <v>(Extraordinary revenue (please provide details if amount exceeds $5 million))</v>
          </cell>
        </row>
        <row r="1347">
          <cell r="B1347" t="str">
            <v>592000000</v>
          </cell>
          <cell r="C1347" t="str">
            <v>(Extraordinary expense)</v>
          </cell>
        </row>
        <row r="1348">
          <cell r="B1348" t="str">
            <v>592000001</v>
          </cell>
          <cell r="C1348" t="str">
            <v>(Extraordinary expenses (please provide details if amount exceeds $5 million))</v>
          </cell>
        </row>
        <row r="1349">
          <cell r="B1349" t="str">
            <v>598888880</v>
          </cell>
          <cell r="C1349" t="str">
            <v>(Summary and Adjustments)</v>
          </cell>
        </row>
        <row r="1350">
          <cell r="B1350" t="str">
            <v>598888883</v>
          </cell>
          <cell r="C1350" t="str">
            <v>(Adjustments to prior period.)</v>
          </cell>
        </row>
        <row r="1351">
          <cell r="B1351" t="str">
            <v>598888884</v>
          </cell>
          <cell r="C1351" t="str">
            <v>(Transfers to reserves)</v>
          </cell>
        </row>
        <row r="1352">
          <cell r="B1352" t="str">
            <v>598888885</v>
          </cell>
          <cell r="C1352" t="str">
            <v>(Net change in WATC debt transferred from Debt Retirement Reserve)</v>
          </cell>
        </row>
        <row r="1353">
          <cell r="B1353" t="str">
            <v>598888886</v>
          </cell>
          <cell r="C1353" t="str">
            <v>(Transfer to the Consolidated Fund from other trusts held by Treasury - Other)</v>
          </cell>
        </row>
        <row r="1354">
          <cell r="B1354" t="str">
            <v>598888887</v>
          </cell>
          <cell r="C1354" t="str">
            <v>(Net change in Cwlth Debt Transferred to the Consolidated Fund.)</v>
          </cell>
        </row>
        <row r="1355">
          <cell r="B1355" t="str">
            <v>598888889</v>
          </cell>
          <cell r="C1355" t="str">
            <v>(Other net assets transferred to the Debt Retirement Reserve)</v>
          </cell>
        </row>
        <row r="1356">
          <cell r="B1356" t="str">
            <v>598888892</v>
          </cell>
          <cell r="C1356" t="str">
            <v>(Adjustments to prior period - Consolidated Fund)</v>
          </cell>
        </row>
        <row r="1357">
          <cell r="B1357" t="str">
            <v>598888893</v>
          </cell>
          <cell r="C1357" t="str">
            <v>(Transfers to the Consolidated Fund from the Public Bank Account.)</v>
          </cell>
        </row>
        <row r="1358">
          <cell r="B1358" t="str">
            <v>598888894</v>
          </cell>
          <cell r="C1358" t="str">
            <v>(Trfr of cash to holding acct to fund payment of accrued approp payable)</v>
          </cell>
        </row>
        <row r="1359">
          <cell r="B1359" t="str">
            <v>598888895</v>
          </cell>
          <cell r="C1359" t="str">
            <v>(Liability transferred from Consolidated Fund accrued approp not yet paid)</v>
          </cell>
        </row>
        <row r="1360">
          <cell r="B1360" t="str">
            <v>598888896</v>
          </cell>
          <cell r="C1360" t="str">
            <v>(Transfer to Con Fund from other trusts held by Treasury-Bankwest Pension Trust)</v>
          </cell>
        </row>
        <row r="1361">
          <cell r="B1361" t="str">
            <v>598888897</v>
          </cell>
          <cell r="C1361" t="str">
            <v>(Adjustment Following Adoption of Initial Accounting Standard)</v>
          </cell>
        </row>
        <row r="1362">
          <cell r="B1362" t="str">
            <v>598888899</v>
          </cell>
          <cell r="C1362" t="str">
            <v>(Transfers from reserves)</v>
          </cell>
        </row>
        <row r="1363">
          <cell r="B1363" t="str">
            <v>599999991</v>
          </cell>
          <cell r="C1363" t="str">
            <v>(Surplus/Deficit for the period)</v>
          </cell>
        </row>
        <row r="1364">
          <cell r="B1364" t="str">
            <v>600000000</v>
          </cell>
          <cell r="C1364" t="str">
            <v>(Operating Activities)</v>
          </cell>
        </row>
        <row r="1365">
          <cell r="B1365" t="str">
            <v>610000000</v>
          </cell>
          <cell r="C1365" t="str">
            <v>(Receipts)</v>
          </cell>
        </row>
        <row r="1366">
          <cell r="B1366" t="str">
            <v>610000001</v>
          </cell>
          <cell r="C1366" t="str">
            <v>(Operating Receipts Clearing Account)</v>
          </cell>
        </row>
        <row r="1367">
          <cell r="B1367" t="str">
            <v>611000000</v>
          </cell>
          <cell r="C1367" t="str">
            <v>(Taxation receipts)</v>
          </cell>
        </row>
        <row r="1368">
          <cell r="B1368" t="str">
            <v>611000001</v>
          </cell>
          <cell r="C1368" t="str">
            <v>(Receipts from taxation (by GG))</v>
          </cell>
        </row>
        <row r="1369">
          <cell r="B1369" t="str">
            <v>611000002</v>
          </cell>
          <cell r="C1369" t="str">
            <v>(Receipts from taxation (by PNC/PFC))</v>
          </cell>
        </row>
        <row r="1370">
          <cell r="B1370" t="str">
            <v>611000003</v>
          </cell>
          <cell r="C1370" t="str">
            <v>(Receipts from drivers licences)</v>
          </cell>
        </row>
        <row r="1371">
          <cell r="B1371" t="str">
            <v>611000004</v>
          </cell>
          <cell r="C1371" t="str">
            <v>(Receipts from tax - financial institutions duty.)</v>
          </cell>
        </row>
        <row r="1372">
          <cell r="B1372" t="str">
            <v>611000005</v>
          </cell>
          <cell r="C1372" t="str">
            <v>(Receipts from tax - debits tax.)</v>
          </cell>
        </row>
        <row r="1373">
          <cell r="B1373" t="str">
            <v>611000006</v>
          </cell>
          <cell r="C1373" t="str">
            <v>(Receipts from tax - betting tax.)</v>
          </cell>
        </row>
        <row r="1374">
          <cell r="B1374" t="str">
            <v>611000007</v>
          </cell>
          <cell r="C1374" t="str">
            <v>(Receipts from tax - other.)</v>
          </cell>
        </row>
        <row r="1375">
          <cell r="B1375" t="str">
            <v>611000008</v>
          </cell>
          <cell r="C1375" t="str">
            <v>(Receipts from tax - Metropolitan Regional  Improvement Tax.)</v>
          </cell>
        </row>
        <row r="1376">
          <cell r="B1376" t="str">
            <v>611100000</v>
          </cell>
          <cell r="C1376" t="str">
            <v>(Stamp Duty Receipts)</v>
          </cell>
        </row>
        <row r="1377">
          <cell r="B1377" t="str">
            <v>611100101</v>
          </cell>
          <cell r="C1377" t="str">
            <v>(Receipts from Stamp Duty - Conveyance and Transfers)</v>
          </cell>
        </row>
        <row r="1378">
          <cell r="B1378" t="str">
            <v>611100102</v>
          </cell>
          <cell r="C1378" t="str">
            <v>(Receipts from Stamp Duty - Motor Vehicles)</v>
          </cell>
        </row>
        <row r="1379">
          <cell r="B1379" t="str">
            <v>611100103</v>
          </cell>
          <cell r="C1379" t="str">
            <v>(Receipts from Stamp Duty - Insurance)</v>
          </cell>
        </row>
        <row r="1380">
          <cell r="B1380" t="str">
            <v>611100104</v>
          </cell>
          <cell r="C1380" t="str">
            <v>(Receipts from stamp duty-mortgage.)</v>
          </cell>
        </row>
        <row r="1381">
          <cell r="B1381" t="str">
            <v>611100105</v>
          </cell>
          <cell r="C1381" t="str">
            <v>(Receipts from stamp duty-shares and marketable securities.)</v>
          </cell>
        </row>
        <row r="1382">
          <cell r="B1382" t="str">
            <v>611100106</v>
          </cell>
          <cell r="C1382" t="str">
            <v>(Receipts from stamp duty-other financial and capital transactions.)</v>
          </cell>
        </row>
        <row r="1383">
          <cell r="B1383" t="str">
            <v>611100107</v>
          </cell>
          <cell r="C1383" t="str">
            <v>(Receipts from stamp duty-rental business.)</v>
          </cell>
        </row>
        <row r="1384">
          <cell r="B1384" t="str">
            <v>611100108</v>
          </cell>
          <cell r="C1384" t="str">
            <v>(Receipts from stamp duty-other.)</v>
          </cell>
        </row>
        <row r="1385">
          <cell r="B1385" t="str">
            <v>611200000</v>
          </cell>
          <cell r="C1385" t="str">
            <v>(Payroll Tax Receipts.)</v>
          </cell>
        </row>
        <row r="1386">
          <cell r="B1386" t="str">
            <v>611200101</v>
          </cell>
          <cell r="C1386" t="str">
            <v>(Payroll Tax Receipts)</v>
          </cell>
        </row>
        <row r="1387">
          <cell r="B1387" t="str">
            <v>611200102</v>
          </cell>
          <cell r="C1387" t="str">
            <v>(Payroll Tax Receipts - Matching a/c)</v>
          </cell>
        </row>
        <row r="1388">
          <cell r="B1388" t="str">
            <v>611600000</v>
          </cell>
          <cell r="C1388" t="str">
            <v>(Receipts from Land Tax)</v>
          </cell>
        </row>
        <row r="1389">
          <cell r="B1389" t="str">
            <v>611600101</v>
          </cell>
          <cell r="C1389" t="str">
            <v>(Land Tax Receipts)</v>
          </cell>
        </row>
        <row r="1390">
          <cell r="B1390" t="str">
            <v>611600102</v>
          </cell>
          <cell r="C1390" t="str">
            <v>(Land Tax Receipts - Matching a/c)</v>
          </cell>
        </row>
        <row r="1391">
          <cell r="B1391" t="str">
            <v>612000000</v>
          </cell>
          <cell r="C1391" t="str">
            <v>(Territorial receipts)</v>
          </cell>
        </row>
        <row r="1392">
          <cell r="B1392" t="str">
            <v>612000001</v>
          </cell>
          <cell r="C1392" t="str">
            <v>(Receipts from territorial - mining royalties-petroleum-Cwlth component)</v>
          </cell>
        </row>
        <row r="1393">
          <cell r="B1393" t="str">
            <v>612000002</v>
          </cell>
          <cell r="C1393" t="str">
            <v>(Receipts from territorial - mining royalties-petroleum-State component)</v>
          </cell>
        </row>
        <row r="1394">
          <cell r="B1394" t="str">
            <v>612000003</v>
          </cell>
          <cell r="C1394" t="str">
            <v>(Receipts from territorial - mining royalties-iron ore)</v>
          </cell>
        </row>
        <row r="1395">
          <cell r="B1395" t="str">
            <v>612000004</v>
          </cell>
          <cell r="C1395" t="str">
            <v>(Receipts from territorial - mining royalties-alumina)</v>
          </cell>
        </row>
        <row r="1396">
          <cell r="B1396" t="str">
            <v>612000005</v>
          </cell>
          <cell r="C1396" t="str">
            <v>(Receipts from territorial - mining royalties-diamonds)</v>
          </cell>
        </row>
        <row r="1397">
          <cell r="B1397" t="str">
            <v>612000006</v>
          </cell>
          <cell r="C1397" t="str">
            <v>(Receipts from territorial - mining royalties-mineral sands)</v>
          </cell>
        </row>
        <row r="1398">
          <cell r="B1398" t="str">
            <v>612000007</v>
          </cell>
          <cell r="C1398" t="str">
            <v>(Receipts from territorial - mining royalties-nickel)</v>
          </cell>
        </row>
        <row r="1399">
          <cell r="B1399" t="str">
            <v>612000008</v>
          </cell>
          <cell r="C1399" t="str">
            <v>(Receipts from territorial - mining royalties-gold)</v>
          </cell>
        </row>
        <row r="1400">
          <cell r="B1400" t="str">
            <v>612000009</v>
          </cell>
          <cell r="C1400" t="str">
            <v>(Receipts from territorial - mining royalties-other)</v>
          </cell>
        </row>
        <row r="1401">
          <cell r="B1401" t="str">
            <v>612000010</v>
          </cell>
          <cell r="C1401" t="str">
            <v>(Receipts from territorial - mining royalties-lease and other rentals)</v>
          </cell>
        </row>
        <row r="1402">
          <cell r="B1402" t="str">
            <v>612000011</v>
          </cell>
          <cell r="C1402" t="str">
            <v>(Receipts from territorial - lease rentals)</v>
          </cell>
        </row>
        <row r="1403">
          <cell r="B1403" t="str">
            <v>612000012</v>
          </cell>
          <cell r="C1403" t="str">
            <v>(Receipts from territorial - land leases)</v>
          </cell>
        </row>
        <row r="1404">
          <cell r="B1404" t="str">
            <v>613000000</v>
          </cell>
          <cell r="C1404" t="str">
            <v>(Regulatory Fees &amp; Fines - Receipts)</v>
          </cell>
        </row>
        <row r="1405">
          <cell r="B1405" t="str">
            <v>613000001</v>
          </cell>
          <cell r="C1405" t="str">
            <v>(Regulatory Fees - Receipts)</v>
          </cell>
        </row>
        <row r="1406">
          <cell r="B1406" t="str">
            <v>613000002</v>
          </cell>
          <cell r="C1406" t="str">
            <v>(Regulatory Fines - Receipts)</v>
          </cell>
        </row>
        <row r="1407">
          <cell r="B1407" t="str">
            <v>613000003</v>
          </cell>
          <cell r="C1407" t="str">
            <v>(Motor Vehicle Recording Fee - Receipts)</v>
          </cell>
        </row>
        <row r="1408">
          <cell r="B1408" t="str">
            <v>613000004</v>
          </cell>
          <cell r="C1408" t="str">
            <v>(Oversized Vehicle Permits - Receipts)</v>
          </cell>
        </row>
        <row r="1409">
          <cell r="B1409" t="str">
            <v>613000005</v>
          </cell>
          <cell r="C1409" t="str">
            <v>(Fauna Licences - Receipts)</v>
          </cell>
        </row>
        <row r="1410">
          <cell r="B1410" t="str">
            <v>613000006</v>
          </cell>
          <cell r="C1410" t="str">
            <v>(Fire Brigades Contribution - Receipts)</v>
          </cell>
        </row>
        <row r="1411">
          <cell r="B1411" t="str">
            <v>613000007</v>
          </cell>
          <cell r="C1411" t="str">
            <v>(Emergency Services Levy - Receipts)</v>
          </cell>
        </row>
        <row r="1412">
          <cell r="B1412" t="str">
            <v>613000008</v>
          </cell>
          <cell r="C1412" t="str">
            <v>(Workers Compensation Levy - Receipts)</v>
          </cell>
        </row>
        <row r="1413">
          <cell r="B1413" t="str">
            <v>613000010</v>
          </cell>
          <cell r="C1413" t="str">
            <v>(Fisheries License Fees - Receipts)</v>
          </cell>
        </row>
        <row r="1414">
          <cell r="B1414" t="str">
            <v>613000011</v>
          </cell>
          <cell r="C1414" t="str">
            <v>(Commercial License Fees - Receipts)</v>
          </cell>
        </row>
        <row r="1415">
          <cell r="B1415" t="str">
            <v>613000012</v>
          </cell>
          <cell r="C1415" t="str">
            <v>(Recreational Licence Fees - Receipts)</v>
          </cell>
        </row>
        <row r="1416">
          <cell r="B1416" t="str">
            <v>614000000</v>
          </cell>
          <cell r="C1416" t="str">
            <v>(Sale of goods and services receipts)</v>
          </cell>
        </row>
        <row r="1417">
          <cell r="B1417" t="str">
            <v>614000001</v>
          </cell>
          <cell r="C1417" t="str">
            <v>(Receipts from sale of goods and services)</v>
          </cell>
        </row>
        <row r="1418">
          <cell r="B1418" t="str">
            <v>614000002</v>
          </cell>
          <cell r="C1418" t="str">
            <v>(Sales of Goods &amp; Services Receipts - Electricity &amp; Water - Matching a/c)</v>
          </cell>
        </row>
        <row r="1419">
          <cell r="B1419" t="str">
            <v>614000003</v>
          </cell>
          <cell r="C1419" t="str">
            <v>(Sale of Goods &amp; Services Receipts - Matching a/c)</v>
          </cell>
        </row>
        <row r="1420">
          <cell r="B1420" t="str">
            <v>614000004</v>
          </cell>
          <cell r="C1420" t="str">
            <v>(Receipts from sale of goods and services - land)</v>
          </cell>
        </row>
        <row r="1421">
          <cell r="B1421" t="str">
            <v>615000000</v>
          </cell>
          <cell r="C1421" t="str">
            <v>(Grants and subsidies receipts)</v>
          </cell>
        </row>
        <row r="1422">
          <cell r="B1422" t="str">
            <v>615100000</v>
          </cell>
          <cell r="C1422" t="str">
            <v>(Direct grants and subsidies received)</v>
          </cell>
        </row>
        <row r="1423">
          <cell r="B1423" t="str">
            <v>615100001</v>
          </cell>
          <cell r="C1423" t="str">
            <v>(Direct grants and subsidies receipts - recurrent)</v>
          </cell>
        </row>
        <row r="1424">
          <cell r="B1424" t="str">
            <v>615100002</v>
          </cell>
          <cell r="C1424" t="str">
            <v>(Direct grants and subsidies receipts - capital)</v>
          </cell>
        </row>
        <row r="1425">
          <cell r="B1425" t="str">
            <v>615100003</v>
          </cell>
          <cell r="C1425" t="str">
            <v>(Direct grants from Department of Training)</v>
          </cell>
        </row>
        <row r="1426">
          <cell r="B1426" t="str">
            <v>615100004</v>
          </cell>
          <cell r="C1426" t="str">
            <v>(Grants receipts - gambling tax rebates)</v>
          </cell>
        </row>
        <row r="1427">
          <cell r="B1427" t="str">
            <v>615100005</v>
          </cell>
          <cell r="C1427" t="str">
            <v>(Grants receipts - gambling tax rebates - race betting)</v>
          </cell>
        </row>
        <row r="1428">
          <cell r="B1428" t="str">
            <v>615200000</v>
          </cell>
          <cell r="C1428" t="str">
            <v>(Direct grants and subsidies received from Commonwealth)</v>
          </cell>
        </row>
        <row r="1429">
          <cell r="B1429" t="str">
            <v>615200001</v>
          </cell>
          <cell r="C1429" t="str">
            <v>(Direct Grants &amp; Subs Received from Cwlth - Capital - Capital Works Program)</v>
          </cell>
        </row>
        <row r="1430">
          <cell r="B1430" t="str">
            <v>615200002</v>
          </cell>
          <cell r="C1430" t="str">
            <v>(Direct grants and subsidies received from the Cwlth - recurrent)</v>
          </cell>
        </row>
        <row r="1431">
          <cell r="B1431" t="str">
            <v>615200003</v>
          </cell>
          <cell r="C1431" t="str">
            <v>(Cwlth Financial Assistance Grant)</v>
          </cell>
        </row>
        <row r="1432">
          <cell r="B1432" t="str">
            <v>615200004</v>
          </cell>
          <cell r="C1432" t="str">
            <v>(Safety Net Arrangements)</v>
          </cell>
        </row>
        <row r="1433">
          <cell r="B1433" t="str">
            <v>615200005</v>
          </cell>
          <cell r="C1433" t="str">
            <v>(Goods and services grants - grant component)</v>
          </cell>
        </row>
        <row r="1434">
          <cell r="B1434" t="str">
            <v>615200006</v>
          </cell>
          <cell r="C1434" t="str">
            <v>(Goods and services grants - loan component)</v>
          </cell>
        </row>
        <row r="1435">
          <cell r="B1435" t="str">
            <v>615200007</v>
          </cell>
          <cell r="C1435" t="str">
            <v>(Competition reform)</v>
          </cell>
        </row>
        <row r="1436">
          <cell r="B1436" t="str">
            <v>615200008</v>
          </cell>
          <cell r="C1436" t="str">
            <v>(Debt redemption assistance)</v>
          </cell>
        </row>
        <row r="1437">
          <cell r="B1437" t="str">
            <v>615200009</v>
          </cell>
          <cell r="C1437" t="str">
            <v>(Pensioner concession assistance)</v>
          </cell>
        </row>
        <row r="1438">
          <cell r="B1438" t="str">
            <v>615200010</v>
          </cell>
          <cell r="C1438" t="str">
            <v>(Gas project assistance)</v>
          </cell>
        </row>
        <row r="1439">
          <cell r="B1439" t="str">
            <v>615200011</v>
          </cell>
          <cell r="C1439" t="str">
            <v>(Companies regulation)</v>
          </cell>
        </row>
        <row r="1440">
          <cell r="B1440" t="str">
            <v>615200012</v>
          </cell>
          <cell r="C1440" t="str">
            <v>(Regional Forests Agreement - Forrest Industry Structual Adjustment Program)</v>
          </cell>
        </row>
        <row r="1441">
          <cell r="B1441" t="str">
            <v>615200013</v>
          </cell>
          <cell r="C1441" t="str">
            <v>(Direct grants &amp; subs recd from the Cwlth-rec-Cwlth Grants &amp; Advances a/c)</v>
          </cell>
        </row>
        <row r="1442">
          <cell r="B1442" t="str">
            <v>615200014</v>
          </cell>
          <cell r="C1442" t="str">
            <v>(Direct grants &amp; subs recd from Cwlth - recurrent - Debt Retirement Reserve)</v>
          </cell>
        </row>
        <row r="1443">
          <cell r="B1443" t="str">
            <v>615200015</v>
          </cell>
          <cell r="C1443" t="str">
            <v>(Direct grants &amp; subs recd from Cwlth-capital-Cwealth Grants &amp; Advances a/c)</v>
          </cell>
        </row>
        <row r="1444">
          <cell r="B1444" t="str">
            <v>615200016</v>
          </cell>
          <cell r="C1444" t="str">
            <v>(Cwlth franchise fees safety net arrangements receipts - petroleum.)</v>
          </cell>
        </row>
        <row r="1445">
          <cell r="B1445" t="str">
            <v>615200017</v>
          </cell>
          <cell r="C1445" t="str">
            <v>(Cwlth franchise fees safety net arrangements receipts - tobacco.)</v>
          </cell>
        </row>
        <row r="1446">
          <cell r="B1446" t="str">
            <v>615200018</v>
          </cell>
          <cell r="C1446" t="str">
            <v>(Cwlth franchise fees safety net arrangements receipts - liquor.)</v>
          </cell>
        </row>
        <row r="1447">
          <cell r="B1447" t="str">
            <v>615200019</v>
          </cell>
          <cell r="C1447" t="str">
            <v>(Grants receipts  - First Home Owner Grant Scheme)</v>
          </cell>
        </row>
        <row r="1448">
          <cell r="B1448" t="str">
            <v>615200020</v>
          </cell>
          <cell r="C1448" t="str">
            <v>(Grants reciepts -  national rail network funding grant)</v>
          </cell>
        </row>
        <row r="1449">
          <cell r="B1449" t="str">
            <v>615200023</v>
          </cell>
          <cell r="C1449" t="str">
            <v>(Cwlth mirror tax receipts - stamp duty (motor vehicles))</v>
          </cell>
        </row>
        <row r="1450">
          <cell r="B1450" t="str">
            <v>615200024</v>
          </cell>
          <cell r="C1450" t="str">
            <v>(Cwlth mirror tax receipts - stamp duty (conveyancing and transfers))</v>
          </cell>
        </row>
        <row r="1451">
          <cell r="B1451" t="str">
            <v>615200027</v>
          </cell>
          <cell r="C1451" t="str">
            <v>(Cwlth mirror tax receipts - stamp duty (rental business))</v>
          </cell>
        </row>
        <row r="1452">
          <cell r="B1452" t="str">
            <v>615200028</v>
          </cell>
          <cell r="C1452" t="str">
            <v>(Cwlth mirror tax receipts - stamp duty (other))</v>
          </cell>
        </row>
        <row r="1453">
          <cell r="B1453" t="str">
            <v>615200029</v>
          </cell>
          <cell r="C1453" t="str">
            <v>(Cwlth mirror tax receipts - payroll tax)</v>
          </cell>
        </row>
        <row r="1454">
          <cell r="B1454" t="str">
            <v>615200031</v>
          </cell>
          <cell r="C1454" t="str">
            <v>(Cwlth mirror tax receipts - debits tax)</v>
          </cell>
        </row>
        <row r="1455">
          <cell r="B1455" t="str">
            <v>615200032</v>
          </cell>
          <cell r="C1455" t="str">
            <v>(Cwlth mirror tax receipts - land tax)</v>
          </cell>
        </row>
        <row r="1456">
          <cell r="B1456" t="str">
            <v>615200033</v>
          </cell>
          <cell r="C1456" t="str">
            <v>(Cwlth mirror tax receipts - Metropolitan Regional Improvement Tax)</v>
          </cell>
        </row>
        <row r="1457">
          <cell r="B1457" t="str">
            <v>615200034</v>
          </cell>
          <cell r="C1457" t="str">
            <v>(Direct grants and subs revenue received from the Cwlth - Capital - ANTA)</v>
          </cell>
        </row>
        <row r="1458">
          <cell r="B1458" t="str">
            <v>615200035</v>
          </cell>
          <cell r="C1458" t="str">
            <v>(Direct grants and subs revenue received from the Cwlth - Recurrent - ANTA)</v>
          </cell>
        </row>
        <row r="1459">
          <cell r="B1459" t="str">
            <v>615200036</v>
          </cell>
          <cell r="C1459" t="str">
            <v>(Direct Grants &amp; Subs Received from Cwlth - Capital - All Other)</v>
          </cell>
        </row>
        <row r="1460">
          <cell r="B1460" t="str">
            <v>616000000</v>
          </cell>
          <cell r="C1460" t="str">
            <v>(Interest receipts)</v>
          </cell>
        </row>
        <row r="1461">
          <cell r="B1461" t="str">
            <v>616000001</v>
          </cell>
          <cell r="C1461" t="str">
            <v>(Interest received)</v>
          </cell>
        </row>
        <row r="1462">
          <cell r="B1462" t="str">
            <v>616000002</v>
          </cell>
          <cell r="C1462" t="str">
            <v>(WATC - interest received)</v>
          </cell>
        </row>
        <row r="1463">
          <cell r="B1463" t="str">
            <v>616000003</v>
          </cell>
          <cell r="C1463" t="str">
            <v>(Interest received - Consolidated Fund)</v>
          </cell>
        </row>
        <row r="1464">
          <cell r="B1464" t="str">
            <v>616000004</v>
          </cell>
          <cell r="C1464" t="str">
            <v>(Interest received - Public Bank Account Interest Earned account)</v>
          </cell>
        </row>
        <row r="1465">
          <cell r="B1465" t="str">
            <v>616000005</v>
          </cell>
          <cell r="C1465" t="str">
            <v>(Interest received - Debt Retirement Reserve)</v>
          </cell>
        </row>
        <row r="1466">
          <cell r="B1466" t="str">
            <v>616000006</v>
          </cell>
          <cell r="C1466" t="str">
            <v>(Interest received - other trusts held at Treasury)</v>
          </cell>
        </row>
        <row r="1467">
          <cell r="B1467" t="str">
            <v>616000007</v>
          </cell>
          <cell r="C1467" t="str">
            <v>(Interest received - Monies held in participating trust funds)</v>
          </cell>
        </row>
        <row r="1468">
          <cell r="B1468" t="str">
            <v>616000008</v>
          </cell>
          <cell r="C1468" t="str">
            <v>(WATC - interest received - Matching a/c)</v>
          </cell>
        </row>
        <row r="1469">
          <cell r="B1469" t="str">
            <v>617000000</v>
          </cell>
          <cell r="C1469" t="str">
            <v>(Cashflows from Government)</v>
          </cell>
        </row>
        <row r="1470">
          <cell r="B1470" t="str">
            <v>617100000</v>
          </cell>
          <cell r="C1470" t="str">
            <v>(Appropriations for Services - Receipts)</v>
          </cell>
        </row>
        <row r="1471">
          <cell r="B1471" t="str">
            <v>617100001</v>
          </cell>
          <cell r="C1471" t="str">
            <v>(Amounts Received to Fund Services - Receipts All Other)</v>
          </cell>
        </row>
        <row r="1472">
          <cell r="B1472" t="str">
            <v>617100002</v>
          </cell>
          <cell r="C1472" t="str">
            <v>(Contribution to Community Sporting and Recreation Facilities Trust Acc - receipt)</v>
          </cell>
        </row>
        <row r="1473">
          <cell r="B1473" t="str">
            <v>617100003</v>
          </cell>
          <cell r="C1473" t="str">
            <v>(Contribution to Hospital Fund - receipts)</v>
          </cell>
        </row>
        <row r="1474">
          <cell r="B1474" t="str">
            <v>617100004</v>
          </cell>
          <cell r="C1474" t="str">
            <v>(Art Gallery of WA - Receipts)</v>
          </cell>
        </row>
        <row r="1475">
          <cell r="B1475" t="str">
            <v>617100005</v>
          </cell>
          <cell r="C1475" t="str">
            <v>(Library Board of WA - Receipts)</v>
          </cell>
        </row>
        <row r="1476">
          <cell r="B1476" t="str">
            <v>617100006</v>
          </cell>
          <cell r="C1476" t="str">
            <v>(Perth Theatre Trust - receipts)</v>
          </cell>
        </row>
        <row r="1477">
          <cell r="B1477" t="str">
            <v>617100007</v>
          </cell>
          <cell r="C1477" t="str">
            <v>(WA Museum - Receipts)</v>
          </cell>
        </row>
        <row r="1478">
          <cell r="B1478" t="str">
            <v>617100008</v>
          </cell>
          <cell r="C1478" t="str">
            <v>(Contribution to Western Australian Family Foundation Trust Account - receipts)</v>
          </cell>
        </row>
        <row r="1479">
          <cell r="B1479" t="str">
            <v>617100009</v>
          </cell>
          <cell r="C1479" t="str">
            <v>(Amounts Received to Fund Services - Receipts - Capital Works Program)</v>
          </cell>
        </row>
        <row r="1480">
          <cell r="B1480" t="str">
            <v>617200000</v>
          </cell>
          <cell r="C1480" t="str">
            <v>(Capital Services Appropriations - Receipts)</v>
          </cell>
        </row>
        <row r="1481">
          <cell r="B1481" t="str">
            <v>617200001</v>
          </cell>
          <cell r="C1481" t="str">
            <v>(Amounts Received for Capital Services - Receipts)</v>
          </cell>
        </row>
        <row r="1482">
          <cell r="B1482" t="str">
            <v>617200002</v>
          </cell>
          <cell r="C1482" t="str">
            <v>(RIA - Capital Services Receipts)</v>
          </cell>
        </row>
        <row r="1483">
          <cell r="B1483" t="str">
            <v>617200003</v>
          </cell>
          <cell r="C1483" t="str">
            <v>(Art Gallery of WA - Capital Services Receipts)</v>
          </cell>
        </row>
        <row r="1484">
          <cell r="B1484" t="str">
            <v>617200004</v>
          </cell>
          <cell r="C1484" t="str">
            <v>(Library Board of WA - Capital Services Receipts)</v>
          </cell>
        </row>
        <row r="1485">
          <cell r="B1485" t="str">
            <v>617200005</v>
          </cell>
          <cell r="C1485" t="str">
            <v>(Perth Theatre Trust - Capital Services Receipts)</v>
          </cell>
        </row>
        <row r="1486">
          <cell r="B1486" t="str">
            <v>617200006</v>
          </cell>
          <cell r="C1486" t="str">
            <v>(WA Museum - Capital Services Receipts)</v>
          </cell>
        </row>
        <row r="1487">
          <cell r="B1487" t="str">
            <v>617200007</v>
          </cell>
          <cell r="C1487" t="str">
            <v>(Road Traffic Act -  Capital Services Receipts)</v>
          </cell>
        </row>
        <row r="1488">
          <cell r="B1488" t="str">
            <v>617300000</v>
          </cell>
          <cell r="C1488" t="str">
            <v>(Amounts authorised by other Statutes - Receipts)</v>
          </cell>
        </row>
        <row r="1489">
          <cell r="B1489" t="str">
            <v>617300001</v>
          </cell>
          <cell r="C1489" t="str">
            <v>(Salaries and Allowances Act 1975 - Receipts)</v>
          </cell>
        </row>
        <row r="1490">
          <cell r="B1490" t="str">
            <v>617300002</v>
          </cell>
          <cell r="C1490" t="str">
            <v>(Parliamentary Commissioner Act 1971  - Receipts)</v>
          </cell>
        </row>
        <row r="1491">
          <cell r="B1491" t="str">
            <v>617300003</v>
          </cell>
          <cell r="C1491" t="str">
            <v>(Governors Establishment Act 1992  - Receipts)</v>
          </cell>
        </row>
        <row r="1492">
          <cell r="B1492" t="str">
            <v>617300004</v>
          </cell>
          <cell r="C1492" t="str">
            <v>(Financial Admin and Audit Act 1985  - Receipts)</v>
          </cell>
        </row>
        <row r="1493">
          <cell r="B1493" t="str">
            <v>617300005</v>
          </cell>
          <cell r="C1493" t="str">
            <v>(Small Business Guarantees Act 1984 - Receipts)</v>
          </cell>
        </row>
        <row r="1494">
          <cell r="B1494" t="str">
            <v>617300006</v>
          </cell>
          <cell r="C1494" t="str">
            <v>(Agriculture and Related Resources Protection Act 1976 - Receipts)</v>
          </cell>
        </row>
        <row r="1495">
          <cell r="B1495" t="str">
            <v>617300007</v>
          </cell>
          <cell r="C1495" t="str">
            <v>(Petroleum (Submerged Lands) Act 1982 - Receipts)</v>
          </cell>
        </row>
        <row r="1496">
          <cell r="B1496" t="str">
            <v>617300008</v>
          </cell>
          <cell r="C1496" t="str">
            <v>(Lotteries Commission Act 1990 - Receipts)</v>
          </cell>
        </row>
        <row r="1497">
          <cell r="B1497" t="str">
            <v>617300009</v>
          </cell>
          <cell r="C1497" t="str">
            <v>(Liquor Licensing Act 1988 - Receipts)</v>
          </cell>
        </row>
        <row r="1498">
          <cell r="B1498" t="str">
            <v>617300010</v>
          </cell>
          <cell r="C1498" t="str">
            <v>(Road Traffic Act 1974 - Receipts)</v>
          </cell>
        </row>
        <row r="1499">
          <cell r="B1499" t="str">
            <v>617300011</v>
          </cell>
          <cell r="C1499" t="str">
            <v>(Transfer of Land Act 1893 - Receipts)</v>
          </cell>
        </row>
        <row r="1500">
          <cell r="B1500" t="str">
            <v>617300012</v>
          </cell>
          <cell r="C1500" t="str">
            <v>(Electoral Act 1907 - Receipts)</v>
          </cell>
        </row>
        <row r="1501">
          <cell r="B1501" t="str">
            <v>617300013</v>
          </cell>
          <cell r="C1501" t="str">
            <v>(Industrial Relations Act 1979 - Receipts)</v>
          </cell>
        </row>
        <row r="1502">
          <cell r="B1502" t="str">
            <v>617300014</v>
          </cell>
          <cell r="C1502" t="str">
            <v>(Metropolitan Region Improvement Tax Act 1959 - Receipts)</v>
          </cell>
        </row>
        <row r="1503">
          <cell r="B1503" t="str">
            <v>617300015</v>
          </cell>
          <cell r="C1503" t="str">
            <v>(Town Planning and Development Act 1928 - Receipts)</v>
          </cell>
        </row>
        <row r="1504">
          <cell r="B1504" t="str">
            <v>617300016</v>
          </cell>
          <cell r="C1504" t="str">
            <v>(Childrens Court of Western Australia Act 1988 - Receipts)</v>
          </cell>
        </row>
        <row r="1505">
          <cell r="B1505" t="str">
            <v>617300017</v>
          </cell>
          <cell r="C1505" t="str">
            <v>(Criminal Injuries Compensation Act 1985 - Receipts)</v>
          </cell>
        </row>
        <row r="1506">
          <cell r="B1506" t="str">
            <v>617300018</v>
          </cell>
          <cell r="C1506" t="str">
            <v>(District Court of Western Australia Act 1969 - Receipts)</v>
          </cell>
        </row>
        <row r="1507">
          <cell r="B1507" t="str">
            <v>617300019</v>
          </cell>
          <cell r="C1507" t="str">
            <v>(Judges Salaries and Pensions Act 1950 - Receipts)</v>
          </cell>
        </row>
        <row r="1508">
          <cell r="B1508" t="str">
            <v>617300020</v>
          </cell>
          <cell r="C1508" t="str">
            <v>(Solicitor General Act 1969 - Receipts)</v>
          </cell>
        </row>
        <row r="1509">
          <cell r="B1509" t="str">
            <v>617300021</v>
          </cell>
          <cell r="C1509" t="str">
            <v>(Suitors Fund Act 1964 - Receipts)</v>
          </cell>
        </row>
        <row r="1510">
          <cell r="B1510" t="str">
            <v>617300022</v>
          </cell>
          <cell r="C1510" t="str">
            <v>(Freedom of Information Act 1992 - Receipts)</v>
          </cell>
        </row>
        <row r="1511">
          <cell r="B1511" t="str">
            <v>617300028</v>
          </cell>
          <cell r="C1511" t="str">
            <v>(Tobacco Control Act 1990 - Receipts)</v>
          </cell>
        </row>
        <row r="1512">
          <cell r="B1512" t="str">
            <v>617300030</v>
          </cell>
          <cell r="C1512" t="str">
            <v>(Electoral Distribution Act 1947 - Receipts)</v>
          </cell>
        </row>
        <row r="1513">
          <cell r="B1513" t="str">
            <v>617300031</v>
          </cell>
          <cell r="C1513" t="str">
            <v>(Corruption &amp; Crime Commission Act 2003 - Receipts)</v>
          </cell>
        </row>
        <row r="1514">
          <cell r="B1514" t="str">
            <v>617300100</v>
          </cell>
          <cell r="C1514" t="str">
            <v>(Fire Brigades Act 1942.)</v>
          </cell>
        </row>
        <row r="1515">
          <cell r="B1515" t="str">
            <v>617300101</v>
          </cell>
          <cell r="C1515" t="str">
            <v>(Contribution to Permanent Establishment.)</v>
          </cell>
        </row>
        <row r="1516">
          <cell r="B1516" t="str">
            <v>617300102</v>
          </cell>
          <cell r="C1516" t="str">
            <v>(Volunteer Fire Brigades.)</v>
          </cell>
        </row>
        <row r="1517">
          <cell r="B1517" t="str">
            <v>617400000</v>
          </cell>
          <cell r="C1517" t="str">
            <v>(Administered Appropriations - Receipts)</v>
          </cell>
        </row>
        <row r="1518">
          <cell r="B1518" t="str">
            <v>617400001</v>
          </cell>
          <cell r="C1518" t="str">
            <v>(Admin Grants and Transfer Payments - Receipts)</v>
          </cell>
        </row>
        <row r="1519">
          <cell r="B1519" t="str">
            <v>617400002</v>
          </cell>
          <cell r="C1519" t="str">
            <v>(Admin Capital Grants and Transfer Payments - Receipts)</v>
          </cell>
        </row>
        <row r="1520">
          <cell r="B1520" t="str">
            <v>617400003</v>
          </cell>
          <cell r="C1520" t="str">
            <v>(RIA  - Admin  Approp (Receipts))</v>
          </cell>
        </row>
        <row r="1521">
          <cell r="B1521" t="str">
            <v>617400004</v>
          </cell>
          <cell r="C1521" t="str">
            <v>(Office of Rail Access Regulator - Receipts)</v>
          </cell>
        </row>
        <row r="1522">
          <cell r="B1522" t="str">
            <v>617400005</v>
          </cell>
          <cell r="C1522" t="str">
            <v>(Western Australian Coastal Shipping Commission - Receipts)</v>
          </cell>
        </row>
        <row r="1523">
          <cell r="B1523" t="str">
            <v>617400006</v>
          </cell>
          <cell r="C1523" t="str">
            <v>(Midland Redevelopment Authority - Receipts)</v>
          </cell>
        </row>
        <row r="1524">
          <cell r="B1524" t="str">
            <v>617400007</v>
          </cell>
          <cell r="C1524" t="str">
            <v>(Office of Health Review - Receipts)</v>
          </cell>
        </row>
        <row r="1525">
          <cell r="B1525" t="str">
            <v>617400008</v>
          </cell>
          <cell r="C1525" t="str">
            <v>(Electricity Corporation - Receipts)</v>
          </cell>
        </row>
        <row r="1526">
          <cell r="B1526" t="str">
            <v>617400013</v>
          </cell>
          <cell r="C1526" t="str">
            <v>(SHC - Essential Services Maintenance Program - Receipts)</v>
          </cell>
        </row>
        <row r="1527">
          <cell r="B1527" t="str">
            <v>617400014</v>
          </cell>
          <cell r="C1527" t="str">
            <v>(SHC - Aboriginal Communities Strategic Investment Program - Receipts)</v>
          </cell>
        </row>
        <row r="1528">
          <cell r="B1528" t="str">
            <v>617400015</v>
          </cell>
          <cell r="C1528" t="str">
            <v>(SHC - Indigenous Housing - Receipts)</v>
          </cell>
        </row>
        <row r="1529">
          <cell r="B1529" t="str">
            <v>617400016</v>
          </cell>
          <cell r="C1529" t="str">
            <v>(SHC - Matching Funding - Receipts)</v>
          </cell>
        </row>
        <row r="1530">
          <cell r="B1530" t="str">
            <v>617400017</v>
          </cell>
          <cell r="C1530" t="str">
            <v>(Albany Port Authority - Receipts)</v>
          </cell>
        </row>
        <row r="1531">
          <cell r="B1531" t="str">
            <v>617400023</v>
          </cell>
          <cell r="C1531" t="str">
            <v>(Refund of Past Years Revenue Collections - Public Corporations.)</v>
          </cell>
        </row>
        <row r="1532">
          <cell r="B1532" t="str">
            <v>617400026</v>
          </cell>
          <cell r="C1532" t="str">
            <v>(HIH - Admin Approp - Receipts)</v>
          </cell>
        </row>
        <row r="1533">
          <cell r="B1533" t="str">
            <v>617400028</v>
          </cell>
          <cell r="C1533" t="str">
            <v>(Ord Irrigation Subsidy - Receipts)</v>
          </cell>
        </row>
        <row r="1534">
          <cell r="B1534" t="str">
            <v>617400029</v>
          </cell>
          <cell r="C1534" t="str">
            <v>(Admin Approp Receipts - Building Man. Authority - Interest)</v>
          </cell>
        </row>
        <row r="1535">
          <cell r="B1535" t="str">
            <v>617400030</v>
          </cell>
          <cell r="C1535" t="str">
            <v>(Armadale Redevelopment Authority - Receipts)</v>
          </cell>
        </row>
        <row r="1536">
          <cell r="B1536" t="str">
            <v>617400031</v>
          </cell>
          <cell r="C1536" t="str">
            <v>(SHC - General Housing Funding - Receipts)</v>
          </cell>
        </row>
        <row r="1537">
          <cell r="B1537" t="str">
            <v>617400032</v>
          </cell>
          <cell r="C1537" t="str">
            <v>(SHC - ESL Subsidy - Receipts)</v>
          </cell>
        </row>
        <row r="1538">
          <cell r="B1538" t="str">
            <v>617400033</v>
          </cell>
          <cell r="C1538" t="str">
            <v>(Treasurers Indemnities - Receipts)</v>
          </cell>
        </row>
        <row r="1539">
          <cell r="B1539" t="str">
            <v>617400035</v>
          </cell>
          <cell r="C1539" t="str">
            <v>(Approp Receipts - GDA)</v>
          </cell>
        </row>
        <row r="1540">
          <cell r="B1540" t="str">
            <v>617400036</v>
          </cell>
          <cell r="C1540" t="str">
            <v>(Approp Receipts - Other)</v>
          </cell>
        </row>
        <row r="1541">
          <cell r="B1541" t="str">
            <v>617410000</v>
          </cell>
          <cell r="C1541" t="str">
            <v>(Treasury Admin Grants &amp; Transfer Payments - Receipts)</v>
          </cell>
        </row>
        <row r="1542">
          <cell r="B1542" t="str">
            <v>617410001</v>
          </cell>
          <cell r="C1542" t="str">
            <v>(Approp Receipts - ADT)</v>
          </cell>
        </row>
        <row r="1543">
          <cell r="B1543" t="str">
            <v>617410014</v>
          </cell>
          <cell r="C1543" t="str">
            <v>(Approp Receipts - FPC)</v>
          </cell>
        </row>
        <row r="1544">
          <cell r="B1544" t="str">
            <v>617410015</v>
          </cell>
          <cell r="C1544" t="str">
            <v>(Approp Receipts - WTC)</v>
          </cell>
        </row>
        <row r="1545">
          <cell r="B1545" t="str">
            <v>617430000</v>
          </cell>
          <cell r="C1545" t="str">
            <v>(State Revenue Admin Grants and Transfer Payments - Receipts)</v>
          </cell>
        </row>
        <row r="1546">
          <cell r="B1546" t="str">
            <v>617430006</v>
          </cell>
          <cell r="C1546" t="str">
            <v>(Pensioners Assistance - ESL - Receipts)</v>
          </cell>
        </row>
        <row r="1547">
          <cell r="B1547" t="str">
            <v>617430007</v>
          </cell>
          <cell r="C1547" t="str">
            <v>(State Property - ESL - Receipts)</v>
          </cell>
        </row>
        <row r="1548">
          <cell r="B1548" t="str">
            <v>617500000</v>
          </cell>
          <cell r="C1548" t="str">
            <v>(Other Appropriations - Receipts)</v>
          </cell>
        </row>
        <row r="1549">
          <cell r="B1549" t="str">
            <v>617500001</v>
          </cell>
          <cell r="C1549" t="str">
            <v>(Community Service Obligations revenue from Consolidated Fund - Receipts)</v>
          </cell>
        </row>
        <row r="1550">
          <cell r="B1550" t="str">
            <v>619000000</v>
          </cell>
          <cell r="C1550" t="str">
            <v>(Other Receipts)</v>
          </cell>
        </row>
        <row r="1551">
          <cell r="B1551" t="str">
            <v>619100101</v>
          </cell>
          <cell r="C1551" t="str">
            <v>(Receipt of donations)</v>
          </cell>
        </row>
        <row r="1552">
          <cell r="B1552" t="str">
            <v>619100102</v>
          </cell>
          <cell r="C1552" t="str">
            <v>(Right of indemnity receipts - Consolidated Fund)</v>
          </cell>
        </row>
        <row r="1553">
          <cell r="B1553" t="str">
            <v>619100103</v>
          </cell>
          <cell r="C1553" t="str">
            <v>(Right of indemnity receipts)</v>
          </cell>
        </row>
        <row r="1554">
          <cell r="B1554" t="str">
            <v>619100110</v>
          </cell>
          <cell r="C1554" t="str">
            <v>(GST receipts)</v>
          </cell>
        </row>
        <row r="1555">
          <cell r="B1555" t="str">
            <v>619100111</v>
          </cell>
          <cell r="C1555" t="str">
            <v>(GST receipts on sales)</v>
          </cell>
        </row>
        <row r="1556">
          <cell r="B1556" t="str">
            <v>619100112</v>
          </cell>
          <cell r="C1556" t="str">
            <v>(GST receipts from Australian Taxation Office)</v>
          </cell>
        </row>
        <row r="1557">
          <cell r="B1557" t="str">
            <v>619100121</v>
          </cell>
          <cell r="C1557" t="str">
            <v>(Receipt of premiums)</v>
          </cell>
        </row>
        <row r="1558">
          <cell r="B1558" t="str">
            <v>619100131</v>
          </cell>
          <cell r="C1558" t="str">
            <v>(Other - receipts)</v>
          </cell>
        </row>
        <row r="1559">
          <cell r="B1559" t="str">
            <v>619100132</v>
          </cell>
          <cell r="C1559" t="str">
            <v>(Other Receipts - Matching a/c)</v>
          </cell>
        </row>
        <row r="1560">
          <cell r="B1560" t="str">
            <v>619100133</v>
          </cell>
          <cell r="C1560" t="str">
            <v>(Office lease receipts)</v>
          </cell>
        </row>
        <row r="1561">
          <cell r="B1561" t="str">
            <v>619100134</v>
          </cell>
          <cell r="C1561" t="str">
            <v>(Motor vehicle fleet receipts)</v>
          </cell>
        </row>
        <row r="1562">
          <cell r="B1562" t="str">
            <v>619100135</v>
          </cell>
          <cell r="C1562" t="str">
            <v>(Receipt of rent)</v>
          </cell>
        </row>
        <row r="1563">
          <cell r="B1563" t="str">
            <v>619100136</v>
          </cell>
          <cell r="C1563" t="str">
            <v>(Rent Receipts - Matching a/c)</v>
          </cell>
        </row>
        <row r="1564">
          <cell r="B1564" t="str">
            <v>619100140</v>
          </cell>
          <cell r="C1564" t="str">
            <v>(Other receipts - other trusts held at Treasury)</v>
          </cell>
        </row>
        <row r="1565">
          <cell r="B1565" t="str">
            <v>619100141</v>
          </cell>
          <cell r="C1565" t="str">
            <v>(Other receipts from the Cwlth)</v>
          </cell>
        </row>
        <row r="1566">
          <cell r="B1566" t="str">
            <v>619100142</v>
          </cell>
          <cell r="C1566" t="str">
            <v>(Consolidated Fund - other receipts)</v>
          </cell>
        </row>
        <row r="1567">
          <cell r="B1567" t="str">
            <v>619100143</v>
          </cell>
          <cell r="C1567" t="str">
            <v>(Consolidated Fund - other receipts (superannuation reimbursement))</v>
          </cell>
        </row>
        <row r="1568">
          <cell r="B1568" t="str">
            <v>619100151</v>
          </cell>
          <cell r="C1568" t="str">
            <v>(Receipt of pension recoups)</v>
          </cell>
        </row>
        <row r="1569">
          <cell r="B1569" t="str">
            <v>619100161</v>
          </cell>
          <cell r="C1569" t="str">
            <v>(Receipt of loan guarantee fees)</v>
          </cell>
        </row>
        <row r="1570">
          <cell r="B1570" t="str">
            <v>619100170</v>
          </cell>
          <cell r="C1570" t="str">
            <v>(Dividend Receipts)</v>
          </cell>
        </row>
        <row r="1571">
          <cell r="B1571" t="str">
            <v>619100171</v>
          </cell>
          <cell r="C1571" t="str">
            <v>(Dividend/Statutory contributions received)</v>
          </cell>
        </row>
        <row r="1572">
          <cell r="B1572" t="str">
            <v>619100173</v>
          </cell>
          <cell r="C1572" t="str">
            <v>(Dividend received)</v>
          </cell>
        </row>
        <row r="1573">
          <cell r="B1573" t="str">
            <v>619100180</v>
          </cell>
          <cell r="C1573" t="str">
            <v>(Receipts Paid to Consolidated Fund)</v>
          </cell>
        </row>
        <row r="1574">
          <cell r="B1574" t="str">
            <v>619100181</v>
          </cell>
          <cell r="C1574" t="str">
            <v>(Receipts paid to Consolidated Fund by agencies)</v>
          </cell>
        </row>
        <row r="1575">
          <cell r="B1575" t="str">
            <v>619100182</v>
          </cell>
          <cell r="C1575" t="str">
            <v>(Capital User Charge receipts)</v>
          </cell>
        </row>
        <row r="1576">
          <cell r="B1576" t="str">
            <v>619100183</v>
          </cell>
          <cell r="C1576" t="str">
            <v>(Consolidated Fund receipts from lotteries - Sport and Recreation)</v>
          </cell>
        </row>
        <row r="1577">
          <cell r="B1577" t="str">
            <v>619100184</v>
          </cell>
          <cell r="C1577" t="str">
            <v>(Consolidated Fund receipts from lotteries - Arts)</v>
          </cell>
        </row>
        <row r="1578">
          <cell r="B1578" t="str">
            <v>619100185</v>
          </cell>
          <cell r="C1578" t="str">
            <v>(Consolidated Fund receipts from lotteries - Health)</v>
          </cell>
        </row>
        <row r="1579">
          <cell r="B1579" t="str">
            <v>619100186</v>
          </cell>
          <cell r="C1579" t="str">
            <v>(Capital user charge receipts from asset revaluations)</v>
          </cell>
        </row>
        <row r="1580">
          <cell r="B1580" t="str">
            <v>619100191</v>
          </cell>
          <cell r="C1580" t="str">
            <v>(Receipts from GST Guarantee.)</v>
          </cell>
        </row>
        <row r="1581">
          <cell r="B1581" t="str">
            <v>619100200</v>
          </cell>
          <cell r="C1581" t="str">
            <v>(Tax Equivalent Receipts)</v>
          </cell>
        </row>
        <row r="1582">
          <cell r="B1582" t="str">
            <v>619100201</v>
          </cell>
          <cell r="C1582" t="str">
            <v>(TER Sales Tax receipts)</v>
          </cell>
        </row>
        <row r="1583">
          <cell r="B1583" t="str">
            <v>619100202</v>
          </cell>
          <cell r="C1583" t="str">
            <v>(TER Local Government Rates receipts)</v>
          </cell>
        </row>
        <row r="1584">
          <cell r="B1584" t="str">
            <v>619100203</v>
          </cell>
          <cell r="C1584" t="str">
            <v>(TER Income Tax receipts)</v>
          </cell>
        </row>
        <row r="1585">
          <cell r="B1585" t="str">
            <v>619100400</v>
          </cell>
          <cell r="C1585" t="str">
            <v>(Commonwealth franchise fees safety net arrangements receipts)</v>
          </cell>
        </row>
        <row r="1586">
          <cell r="B1586" t="str">
            <v>619100401</v>
          </cell>
          <cell r="C1586" t="str">
            <v>(Cwlth franchise fees safety net arrangements receipts - petroleum)</v>
          </cell>
        </row>
        <row r="1587">
          <cell r="B1587" t="str">
            <v>619100402</v>
          </cell>
          <cell r="C1587" t="str">
            <v>(Cwlth franchise fees safety net arrangements receipts - tobacco)</v>
          </cell>
        </row>
        <row r="1588">
          <cell r="B1588" t="str">
            <v>619100403</v>
          </cell>
          <cell r="C1588" t="str">
            <v>(Cwlth franchise fees safety net arrangements receipts - liquor)</v>
          </cell>
        </row>
        <row r="1589">
          <cell r="B1589" t="str">
            <v>619100500</v>
          </cell>
          <cell r="C1589" t="str">
            <v>(Health Sector Receipts)</v>
          </cell>
        </row>
        <row r="1590">
          <cell r="B1590" t="str">
            <v>619100501</v>
          </cell>
          <cell r="C1590" t="str">
            <v>(Receipts from recoveries)</v>
          </cell>
        </row>
        <row r="1591">
          <cell r="B1591" t="str">
            <v>619100502</v>
          </cell>
          <cell r="C1591" t="str">
            <v>(Receipts from use of facilities)</v>
          </cell>
        </row>
        <row r="1592">
          <cell r="B1592" t="str">
            <v>619100600</v>
          </cell>
          <cell r="C1592" t="str">
            <v>(Education Sector Receipts)</v>
          </cell>
        </row>
        <row r="1593">
          <cell r="B1593" t="str">
            <v>619100601</v>
          </cell>
          <cell r="C1593" t="str">
            <v>(Receipts from school charges and fees)</v>
          </cell>
        </row>
        <row r="1594">
          <cell r="B1594" t="str">
            <v>619100611</v>
          </cell>
          <cell r="C1594" t="str">
            <v>(Schools - other receipts)</v>
          </cell>
        </row>
        <row r="1595">
          <cell r="B1595" t="str">
            <v>619100700</v>
          </cell>
          <cell r="C1595" t="str">
            <v>(Receipts from Service Delivery Agreement)</v>
          </cell>
        </row>
        <row r="1596">
          <cell r="B1596" t="str">
            <v>619100800</v>
          </cell>
          <cell r="C1596" t="str">
            <v>(Other receipts - State Revenue.)</v>
          </cell>
        </row>
        <row r="1597">
          <cell r="B1597" t="str">
            <v>619199999</v>
          </cell>
          <cell r="C1597" t="str">
            <v>(Matching Receipts Suspense)</v>
          </cell>
        </row>
        <row r="1598">
          <cell r="B1598" t="str">
            <v>620000000</v>
          </cell>
          <cell r="C1598" t="str">
            <v>(Payments)</v>
          </cell>
        </row>
        <row r="1599">
          <cell r="B1599" t="str">
            <v>621000000</v>
          </cell>
          <cell r="C1599" t="str">
            <v>(Payments for Salaries, wages and other entitlements)</v>
          </cell>
        </row>
        <row r="1600">
          <cell r="B1600" t="str">
            <v>621000001</v>
          </cell>
          <cell r="C1600" t="str">
            <v>(Payments for salaries, wages, allowances and leave entitlements)</v>
          </cell>
        </row>
        <row r="1601">
          <cell r="B1601" t="str">
            <v>621000002</v>
          </cell>
          <cell r="C1601" t="str">
            <v>(Payments for other staffing costs)</v>
          </cell>
        </row>
        <row r="1602">
          <cell r="B1602" t="str">
            <v>621000003</v>
          </cell>
          <cell r="C1602" t="str">
            <v>(Payments for Staff travel)</v>
          </cell>
        </row>
        <row r="1603">
          <cell r="B1603" t="str">
            <v>621000004</v>
          </cell>
          <cell r="C1603" t="str">
            <v>(GEHA Rental payment)</v>
          </cell>
        </row>
        <row r="1604">
          <cell r="B1604" t="str">
            <v>622000000</v>
          </cell>
          <cell r="C1604" t="str">
            <v>(Superannuation payments)</v>
          </cell>
        </row>
        <row r="1605">
          <cell r="B1605" t="str">
            <v>622000100</v>
          </cell>
          <cell r="C1605" t="str">
            <v>(Superannuation and Family Benefits Act payments)</v>
          </cell>
        </row>
        <row r="1606">
          <cell r="B1606" t="str">
            <v>622000101</v>
          </cell>
          <cell r="C1606" t="str">
            <v>(Superannuation payments from Special Acts)</v>
          </cell>
        </row>
        <row r="1607">
          <cell r="B1607" t="str">
            <v>622000102</v>
          </cell>
          <cell r="C1607" t="str">
            <v>(Superannuation payments to GESB - Lump sum on transfer)</v>
          </cell>
        </row>
        <row r="1608">
          <cell r="B1608" t="str">
            <v>622000103</v>
          </cell>
          <cell r="C1608" t="str">
            <v>(Superannuation payments to WA Treasury - pension recoups)</v>
          </cell>
        </row>
        <row r="1609">
          <cell r="B1609" t="str">
            <v>622000200</v>
          </cell>
          <cell r="C1609" t="str">
            <v>(Government Employees Superannuation Act payments)</v>
          </cell>
        </row>
        <row r="1610">
          <cell r="B1610" t="str">
            <v>622000201</v>
          </cell>
          <cell r="C1610" t="str">
            <v>(Superannuation payments to GESB - Concurrent contributions.)</v>
          </cell>
        </row>
        <row r="1611">
          <cell r="B1611" t="str">
            <v>622000202</v>
          </cell>
          <cell r="C1611" t="str">
            <v>(GESB for West State Super.)</v>
          </cell>
        </row>
        <row r="1612">
          <cell r="B1612" t="str">
            <v>622000203</v>
          </cell>
          <cell r="C1612" t="str">
            <v>(Superannuation payments from Special Acts.)</v>
          </cell>
        </row>
        <row r="1613">
          <cell r="B1613" t="str">
            <v>622000204</v>
          </cell>
          <cell r="C1613" t="str">
            <v>(Superannuation payments to GESB - Lump sum on transfer.)</v>
          </cell>
        </row>
        <row r="1614">
          <cell r="B1614" t="str">
            <v>622000205</v>
          </cell>
          <cell r="C1614" t="str">
            <v>(Superannuation payments to WA Treasury - pension recoups.)</v>
          </cell>
        </row>
        <row r="1615">
          <cell r="B1615" t="str">
            <v>622000400</v>
          </cell>
          <cell r="C1615" t="str">
            <v>(Parliamentary Superannuation Act payments)</v>
          </cell>
        </row>
        <row r="1616">
          <cell r="B1616" t="str">
            <v>622000401</v>
          </cell>
          <cell r="C1616" t="str">
            <v>(Superannuation payments - Parliamentary)</v>
          </cell>
        </row>
        <row r="1617">
          <cell r="B1617" t="str">
            <v>622000500</v>
          </cell>
          <cell r="C1617" t="str">
            <v>(Superannuation - other scheme payments)</v>
          </cell>
        </row>
        <row r="1618">
          <cell r="B1618" t="str">
            <v>622000501</v>
          </cell>
          <cell r="C1618" t="str">
            <v>(Superannuation payments to External schemes)</v>
          </cell>
        </row>
        <row r="1619">
          <cell r="B1619" t="str">
            <v>623000000</v>
          </cell>
          <cell r="C1619" t="str">
            <v>(Borrowing Costs Paid)</v>
          </cell>
        </row>
        <row r="1620">
          <cell r="B1620" t="str">
            <v>623000001</v>
          </cell>
          <cell r="C1620" t="str">
            <v>(Payment of interest (exclude WATC))</v>
          </cell>
        </row>
        <row r="1621">
          <cell r="B1621" t="str">
            <v>623000002</v>
          </cell>
          <cell r="C1621" t="str">
            <v>(Payment of interest to WA Treasury Corporation)</v>
          </cell>
        </row>
        <row r="1622">
          <cell r="B1622" t="str">
            <v>623000003</v>
          </cell>
          <cell r="C1622" t="str">
            <v>(Payment of interest - Consolidated Fund)</v>
          </cell>
        </row>
        <row r="1623">
          <cell r="B1623" t="str">
            <v>623000004</v>
          </cell>
          <cell r="C1623" t="str">
            <v>(Payment of interest - Public Bank Account Interest Earned account)</v>
          </cell>
        </row>
        <row r="1624">
          <cell r="B1624" t="str">
            <v>623000005</v>
          </cell>
          <cell r="C1624" t="str">
            <v>(Payment of interest - other trusts held at Treasury)</v>
          </cell>
        </row>
        <row r="1625">
          <cell r="B1625" t="str">
            <v>623000006</v>
          </cell>
          <cell r="C1625" t="str">
            <v>(Payment of interest - Financial Agreement Act 1995)</v>
          </cell>
        </row>
        <row r="1626">
          <cell r="B1626" t="str">
            <v>623000007</v>
          </cell>
          <cell r="C1626" t="str">
            <v>(Payment of interest - Loan (Financial Agreement) Act 1991)</v>
          </cell>
        </row>
        <row r="1627">
          <cell r="B1627" t="str">
            <v>623000008</v>
          </cell>
          <cell r="C1627" t="str">
            <v>(Payment of interest - Western Australian Treasury Corporation Act 1986)</v>
          </cell>
        </row>
        <row r="1628">
          <cell r="B1628" t="str">
            <v>623000009</v>
          </cell>
          <cell r="C1628" t="str">
            <v>(Payment of interest - Monies held in participating trust funds)</v>
          </cell>
        </row>
        <row r="1629">
          <cell r="B1629" t="str">
            <v>623200000</v>
          </cell>
          <cell r="C1629" t="str">
            <v>(Finance Lease Charges Paid)</v>
          </cell>
        </row>
        <row r="1630">
          <cell r="B1630" t="str">
            <v>623200001</v>
          </cell>
          <cell r="C1630" t="str">
            <v>(Finance Lease Charges - Payment)</v>
          </cell>
        </row>
        <row r="1631">
          <cell r="B1631" t="str">
            <v>623999999</v>
          </cell>
          <cell r="C1631" t="str">
            <v>(Matching Interest Payments Suspense)</v>
          </cell>
        </row>
        <row r="1632">
          <cell r="B1632" t="str">
            <v>624000000</v>
          </cell>
          <cell r="C1632" t="str">
            <v>(Grants &amp; Subsidies Paid)</v>
          </cell>
        </row>
        <row r="1633">
          <cell r="B1633" t="str">
            <v>624000101</v>
          </cell>
          <cell r="C1633" t="str">
            <v>(Direct Grants &amp; Subs Paid (by GG))</v>
          </cell>
        </row>
        <row r="1634">
          <cell r="B1634" t="str">
            <v>624000102</v>
          </cell>
          <cell r="C1634" t="str">
            <v>(Grants &amp; Subs Paid - Refunds of Previous Years Revenues)</v>
          </cell>
        </row>
        <row r="1635">
          <cell r="B1635" t="str">
            <v>624000103</v>
          </cell>
          <cell r="C1635" t="str">
            <v>(Grants &amp; Subs Paid - Transport of School Children)</v>
          </cell>
        </row>
        <row r="1636">
          <cell r="B1636" t="str">
            <v>624000105</v>
          </cell>
          <cell r="C1636" t="str">
            <v>(Grants &amp; Subs Paid - First Home Owners Scheme)</v>
          </cell>
        </row>
        <row r="1637">
          <cell r="B1637" t="str">
            <v>624000106</v>
          </cell>
          <cell r="C1637" t="str">
            <v>(Grants &amp; Subs Paid - Pensioner Concession Assistance)</v>
          </cell>
        </row>
        <row r="1638">
          <cell r="B1638" t="str">
            <v>624000107</v>
          </cell>
          <cell r="C1638" t="str">
            <v>(Grants &amp; Subs Paid - Gambling Tax Rebates-Lotteries)</v>
          </cell>
        </row>
        <row r="1639">
          <cell r="B1639" t="str">
            <v>624000109</v>
          </cell>
          <cell r="C1639" t="str">
            <v>(Grants &amp; Subs Paid - Gambling Tax Rebates-Casino)</v>
          </cell>
        </row>
        <row r="1640">
          <cell r="B1640" t="str">
            <v>624000110</v>
          </cell>
          <cell r="C1640" t="str">
            <v>(Grants &amp; Subs Paid - Gambling Tax Rebates-Race Betting)</v>
          </cell>
        </row>
        <row r="1641">
          <cell r="B1641" t="str">
            <v>624000112</v>
          </cell>
          <cell r="C1641" t="str">
            <v>(Grants &amp; Subs Paid - Safety Net Rebates-Tobacco)</v>
          </cell>
        </row>
        <row r="1642">
          <cell r="B1642" t="str">
            <v>624000114</v>
          </cell>
          <cell r="C1642" t="str">
            <v>(Grants &amp; Subs Paid - Safety Net Rebates-Liquor)</v>
          </cell>
        </row>
        <row r="1643">
          <cell r="B1643" t="str">
            <v>624000115</v>
          </cell>
          <cell r="C1643" t="str">
            <v>(Direct Grants &amp; Subsidies Paid (by PNC/PFC))</v>
          </cell>
        </row>
        <row r="1644">
          <cell r="B1644" t="str">
            <v>624000116</v>
          </cell>
          <cell r="C1644" t="str">
            <v>(Grants &amp; Subs Paid - Capital Purposes)</v>
          </cell>
        </row>
        <row r="1645">
          <cell r="B1645" t="str">
            <v>624000117</v>
          </cell>
          <cell r="C1645" t="str">
            <v>(Grants &amp; Subs Paid to Ext (Individuals) for Recurrent Purposes (by GG))</v>
          </cell>
        </row>
        <row r="1646">
          <cell r="B1646" t="str">
            <v>624000118</v>
          </cell>
          <cell r="C1646" t="str">
            <v>(Grants &amp; Subs Paid to Ext (Individuals) for Recurrent Purposes (by PNC/PFC))</v>
          </cell>
        </row>
        <row r="1647">
          <cell r="B1647" t="str">
            <v>624000119</v>
          </cell>
          <cell r="C1647" t="str">
            <v>(Grants &amp; Subs Paid to External (Private Orgs) for Recurrent Purposes)</v>
          </cell>
        </row>
        <row r="1648">
          <cell r="B1648" t="str">
            <v>624000120</v>
          </cell>
          <cell r="C1648" t="str">
            <v>(Recurrent Grants Paid - Non-Government Schools)</v>
          </cell>
        </row>
        <row r="1649">
          <cell r="B1649" t="str">
            <v>624000121</v>
          </cell>
          <cell r="C1649" t="str">
            <v>(Recurrent Grants Paid - Local Govt General Purpose Funding)</v>
          </cell>
        </row>
        <row r="1650">
          <cell r="B1650" t="str">
            <v>624000122</v>
          </cell>
          <cell r="C1650" t="str">
            <v>(Recurrent Grants Paid - Local Govt  Road Funding)</v>
          </cell>
        </row>
        <row r="1651">
          <cell r="B1651" t="str">
            <v>624000123</v>
          </cell>
          <cell r="C1651" t="str">
            <v>(Capital Grants Paid - Non-Government Schools)</v>
          </cell>
        </row>
        <row r="1652">
          <cell r="B1652" t="str">
            <v>624000125</v>
          </cell>
          <cell r="C1652" t="str">
            <v>(Capital Grants Paid - Local Govt  Road Funding)</v>
          </cell>
        </row>
        <row r="1653">
          <cell r="B1653" t="str">
            <v>624000126</v>
          </cell>
          <cell r="C1653" t="str">
            <v>(Grants Paid - Cwlth Grants &amp; Advances a/c)</v>
          </cell>
        </row>
        <row r="1654">
          <cell r="B1654" t="str">
            <v>624000127</v>
          </cell>
          <cell r="C1654" t="str">
            <v>(Grants &amp; Subs Paid - Petroleum (Submerged Lands) Act 1982)</v>
          </cell>
        </row>
        <row r="1655">
          <cell r="B1655" t="str">
            <v>624000129</v>
          </cell>
          <cell r="C1655" t="str">
            <v>(Grants &amp; Subs Paid - Public Swimming Pools - Operating Costs Subsidy)</v>
          </cell>
        </row>
        <row r="1656">
          <cell r="B1656" t="str">
            <v>624000130</v>
          </cell>
          <cell r="C1656" t="str">
            <v>(Grants &amp; Subs Paid - Seniors Rebates)</v>
          </cell>
        </row>
        <row r="1657">
          <cell r="B1657" t="str">
            <v>624000131</v>
          </cell>
          <cell r="C1657" t="str">
            <v>(Grants &amp; Subs Paid - Stamp Duty Concessions on Farming Properties)</v>
          </cell>
        </row>
        <row r="1658">
          <cell r="B1658" t="str">
            <v>624000132</v>
          </cell>
          <cell r="C1658" t="str">
            <v>(Grants &amp; Subs Paid - Inner City Living Rebate Scheme)</v>
          </cell>
        </row>
        <row r="1659">
          <cell r="B1659" t="str">
            <v>624000133</v>
          </cell>
          <cell r="C1659" t="str">
            <v>(Grants &amp; Subs Paid - On Road Diesel Subsidies)</v>
          </cell>
        </row>
        <row r="1660">
          <cell r="B1660" t="str">
            <v>624000134</v>
          </cell>
          <cell r="C1660" t="str">
            <v>(Grants &amp; Subs Paid - Extended Payroll Tax Amnesty)</v>
          </cell>
        </row>
        <row r="1661">
          <cell r="B1661" t="str">
            <v>624000135</v>
          </cell>
          <cell r="C1661" t="str">
            <v>(Grants &amp; Subs Paid - Refunds of Lease Rentals)</v>
          </cell>
        </row>
        <row r="1662">
          <cell r="B1662" t="str">
            <v>624001000</v>
          </cell>
          <cell r="C1662" t="str">
            <v>(Direct grant to TAFE Colleges)</v>
          </cell>
        </row>
        <row r="1663">
          <cell r="B1663" t="str">
            <v>624001001</v>
          </cell>
          <cell r="C1663" t="str">
            <v>(Direct grant paid to Swan College)</v>
          </cell>
        </row>
        <row r="1664">
          <cell r="B1664" t="str">
            <v>624001002</v>
          </cell>
          <cell r="C1664" t="str">
            <v>(Direct grant paid to Central TAFE)</v>
          </cell>
        </row>
        <row r="1665">
          <cell r="B1665" t="str">
            <v>624001003</v>
          </cell>
          <cell r="C1665" t="str">
            <v>(Direct grant paid to CY OConnor College)</v>
          </cell>
        </row>
        <row r="1666">
          <cell r="B1666" t="str">
            <v>624001004</v>
          </cell>
          <cell r="C1666" t="str">
            <v>(Direct grant paid to Central West College)</v>
          </cell>
        </row>
        <row r="1667">
          <cell r="B1667" t="str">
            <v>624001005</v>
          </cell>
          <cell r="C1667" t="str">
            <v>(Direct grant paid to Great Southern College)</v>
          </cell>
        </row>
        <row r="1668">
          <cell r="B1668" t="str">
            <v>624001006</v>
          </cell>
          <cell r="C1668" t="str">
            <v>(Direct grant paid to Kimberley College)</v>
          </cell>
        </row>
        <row r="1669">
          <cell r="B1669" t="str">
            <v>624001007</v>
          </cell>
          <cell r="C1669" t="str">
            <v>(Direct grant paid to Midland College)</v>
          </cell>
        </row>
        <row r="1670">
          <cell r="B1670" t="str">
            <v>624001008</v>
          </cell>
          <cell r="C1670" t="str">
            <v>(Direct grant paid to West Coast College)</v>
          </cell>
        </row>
        <row r="1671">
          <cell r="B1671" t="str">
            <v>624001009</v>
          </cell>
          <cell r="C1671" t="str">
            <v>(Direct grant paid to Challenger TAFE)</v>
          </cell>
        </row>
        <row r="1672">
          <cell r="B1672" t="str">
            <v>624001010</v>
          </cell>
          <cell r="C1672" t="str">
            <v>(Direct grant paid to S-E Metro College)</v>
          </cell>
        </row>
        <row r="1673">
          <cell r="B1673" t="str">
            <v>624001011</v>
          </cell>
          <cell r="C1673" t="str">
            <v>(Direct grant paid to S-W Regional College)</v>
          </cell>
        </row>
        <row r="1674">
          <cell r="B1674" t="str">
            <v>624001012</v>
          </cell>
          <cell r="C1674" t="str">
            <v>(Direct grant paid to Eastern Pilbara College)</v>
          </cell>
        </row>
        <row r="1675">
          <cell r="B1675" t="str">
            <v>624001013</v>
          </cell>
          <cell r="C1675" t="str">
            <v>(Direct grant paid to Curtin University (Kalgoorlie College))</v>
          </cell>
        </row>
        <row r="1676">
          <cell r="B1676" t="str">
            <v>624001014</v>
          </cell>
          <cell r="C1676" t="str">
            <v>(Direct grant paid to West Pilbara College of TAFE)</v>
          </cell>
        </row>
        <row r="1677">
          <cell r="B1677" t="str">
            <v>624001015</v>
          </cell>
          <cell r="C1677" t="str">
            <v>(Direct grant paid to Pundulmurra College)</v>
          </cell>
        </row>
        <row r="1678">
          <cell r="B1678" t="str">
            <v>624001016</v>
          </cell>
          <cell r="C1678" t="str">
            <v>(Direct grant paid to Edith Cowan (Academy of Perf Arts))</v>
          </cell>
        </row>
        <row r="1679">
          <cell r="B1679" t="str">
            <v>624001017</v>
          </cell>
          <cell r="C1679" t="str">
            <v>(College Capital User Charge Payments)</v>
          </cell>
        </row>
        <row r="1680">
          <cell r="B1680" t="str">
            <v>624001018</v>
          </cell>
          <cell r="C1680" t="str">
            <v>(College Superannuation Payments)</v>
          </cell>
        </row>
        <row r="1681">
          <cell r="B1681" t="str">
            <v>624001019</v>
          </cell>
          <cell r="C1681" t="str">
            <v>(Direct grant paid to Pilbara College)</v>
          </cell>
        </row>
        <row r="1682">
          <cell r="B1682" t="str">
            <v>624099999</v>
          </cell>
          <cell r="C1682" t="str">
            <v>(Matching Grants Payments Suspense)</v>
          </cell>
        </row>
        <row r="1683">
          <cell r="B1683" t="str">
            <v>624100000</v>
          </cell>
          <cell r="C1683" t="str">
            <v>(Consolidated Fund Appropriation Payments)</v>
          </cell>
        </row>
        <row r="1684">
          <cell r="B1684" t="str">
            <v>624110000</v>
          </cell>
          <cell r="C1684" t="str">
            <v>(Appropriations for Services - Payment)</v>
          </cell>
        </row>
        <row r="1685">
          <cell r="B1685" t="str">
            <v>624110001</v>
          </cell>
          <cell r="C1685" t="str">
            <v>(Amounts Provided to Fund Services - Payt)</v>
          </cell>
        </row>
        <row r="1686">
          <cell r="B1686" t="str">
            <v>624110002</v>
          </cell>
          <cell r="C1686" t="str">
            <v>(Contribution to Community Sporting and Recreation Facilities Trust Account.)</v>
          </cell>
        </row>
        <row r="1687">
          <cell r="B1687" t="str">
            <v>624110003</v>
          </cell>
          <cell r="C1687" t="str">
            <v>(Contribution to Hospital Fund.)</v>
          </cell>
        </row>
        <row r="1688">
          <cell r="B1688" t="str">
            <v>624110004</v>
          </cell>
          <cell r="C1688" t="str">
            <v>(Art Gallery of Western Australia.)</v>
          </cell>
        </row>
        <row r="1689">
          <cell r="B1689" t="str">
            <v>624110005</v>
          </cell>
          <cell r="C1689" t="str">
            <v>(Library Board of Western Australia.)</v>
          </cell>
        </row>
        <row r="1690">
          <cell r="B1690" t="str">
            <v>624110006</v>
          </cell>
          <cell r="C1690" t="str">
            <v>(Perth Theatre Trust.)</v>
          </cell>
        </row>
        <row r="1691">
          <cell r="B1691" t="str">
            <v>624110007</v>
          </cell>
          <cell r="C1691" t="str">
            <v>(Western Australian Museum.)</v>
          </cell>
        </row>
        <row r="1692">
          <cell r="B1692" t="str">
            <v>624110008</v>
          </cell>
          <cell r="C1692" t="str">
            <v>(Contribution to Western Australian Family Foundation Trust Account.)</v>
          </cell>
        </row>
        <row r="1693">
          <cell r="B1693" t="str">
            <v>624120000</v>
          </cell>
          <cell r="C1693" t="str">
            <v>(Capital Services Appropriations.)</v>
          </cell>
        </row>
        <row r="1694">
          <cell r="B1694" t="str">
            <v>624120001</v>
          </cell>
          <cell r="C1694" t="str">
            <v>(Amounts Provided for Capital Services Appropriations)</v>
          </cell>
        </row>
        <row r="1695">
          <cell r="B1695" t="str">
            <v>624120002</v>
          </cell>
          <cell r="C1695" t="str">
            <v>(Capital Services Approp - RIA.)</v>
          </cell>
        </row>
        <row r="1696">
          <cell r="B1696" t="str">
            <v>624120003</v>
          </cell>
          <cell r="C1696" t="str">
            <v>(Capital Services Appropriations - Art Gallery of Western Australia.)</v>
          </cell>
        </row>
        <row r="1697">
          <cell r="B1697" t="str">
            <v>624120004</v>
          </cell>
          <cell r="C1697" t="str">
            <v>(Capital Services Appropriations - Library Board of Western Australia.)</v>
          </cell>
        </row>
        <row r="1698">
          <cell r="B1698" t="str">
            <v>624120005</v>
          </cell>
          <cell r="C1698" t="str">
            <v>(Capital Services Appropriations - Perth Theatre Trust.)</v>
          </cell>
        </row>
        <row r="1699">
          <cell r="B1699" t="str">
            <v>624120006</v>
          </cell>
          <cell r="C1699" t="str">
            <v>(Capital Services Appropriations - Western Australian Museum.)</v>
          </cell>
        </row>
        <row r="1700">
          <cell r="B1700" t="str">
            <v>624130000</v>
          </cell>
          <cell r="C1700" t="str">
            <v>(Amounts authorised by other Statutes.)</v>
          </cell>
        </row>
        <row r="1701">
          <cell r="B1701" t="str">
            <v>624130001</v>
          </cell>
          <cell r="C1701" t="str">
            <v>(Salaries and Allowances Act 1975 .)</v>
          </cell>
        </row>
        <row r="1702">
          <cell r="B1702" t="str">
            <v>624130002</v>
          </cell>
          <cell r="C1702" t="str">
            <v>(Parliamentary Commissioner Act 1971 .)</v>
          </cell>
        </row>
        <row r="1703">
          <cell r="B1703" t="str">
            <v>624130003</v>
          </cell>
          <cell r="C1703" t="str">
            <v>(Governors Establishment Act 1992 .)</v>
          </cell>
        </row>
        <row r="1704">
          <cell r="B1704" t="str">
            <v>624130004</v>
          </cell>
          <cell r="C1704" t="str">
            <v>(Financial Admin and Audit Act 1985 .)</v>
          </cell>
        </row>
        <row r="1705">
          <cell r="B1705" t="str">
            <v>624130005</v>
          </cell>
          <cell r="C1705" t="str">
            <v>(Small Business Guarantees Act 1984.)</v>
          </cell>
        </row>
        <row r="1706">
          <cell r="B1706" t="str">
            <v>624130006</v>
          </cell>
          <cell r="C1706" t="str">
            <v>(Agriculture and Related Resources Protection Act 1976.)</v>
          </cell>
        </row>
        <row r="1707">
          <cell r="B1707" t="str">
            <v>624130007</v>
          </cell>
          <cell r="C1707" t="str">
            <v>(Petroleum (Submerged Lands) Act 1982.)</v>
          </cell>
        </row>
        <row r="1708">
          <cell r="B1708" t="str">
            <v>624130008</v>
          </cell>
          <cell r="C1708" t="str">
            <v>(Lotteries Commission Act 1990.)</v>
          </cell>
        </row>
        <row r="1709">
          <cell r="B1709" t="str">
            <v>624130009</v>
          </cell>
          <cell r="C1709" t="str">
            <v>(Liquor Licensing Act 1988.)</v>
          </cell>
        </row>
        <row r="1710">
          <cell r="B1710" t="str">
            <v>624130010</v>
          </cell>
          <cell r="C1710" t="str">
            <v>(Road Traffic Act 1974.)</v>
          </cell>
        </row>
        <row r="1711">
          <cell r="B1711" t="str">
            <v>624130011</v>
          </cell>
          <cell r="C1711" t="str">
            <v>(Transfer of Land Act 1893.)</v>
          </cell>
        </row>
        <row r="1712">
          <cell r="B1712" t="str">
            <v>624130012</v>
          </cell>
          <cell r="C1712" t="str">
            <v>(Electoral Act 1907.)</v>
          </cell>
        </row>
        <row r="1713">
          <cell r="B1713" t="str">
            <v>624130013</v>
          </cell>
          <cell r="C1713" t="str">
            <v>(Industrial Relations Act 1979.)</v>
          </cell>
        </row>
        <row r="1714">
          <cell r="B1714" t="str">
            <v>624130014</v>
          </cell>
          <cell r="C1714" t="str">
            <v>(Metropolitan Region Improvement Tax Act 1959.)</v>
          </cell>
        </row>
        <row r="1715">
          <cell r="B1715" t="str">
            <v>624130015</v>
          </cell>
          <cell r="C1715" t="str">
            <v>(Town Planning and Development Act 1928.)</v>
          </cell>
        </row>
        <row r="1716">
          <cell r="B1716" t="str">
            <v>624130016</v>
          </cell>
          <cell r="C1716" t="str">
            <v>(Childrens Court of Western Australia Act 1988.)</v>
          </cell>
        </row>
        <row r="1717">
          <cell r="B1717" t="str">
            <v>624130017</v>
          </cell>
          <cell r="C1717" t="str">
            <v>(Criminal Injuries Compensation Act 1985.)</v>
          </cell>
        </row>
        <row r="1718">
          <cell r="B1718" t="str">
            <v>624130018</v>
          </cell>
          <cell r="C1718" t="str">
            <v>(District Court of Western Australia Act 1969.)</v>
          </cell>
        </row>
        <row r="1719">
          <cell r="B1719" t="str">
            <v>624130019</v>
          </cell>
          <cell r="C1719" t="str">
            <v>(Judges Salaries and Pensions Act 1950.)</v>
          </cell>
        </row>
        <row r="1720">
          <cell r="B1720" t="str">
            <v>624130020</v>
          </cell>
          <cell r="C1720" t="str">
            <v>(Solicitor General Act 1969.)</v>
          </cell>
        </row>
        <row r="1721">
          <cell r="B1721" t="str">
            <v>624130021</v>
          </cell>
          <cell r="C1721" t="str">
            <v>(Suitors Fund Act 1964.)</v>
          </cell>
        </row>
        <row r="1722">
          <cell r="B1722" t="str">
            <v>624130022</v>
          </cell>
          <cell r="C1722" t="str">
            <v>(Freedom of Information Act 1992.)</v>
          </cell>
        </row>
        <row r="1723">
          <cell r="B1723" t="str">
            <v>624130028</v>
          </cell>
          <cell r="C1723" t="str">
            <v>(Tobacco Control Act 1990.)</v>
          </cell>
        </row>
        <row r="1724">
          <cell r="B1724" t="str">
            <v>624130030</v>
          </cell>
          <cell r="C1724" t="str">
            <v>(Electoral Distribution Act 1947.)</v>
          </cell>
        </row>
        <row r="1725">
          <cell r="B1725" t="str">
            <v>624130032</v>
          </cell>
          <cell r="C1725" t="str">
            <v>(Corruption &amp; Crime Commission Act 2003)</v>
          </cell>
        </row>
        <row r="1726">
          <cell r="B1726" t="str">
            <v>624130100</v>
          </cell>
          <cell r="C1726" t="str">
            <v>(Fire Brigades Act 1942 - Payments)</v>
          </cell>
        </row>
        <row r="1727">
          <cell r="B1727" t="str">
            <v>624130101</v>
          </cell>
          <cell r="C1727" t="str">
            <v>(Payments for Permanent Establishment)</v>
          </cell>
        </row>
        <row r="1728">
          <cell r="B1728" t="str">
            <v>624130102</v>
          </cell>
          <cell r="C1728" t="str">
            <v>(Volunteer Fire Brigades Payment)</v>
          </cell>
        </row>
        <row r="1729">
          <cell r="B1729" t="str">
            <v>624140000</v>
          </cell>
          <cell r="C1729" t="str">
            <v>(Administered Appropriations.)</v>
          </cell>
        </row>
        <row r="1730">
          <cell r="B1730" t="str">
            <v>624140001</v>
          </cell>
          <cell r="C1730" t="str">
            <v>(Admin Grants &amp; Transfer Payments.)</v>
          </cell>
        </row>
        <row r="1731">
          <cell r="B1731" t="str">
            <v>624140002</v>
          </cell>
          <cell r="C1731" t="str">
            <v>(Admin Capital Grants &amp; Transfer Payments.)</v>
          </cell>
        </row>
        <row r="1732">
          <cell r="B1732" t="str">
            <v>624140003</v>
          </cell>
          <cell r="C1732" t="str">
            <v>(RIA.)</v>
          </cell>
        </row>
        <row r="1733">
          <cell r="B1733" t="str">
            <v>624140005</v>
          </cell>
          <cell r="C1733" t="str">
            <v>(Western Australian Coastal Shipping Commission.)</v>
          </cell>
        </row>
        <row r="1734">
          <cell r="B1734" t="str">
            <v>624140006</v>
          </cell>
          <cell r="C1734" t="str">
            <v>(Midland Redevelopment Authority.)</v>
          </cell>
        </row>
        <row r="1735">
          <cell r="B1735" t="str">
            <v>624140007</v>
          </cell>
          <cell r="C1735" t="str">
            <v>(Office of Health Review.)</v>
          </cell>
        </row>
        <row r="1736">
          <cell r="B1736" t="str">
            <v>624140013</v>
          </cell>
          <cell r="C1736" t="str">
            <v>(SHC - Essential Services Maintenance Program.)</v>
          </cell>
        </row>
        <row r="1737">
          <cell r="B1737" t="str">
            <v>624140014</v>
          </cell>
          <cell r="C1737" t="str">
            <v>(SHC - Aboriginal Communities Strategic Investment Program.)</v>
          </cell>
        </row>
        <row r="1738">
          <cell r="B1738" t="str">
            <v>624140015</v>
          </cell>
          <cell r="C1738" t="str">
            <v>(SHC - Matching Funding and Pensioner Rentals.)</v>
          </cell>
        </row>
        <row r="1739">
          <cell r="B1739" t="str">
            <v>624140016</v>
          </cell>
          <cell r="C1739" t="str">
            <v>(SHC - Matching Funding.)</v>
          </cell>
        </row>
        <row r="1740">
          <cell r="B1740" t="str">
            <v>624140017</v>
          </cell>
          <cell r="C1740" t="str">
            <v>(Albany Port Authority.)</v>
          </cell>
        </row>
        <row r="1741">
          <cell r="B1741" t="str">
            <v>624140021</v>
          </cell>
          <cell r="C1741" t="str">
            <v>(SHC - First Home Buyers Scheme.)</v>
          </cell>
        </row>
        <row r="1742">
          <cell r="B1742" t="str">
            <v>624140023</v>
          </cell>
          <cell r="C1742" t="str">
            <v>(Appropriation payment - Refund of Past Years Revenue Collections - Public Corpor)</v>
          </cell>
        </row>
        <row r="1743">
          <cell r="B1743" t="str">
            <v>624140026</v>
          </cell>
          <cell r="C1743" t="str">
            <v>(Appropriation payment - HIH)</v>
          </cell>
        </row>
        <row r="1744">
          <cell r="B1744" t="str">
            <v>624140027</v>
          </cell>
          <cell r="C1744" t="str">
            <v>(Appropriation payment - Rail Access Regulator)</v>
          </cell>
        </row>
        <row r="1745">
          <cell r="B1745" t="str">
            <v>624140028</v>
          </cell>
          <cell r="C1745" t="str">
            <v>(Appropriation payment - Ord Irrigation Subsidy)</v>
          </cell>
        </row>
        <row r="1746">
          <cell r="B1746" t="str">
            <v>624140030</v>
          </cell>
          <cell r="C1746" t="str">
            <v>(Appropriation payment - Armadale Redevelopment Authority)</v>
          </cell>
        </row>
        <row r="1747">
          <cell r="B1747" t="str">
            <v>624140031</v>
          </cell>
          <cell r="C1747" t="str">
            <v>(Approp Payment - SHC - General Housing Funding)</v>
          </cell>
        </row>
        <row r="1748">
          <cell r="B1748" t="str">
            <v>624140032</v>
          </cell>
          <cell r="C1748" t="str">
            <v>(Approp Payment - ESL Subsidy (Homeswest))</v>
          </cell>
        </row>
        <row r="1749">
          <cell r="B1749" t="str">
            <v>624140033</v>
          </cell>
          <cell r="C1749" t="str">
            <v>(Approp Payment - Treasurers Indemnities)</v>
          </cell>
        </row>
        <row r="1750">
          <cell r="B1750" t="str">
            <v>624140034</v>
          </cell>
          <cell r="C1750" t="str">
            <v>(Approp Payment - Unclaimed Money (Super &amp; RSA Providors) Act 2003)</v>
          </cell>
        </row>
        <row r="1751">
          <cell r="B1751" t="str">
            <v>624140035</v>
          </cell>
          <cell r="C1751" t="str">
            <v>(Approp Payment - GDA)</v>
          </cell>
        </row>
        <row r="1752">
          <cell r="B1752" t="str">
            <v>624140036</v>
          </cell>
          <cell r="C1752" t="str">
            <v>(Approp Payment - Other)</v>
          </cell>
        </row>
        <row r="1753">
          <cell r="B1753" t="str">
            <v>624140037</v>
          </cell>
          <cell r="C1753" t="str">
            <v>(Approp Payment - WET Rebate)</v>
          </cell>
        </row>
        <row r="1754">
          <cell r="B1754" t="str">
            <v>624140100</v>
          </cell>
          <cell r="C1754" t="str">
            <v>(Treasury Admin Grants and Transfer Payments.)</v>
          </cell>
        </row>
        <row r="1755">
          <cell r="B1755" t="str">
            <v>624140101</v>
          </cell>
          <cell r="C1755" t="str">
            <v>(Payments to Anzac Day Trust)</v>
          </cell>
        </row>
        <row r="1756">
          <cell r="B1756" t="str">
            <v>624140102</v>
          </cell>
          <cell r="C1756" t="str">
            <v>(Payments for North West Shelf Gas Financial Assistance)</v>
          </cell>
        </row>
        <row r="1757">
          <cell r="B1757" t="str">
            <v>624140103</v>
          </cell>
          <cell r="C1757" t="str">
            <v>(Appropriation for Act of Grace Payments)</v>
          </cell>
        </row>
        <row r="1758">
          <cell r="B1758" t="str">
            <v>624140104</v>
          </cell>
          <cell r="C1758" t="str">
            <v>(Appropriation under Housing Loan Guarantee Act - Losses on Indemnities)</v>
          </cell>
        </row>
        <row r="1759">
          <cell r="B1759" t="str">
            <v>624140107</v>
          </cell>
          <cell r="C1759" t="str">
            <v>(Payments for Vehicle Fleet Funding Facility - Reimbursement of state duties paid)</v>
          </cell>
        </row>
        <row r="1760">
          <cell r="B1760" t="str">
            <v>624140109</v>
          </cell>
          <cell r="C1760" t="str">
            <v>(Payments for Loan Management Expenses)</v>
          </cell>
        </row>
        <row r="1761">
          <cell r="B1761" t="str">
            <v>624140115</v>
          </cell>
          <cell r="C1761" t="str">
            <v>(Appropriation Payment - WA Building Management Authority - Interest)</v>
          </cell>
        </row>
        <row r="1762">
          <cell r="B1762" t="str">
            <v>624140117</v>
          </cell>
          <cell r="C1762" t="str">
            <v>(Appropriation Payment - Aerial Shark Surveillance Program)</v>
          </cell>
        </row>
        <row r="1763">
          <cell r="B1763" t="str">
            <v>624140200</v>
          </cell>
          <cell r="C1763" t="str">
            <v>(State Revenue Admin Grants and Transfer Payments - Payments)</v>
          </cell>
        </row>
        <row r="1764">
          <cell r="B1764" t="str">
            <v>624140201</v>
          </cell>
          <cell r="C1764" t="str">
            <v>(Fuel Subsidies - Payments)</v>
          </cell>
        </row>
        <row r="1765">
          <cell r="B1765" t="str">
            <v>624140204</v>
          </cell>
          <cell r="C1765" t="str">
            <v>(Appropriation Payment - Forest Products Commission)</v>
          </cell>
        </row>
        <row r="1766">
          <cell r="B1766" t="str">
            <v>624140205</v>
          </cell>
          <cell r="C1766" t="str">
            <v>(Appropriation Payment - Water Corporation)</v>
          </cell>
        </row>
        <row r="1767">
          <cell r="B1767" t="str">
            <v>624140207</v>
          </cell>
          <cell r="C1767" t="str">
            <v>(Approp Payment - Pensioners Concessions - ESL)</v>
          </cell>
        </row>
        <row r="1768">
          <cell r="B1768" t="str">
            <v>624140208</v>
          </cell>
          <cell r="C1768" t="str">
            <v>(State Property - ESL - Payments)</v>
          </cell>
        </row>
        <row r="1769">
          <cell r="B1769" t="str">
            <v>624141000</v>
          </cell>
          <cell r="C1769" t="str">
            <v>(Other Statutes.)</v>
          </cell>
        </row>
        <row r="1770">
          <cell r="B1770" t="str">
            <v>624141002</v>
          </cell>
          <cell r="C1770" t="str">
            <v>(Superannuation payments (GESA) - pension scheme)</v>
          </cell>
        </row>
        <row r="1771">
          <cell r="B1771" t="str">
            <v>624141003</v>
          </cell>
          <cell r="C1771" t="str">
            <v>(Superannuation payments for Parliamentarians - Consolidated Fund)</v>
          </cell>
        </row>
        <row r="1772">
          <cell r="B1772" t="str">
            <v>624141004</v>
          </cell>
          <cell r="C1772" t="str">
            <v>(Superannuation payments (SFBA) - pension scheme)</v>
          </cell>
        </row>
        <row r="1773">
          <cell r="B1773" t="str">
            <v>624141005</v>
          </cell>
          <cell r="C1773" t="str">
            <v>(Unclaimed Money Act 1990.)</v>
          </cell>
        </row>
        <row r="1774">
          <cell r="B1774" t="str">
            <v>624141006</v>
          </cell>
          <cell r="C1774" t="str">
            <v>(Superannuation payments (SSA) - pension scheme)</v>
          </cell>
        </row>
        <row r="1775">
          <cell r="B1775" t="str">
            <v>624141008</v>
          </cell>
          <cell r="C1775" t="str">
            <v>(Superannuation payments (GESA) - GSS scheme)</v>
          </cell>
        </row>
        <row r="1776">
          <cell r="B1776" t="str">
            <v>624141009</v>
          </cell>
          <cell r="C1776" t="str">
            <v>(Superannuation payments (SSA) - GSS scheme)</v>
          </cell>
        </row>
        <row r="1777">
          <cell r="B1777" t="str">
            <v>624141010</v>
          </cell>
          <cell r="C1777" t="str">
            <v>(Superannuation payments (SFBA) - WSS scheme)</v>
          </cell>
        </row>
        <row r="1778">
          <cell r="B1778" t="str">
            <v>624141011</v>
          </cell>
          <cell r="C1778" t="str">
            <v>(Superannuation payments (GESA) - WSS scheme)</v>
          </cell>
        </row>
        <row r="1779">
          <cell r="B1779" t="str">
            <v>624141012</v>
          </cell>
          <cell r="C1779" t="str">
            <v>(Superannuation payments (SSA) - WSS scheme)</v>
          </cell>
        </row>
        <row r="1780">
          <cell r="B1780" t="str">
            <v>624141013</v>
          </cell>
          <cell r="C1780" t="str">
            <v>(Superannuation payments for Judges - Consolidated Fund)</v>
          </cell>
        </row>
        <row r="1781">
          <cell r="B1781" t="str">
            <v>624150000</v>
          </cell>
          <cell r="C1781" t="str">
            <v>(Other Appropriations.)</v>
          </cell>
        </row>
        <row r="1782">
          <cell r="B1782" t="str">
            <v>624150001</v>
          </cell>
          <cell r="C1782" t="str">
            <v>(Community Service Obligations revenue from Consolidated Fund.)</v>
          </cell>
        </row>
        <row r="1783">
          <cell r="B1783" t="str">
            <v>624200000</v>
          </cell>
          <cell r="C1783" t="str">
            <v>(Payments to Government)</v>
          </cell>
        </row>
        <row r="1784">
          <cell r="B1784" t="str">
            <v>624200100</v>
          </cell>
          <cell r="C1784" t="str">
            <v>(Payments under Tax Equivalent Regime)</v>
          </cell>
        </row>
        <row r="1785">
          <cell r="B1785" t="str">
            <v>624200101</v>
          </cell>
          <cell r="C1785" t="str">
            <v>(Payment of TER - Income tax)</v>
          </cell>
        </row>
        <row r="1786">
          <cell r="B1786" t="str">
            <v>624200102</v>
          </cell>
          <cell r="C1786" t="str">
            <v>(Payment of TER - Local government rates)</v>
          </cell>
        </row>
        <row r="1787">
          <cell r="B1787" t="str">
            <v>624200103</v>
          </cell>
          <cell r="C1787" t="str">
            <v>(Payment of TER - Sales Tax)</v>
          </cell>
        </row>
        <row r="1788">
          <cell r="B1788" t="str">
            <v>624200200</v>
          </cell>
          <cell r="C1788" t="str">
            <v>(Dividends/contribution payments)</v>
          </cell>
        </row>
        <row r="1789">
          <cell r="B1789" t="str">
            <v>624200201</v>
          </cell>
          <cell r="C1789" t="str">
            <v>(Dividend contribution payment (by PNC/PFC))</v>
          </cell>
        </row>
        <row r="1790">
          <cell r="B1790" t="str">
            <v>624200202</v>
          </cell>
          <cell r="C1790" t="str">
            <v>(Statutory contribution payments)</v>
          </cell>
        </row>
        <row r="1791">
          <cell r="B1791" t="str">
            <v>625000000</v>
          </cell>
          <cell r="C1791" t="str">
            <v>(Other payments)</v>
          </cell>
        </row>
        <row r="1792">
          <cell r="B1792" t="str">
            <v>625100001</v>
          </cell>
          <cell r="C1792" t="str">
            <v>(Communication payments (Telephones, Computing communications, Couriers etc))</v>
          </cell>
        </row>
        <row r="1793">
          <cell r="B1793" t="str">
            <v>625200001</v>
          </cell>
          <cell r="C1793" t="str">
            <v>(Services and contracts payments (prof services not elsewhere classified))</v>
          </cell>
        </row>
        <row r="1794">
          <cell r="B1794" t="str">
            <v>625200051</v>
          </cell>
          <cell r="C1794" t="str">
            <v>(Payments for consultancies)</v>
          </cell>
        </row>
        <row r="1795">
          <cell r="B1795" t="str">
            <v>625200101</v>
          </cell>
          <cell r="C1795" t="str">
            <v>(Payments for Ministerial Travel Costs)</v>
          </cell>
        </row>
        <row r="1796">
          <cell r="B1796" t="str">
            <v>625200151</v>
          </cell>
          <cell r="C1796" t="str">
            <v>(Payments for services purchased from non-government agencies)</v>
          </cell>
        </row>
        <row r="1797">
          <cell r="B1797" t="str">
            <v>625300001</v>
          </cell>
          <cell r="C1797" t="str">
            <v>(Consumable payments)</v>
          </cell>
        </row>
        <row r="1798">
          <cell r="B1798" t="str">
            <v>625400001</v>
          </cell>
          <cell r="C1798" t="str">
            <v>(State taxes paid (including payroll tax, FID, BAD, stamp duty etc))</v>
          </cell>
        </row>
        <row r="1799">
          <cell r="B1799" t="str">
            <v>625400002</v>
          </cell>
          <cell r="C1799" t="str">
            <v>(Emergency Services Levy paid)</v>
          </cell>
        </row>
        <row r="1800">
          <cell r="B1800" t="str">
            <v>625600001</v>
          </cell>
          <cell r="C1800" t="str">
            <v>(Land tax paid)</v>
          </cell>
        </row>
        <row r="1801">
          <cell r="B1801" t="str">
            <v>625700001</v>
          </cell>
          <cell r="C1801" t="str">
            <v>(All other payments)</v>
          </cell>
        </row>
        <row r="1802">
          <cell r="B1802" t="str">
            <v>625700002</v>
          </cell>
          <cell r="C1802" t="str">
            <v>(All other payments - Matching a/c)</v>
          </cell>
        </row>
        <row r="1803">
          <cell r="B1803" t="str">
            <v>625700003</v>
          </cell>
          <cell r="C1803" t="str">
            <v>(All other payments - Consolidated Fund)</v>
          </cell>
        </row>
        <row r="1804">
          <cell r="B1804" t="str">
            <v>625700004</v>
          </cell>
          <cell r="C1804" t="str">
            <v>(All other payments - Public Bank Account Interest Earned account)</v>
          </cell>
        </row>
        <row r="1805">
          <cell r="B1805" t="str">
            <v>625700005</v>
          </cell>
          <cell r="C1805" t="str">
            <v>(All other payments - other trusts held at Treasury)</v>
          </cell>
        </row>
        <row r="1806">
          <cell r="B1806" t="str">
            <v>625700006</v>
          </cell>
          <cell r="C1806" t="str">
            <v>(Loan Guarantee fees paid - Loan (Financial Agreement) Act 1991)</v>
          </cell>
        </row>
        <row r="1807">
          <cell r="B1807" t="str">
            <v>625700007</v>
          </cell>
          <cell r="C1807" t="str">
            <v>(Loan Guarantee fees paid - Western Australian Corporation Act 1986)</v>
          </cell>
        </row>
        <row r="1808">
          <cell r="B1808" t="str">
            <v>625700008</v>
          </cell>
          <cell r="C1808" t="str">
            <v>(Right of Indemnity payments - Consolidated Fund)</v>
          </cell>
        </row>
        <row r="1809">
          <cell r="B1809" t="str">
            <v>625700009</v>
          </cell>
          <cell r="C1809" t="str">
            <v>(Right of Indemnity payments)</v>
          </cell>
        </row>
        <row r="1810">
          <cell r="B1810" t="str">
            <v>625700010</v>
          </cell>
          <cell r="C1810" t="str">
            <v>(Motor vehicle fleet payments)</v>
          </cell>
        </row>
        <row r="1811">
          <cell r="B1811" t="str">
            <v>625700011</v>
          </cell>
          <cell r="C1811" t="str">
            <v>(Other payments - Refund of Past Years revenue Collection.)</v>
          </cell>
        </row>
        <row r="1812">
          <cell r="B1812" t="str">
            <v>625700012</v>
          </cell>
          <cell r="C1812" t="str">
            <v>(Other payments - Rebates to Community Banks.)</v>
          </cell>
        </row>
        <row r="1813">
          <cell r="B1813" t="str">
            <v>625700013</v>
          </cell>
          <cell r="C1813" t="str">
            <v>(Other payments - Act of Grace Payments.)</v>
          </cell>
        </row>
        <row r="1814">
          <cell r="B1814" t="str">
            <v>625700014</v>
          </cell>
          <cell r="C1814" t="str">
            <v>(Other payments - State Revenue)</v>
          </cell>
        </row>
        <row r="1815">
          <cell r="B1815" t="str">
            <v>625700015</v>
          </cell>
          <cell r="C1815" t="str">
            <v>(Payment - Audit Fees)</v>
          </cell>
        </row>
        <row r="1816">
          <cell r="B1816" t="str">
            <v>625700021</v>
          </cell>
          <cell r="C1816" t="str">
            <v>(Loan Guarantee Fees payment - Matching a/c)</v>
          </cell>
        </row>
        <row r="1817">
          <cell r="B1817" t="str">
            <v>625800001</v>
          </cell>
          <cell r="C1817" t="str">
            <v>(Payments for electricity and water)</v>
          </cell>
        </row>
        <row r="1818">
          <cell r="B1818" t="str">
            <v>625800002</v>
          </cell>
          <cell r="C1818" t="str">
            <v>(Race betting tax - payment)</v>
          </cell>
        </row>
        <row r="1819">
          <cell r="B1819" t="str">
            <v>625900001</v>
          </cell>
          <cell r="C1819" t="str">
            <v>(Payment for service delivery agreement)</v>
          </cell>
        </row>
        <row r="1820">
          <cell r="B1820" t="str">
            <v>626000001</v>
          </cell>
          <cell r="C1820" t="str">
            <v>(Payments for direct patient support costs)</v>
          </cell>
        </row>
        <row r="1821">
          <cell r="B1821" t="str">
            <v>626100001</v>
          </cell>
          <cell r="C1821" t="str">
            <v>(Payments for indirect patient support costs)</v>
          </cell>
        </row>
        <row r="1822">
          <cell r="B1822" t="str">
            <v>626200001</v>
          </cell>
          <cell r="C1822" t="str">
            <v>(Payments for visiting medical practitioners)</v>
          </cell>
        </row>
        <row r="1823">
          <cell r="B1823" t="str">
            <v>626300001</v>
          </cell>
          <cell r="C1823" t="str">
            <v>(Payments for accommodation (excluding operating lease expense))</v>
          </cell>
        </row>
        <row r="1824">
          <cell r="B1824" t="str">
            <v>626300002</v>
          </cell>
          <cell r="C1824" t="str">
            <v>(Payments for  Building Maintenance)</v>
          </cell>
        </row>
        <row r="1825">
          <cell r="B1825" t="str">
            <v>626400001</v>
          </cell>
          <cell r="C1825" t="str">
            <v>(Payments for advertising and promotion)</v>
          </cell>
        </row>
        <row r="1826">
          <cell r="B1826" t="str">
            <v>626500001</v>
          </cell>
          <cell r="C1826" t="str">
            <v>(Operating lease rental payments)</v>
          </cell>
        </row>
        <row r="1827">
          <cell r="B1827" t="str">
            <v>626600001</v>
          </cell>
          <cell r="C1827" t="str">
            <v>(Payments for equipment repairs and maintenance)</v>
          </cell>
        </row>
        <row r="1828">
          <cell r="B1828" t="str">
            <v>626700001</v>
          </cell>
          <cell r="C1828" t="str">
            <v>(Payments for administration)</v>
          </cell>
        </row>
        <row r="1829">
          <cell r="B1829" t="str">
            <v>626800001</v>
          </cell>
          <cell r="C1829" t="str">
            <v>(Direct schools payments)</v>
          </cell>
        </row>
        <row r="1830">
          <cell r="B1830" t="str">
            <v>626800101</v>
          </cell>
          <cell r="C1830" t="str">
            <v>(Payments for School Support Services)</v>
          </cell>
        </row>
        <row r="1831">
          <cell r="B1831" t="str">
            <v>626900001</v>
          </cell>
          <cell r="C1831" t="str">
            <v>(Payments for school facilities)</v>
          </cell>
        </row>
        <row r="1832">
          <cell r="B1832" t="str">
            <v>627000001</v>
          </cell>
          <cell r="C1832" t="str">
            <v>(Payments for private sector contracts)</v>
          </cell>
        </row>
        <row r="1833">
          <cell r="B1833" t="str">
            <v>627100001</v>
          </cell>
          <cell r="C1833" t="str">
            <v>(Payments for witness expenses)</v>
          </cell>
        </row>
        <row r="1834">
          <cell r="B1834" t="str">
            <v>627200001</v>
          </cell>
          <cell r="C1834" t="str">
            <v>(Payments for legal briefing expenses)</v>
          </cell>
        </row>
        <row r="1835">
          <cell r="B1835" t="str">
            <v>627300000</v>
          </cell>
          <cell r="C1835" t="str">
            <v>(GST payments)</v>
          </cell>
        </row>
        <row r="1836">
          <cell r="B1836" t="str">
            <v>627300001</v>
          </cell>
          <cell r="C1836" t="str">
            <v>(GST payments on purchases)</v>
          </cell>
        </row>
        <row r="1837">
          <cell r="B1837" t="str">
            <v>627300002</v>
          </cell>
          <cell r="C1837" t="str">
            <v>(GST payments to Australian Taxation Office)</v>
          </cell>
        </row>
        <row r="1838">
          <cell r="B1838" t="str">
            <v>627400001</v>
          </cell>
          <cell r="C1838" t="str">
            <v>(Operating lease - payments for accommodation)</v>
          </cell>
        </row>
        <row r="1839">
          <cell r="B1839" t="str">
            <v>627500001</v>
          </cell>
          <cell r="C1839" t="str">
            <v>(Operating lease - payments for motor vehicles)</v>
          </cell>
        </row>
        <row r="1840">
          <cell r="B1840" t="str">
            <v>627600000</v>
          </cell>
          <cell r="C1840" t="str">
            <v>(Operating leases - other payments)</v>
          </cell>
        </row>
        <row r="1841">
          <cell r="B1841" t="str">
            <v>627600001</v>
          </cell>
          <cell r="C1841" t="str">
            <v>(Operating lease - contingent rentals payments to external)</v>
          </cell>
        </row>
        <row r="1842">
          <cell r="B1842" t="str">
            <v>627600003</v>
          </cell>
          <cell r="C1842" t="str">
            <v>(Operating lease - payments for other)</v>
          </cell>
        </row>
        <row r="1843">
          <cell r="B1843" t="str">
            <v>627600004</v>
          </cell>
          <cell r="C1843" t="str">
            <v>(Operating Lease - payments - Matching a/c)</v>
          </cell>
        </row>
        <row r="1844">
          <cell r="B1844" t="str">
            <v>627700001</v>
          </cell>
          <cell r="C1844" t="str">
            <v>(Payments for fisheries adjustment scheme buy backs)</v>
          </cell>
        </row>
        <row r="1845">
          <cell r="B1845" t="str">
            <v>627700101</v>
          </cell>
          <cell r="C1845" t="str">
            <v>(Harvesting payments)</v>
          </cell>
        </row>
        <row r="1846">
          <cell r="B1846" t="str">
            <v>627800001</v>
          </cell>
          <cell r="C1846" t="str">
            <v>(Payment for the purchase of inventories)</v>
          </cell>
        </row>
        <row r="1847">
          <cell r="B1847" t="str">
            <v>627800002</v>
          </cell>
          <cell r="C1847" t="str">
            <v>(Payment for the purchase of inventories - land)</v>
          </cell>
        </row>
        <row r="1848">
          <cell r="B1848" t="str">
            <v>627900001</v>
          </cell>
          <cell r="C1848" t="str">
            <v>(Claims paid)</v>
          </cell>
        </row>
        <row r="1849">
          <cell r="B1849" t="str">
            <v>627900051</v>
          </cell>
          <cell r="C1849" t="str">
            <v>(Right of Indemnity Payment)</v>
          </cell>
        </row>
        <row r="1850">
          <cell r="B1850" t="str">
            <v>628100001</v>
          </cell>
          <cell r="C1850" t="str">
            <v>(Payments for GST Admin)</v>
          </cell>
        </row>
        <row r="1851">
          <cell r="B1851" t="str">
            <v>628100002</v>
          </cell>
          <cell r="C1851" t="str">
            <v>(Payments for Incidentals.)</v>
          </cell>
        </row>
        <row r="1852">
          <cell r="B1852" t="str">
            <v>628100003</v>
          </cell>
          <cell r="C1852" t="str">
            <v>(National rail network funding payment - Consolidated Fund)</v>
          </cell>
        </row>
        <row r="1853">
          <cell r="B1853" t="str">
            <v>628200000</v>
          </cell>
          <cell r="C1853" t="str">
            <v>(Cash Flow Transfers)</v>
          </cell>
        </row>
        <row r="1854">
          <cell r="B1854" t="str">
            <v>628200001</v>
          </cell>
          <cell r="C1854" t="str">
            <v>(Transfers from the Public Bank Account Interest Earned account.)</v>
          </cell>
        </row>
        <row r="1855">
          <cell r="B1855" t="str">
            <v>628200002</v>
          </cell>
          <cell r="C1855" t="str">
            <v>(Transfers from Debt Retirement Reserve)</v>
          </cell>
        </row>
        <row r="1856">
          <cell r="B1856" t="str">
            <v>628200003</v>
          </cell>
          <cell r="C1856" t="str">
            <v>(Transfers from other trusts held at Treasury)</v>
          </cell>
        </row>
        <row r="1857">
          <cell r="B1857" t="str">
            <v>628200006</v>
          </cell>
          <cell r="C1857" t="str">
            <v>(Transfers to Debt Retirement Reserve)</v>
          </cell>
        </row>
        <row r="1858">
          <cell r="B1858" t="str">
            <v>628200007</v>
          </cell>
          <cell r="C1858" t="str">
            <v>(Other cash transfers from agencies)</v>
          </cell>
        </row>
        <row r="1859">
          <cell r="B1859" t="str">
            <v>628200016</v>
          </cell>
          <cell r="C1859" t="str">
            <v>(Transfers to Cwlth grants and advances balances)</v>
          </cell>
        </row>
        <row r="1860">
          <cell r="B1860" t="str">
            <v>628200022</v>
          </cell>
          <cell r="C1860" t="str">
            <v>(Transfer from Consolidated Fund to the Debt Retirement Reserve)</v>
          </cell>
        </row>
        <row r="1861">
          <cell r="B1861" t="str">
            <v>628200024</v>
          </cell>
          <cell r="C1861" t="str">
            <v>(Transfer to the Con Fund from the Public Bank A/C Interest Earned account)</v>
          </cell>
        </row>
        <row r="1862">
          <cell r="B1862" t="str">
            <v>628200027</v>
          </cell>
          <cell r="C1862" t="str">
            <v>(Transfer to Consolidated Fund from other trusts held at Treasury - Other)</v>
          </cell>
        </row>
        <row r="1863">
          <cell r="B1863" t="str">
            <v>628200032</v>
          </cell>
          <cell r="C1863" t="str">
            <v>(Transfers from agencies to the Consolidated Fund)</v>
          </cell>
        </row>
        <row r="1864">
          <cell r="B1864" t="str">
            <v>628200033</v>
          </cell>
          <cell r="C1864" t="str">
            <v>(Net transfers from External into trusts in the Public Bank Account)</v>
          </cell>
        </row>
        <row r="1865">
          <cell r="B1865" t="str">
            <v>628200034</v>
          </cell>
          <cell r="C1865" t="str">
            <v>(Transfer to Con Fund from other trusts held at Treasury-Bankwest Pension Trust)</v>
          </cell>
        </row>
        <row r="1866">
          <cell r="B1866" t="str">
            <v>628999999</v>
          </cell>
          <cell r="C1866" t="str">
            <v>(Matching Payments Suspense)</v>
          </cell>
        </row>
        <row r="1867">
          <cell r="B1867" t="str">
            <v>629300000</v>
          </cell>
          <cell r="C1867" t="str">
            <v>(Receipts paid into Consolidated Fund.)</v>
          </cell>
        </row>
        <row r="1868">
          <cell r="B1868" t="str">
            <v>629300001</v>
          </cell>
          <cell r="C1868" t="str">
            <v>(Receipts paid into Consolidated Fund)</v>
          </cell>
        </row>
        <row r="1869">
          <cell r="B1869" t="str">
            <v>629300002</v>
          </cell>
          <cell r="C1869" t="str">
            <v>(Consolidated Fund receipts paid in by Lotteries - Arts)</v>
          </cell>
        </row>
        <row r="1870">
          <cell r="B1870" t="str">
            <v>629300003</v>
          </cell>
          <cell r="C1870" t="str">
            <v>(Consolidated Fund receipts paid in by Lotteries - Health)</v>
          </cell>
        </row>
        <row r="1871">
          <cell r="B1871" t="str">
            <v>629300004</v>
          </cell>
          <cell r="C1871" t="str">
            <v>(Consolidated Fund receipts paid in by Lotteries - Sport and Recreation)</v>
          </cell>
        </row>
        <row r="1872">
          <cell r="B1872" t="str">
            <v>629400001</v>
          </cell>
          <cell r="C1872" t="str">
            <v>(Capital User Charge payment)</v>
          </cell>
        </row>
        <row r="1873">
          <cell r="B1873" t="str">
            <v>700000000</v>
          </cell>
          <cell r="C1873" t="str">
            <v>(Investing Activities)</v>
          </cell>
        </row>
        <row r="1874">
          <cell r="B1874" t="str">
            <v>710000000</v>
          </cell>
          <cell r="C1874" t="str">
            <v>(Receipts.)</v>
          </cell>
        </row>
        <row r="1875">
          <cell r="B1875" t="str">
            <v>711100000</v>
          </cell>
          <cell r="C1875" t="str">
            <v>(Proceeds from sale of fixed assets)</v>
          </cell>
        </row>
        <row r="1876">
          <cell r="B1876" t="str">
            <v>711100001</v>
          </cell>
          <cell r="C1876" t="str">
            <v>(Proceeds - Sale of Land - Capital Works Program)</v>
          </cell>
        </row>
        <row r="1877">
          <cell r="B1877" t="str">
            <v>711100002</v>
          </cell>
          <cell r="C1877" t="str">
            <v>(Proceeds - Sale of Other Fixed Assets - Capital Works Program)</v>
          </cell>
        </row>
        <row r="1878">
          <cell r="B1878" t="str">
            <v>711100003</v>
          </cell>
          <cell r="C1878" t="str">
            <v>(Proceeds - Sale of Computer Equipment - Capital Works Program)</v>
          </cell>
        </row>
        <row r="1879">
          <cell r="B1879" t="str">
            <v>711100004</v>
          </cell>
          <cell r="C1879" t="str">
            <v>(Proceeds - Sale of Computer Software - Capital Works Program)</v>
          </cell>
        </row>
        <row r="1880">
          <cell r="B1880" t="str">
            <v>711100005</v>
          </cell>
          <cell r="C1880" t="str">
            <v>(Proceeds - Sale of Dwellings - Capital Works Program)</v>
          </cell>
        </row>
        <row r="1881">
          <cell r="B1881" t="str">
            <v>711100006</v>
          </cell>
          <cell r="C1881" t="str">
            <v>(Proceeds - Sale of Buildings - Capital Works Program)</v>
          </cell>
        </row>
        <row r="1882">
          <cell r="B1882" t="str">
            <v>711100007</v>
          </cell>
          <cell r="C1882" t="str">
            <v>(Proceeds - Sale of Construction/Infrastructure - Capital Works Program)</v>
          </cell>
        </row>
        <row r="1883">
          <cell r="B1883" t="str">
            <v>711100008</v>
          </cell>
          <cell r="C1883" t="str">
            <v>(Proceeds - Sale of Equipment - Capital Works Program)</v>
          </cell>
        </row>
        <row r="1884">
          <cell r="B1884" t="str">
            <v>711100009</v>
          </cell>
          <cell r="C1884" t="str">
            <v>(Proceeds - Sale of Transport Equipment - Capital Works Program)</v>
          </cell>
        </row>
        <row r="1885">
          <cell r="B1885" t="str">
            <v>711100010</v>
          </cell>
          <cell r="C1885" t="str">
            <v>(Proceeds - Sale of Land - All Other)</v>
          </cell>
        </row>
        <row r="1886">
          <cell r="B1886" t="str">
            <v>711100011</v>
          </cell>
          <cell r="C1886" t="str">
            <v>(Proceeds - Sale of Other Fixed Assets - All Other)</v>
          </cell>
        </row>
        <row r="1887">
          <cell r="B1887" t="str">
            <v>711100012</v>
          </cell>
          <cell r="C1887" t="str">
            <v>(Proceeds - Sale of Computer Equipment - All Other)</v>
          </cell>
        </row>
        <row r="1888">
          <cell r="B1888" t="str">
            <v>711100013</v>
          </cell>
          <cell r="C1888" t="str">
            <v>(Proceeds - Sale of Computer Software - All Other)</v>
          </cell>
        </row>
        <row r="1889">
          <cell r="B1889" t="str">
            <v>711100014</v>
          </cell>
          <cell r="C1889" t="str">
            <v>(Proceeds - Sale of Dwellings - All Other)</v>
          </cell>
        </row>
        <row r="1890">
          <cell r="B1890" t="str">
            <v>711100015</v>
          </cell>
          <cell r="C1890" t="str">
            <v>(Proceeds - Sale of Buildings - All Other)</v>
          </cell>
        </row>
        <row r="1891">
          <cell r="B1891" t="str">
            <v>711100016</v>
          </cell>
          <cell r="C1891" t="str">
            <v>(Proceeds - Sale of Construction/Infrastructure - All Other)</v>
          </cell>
        </row>
        <row r="1892">
          <cell r="B1892" t="str">
            <v>711100017</v>
          </cell>
          <cell r="C1892" t="str">
            <v>(Proceeds - Sale of Equipment - All Other)</v>
          </cell>
        </row>
        <row r="1893">
          <cell r="B1893" t="str">
            <v>711100018</v>
          </cell>
          <cell r="C1893" t="str">
            <v>(Proceeds - Sale of Transport Equipment - All Other)</v>
          </cell>
        </row>
        <row r="1894">
          <cell r="B1894" t="str">
            <v>712000000</v>
          </cell>
          <cell r="C1894" t="str">
            <v>(Proceeds from sale of entity)</v>
          </cell>
        </row>
        <row r="1895">
          <cell r="B1895" t="str">
            <v>712100001</v>
          </cell>
          <cell r="C1895" t="str">
            <v>(Net proceeds from sale of entity)</v>
          </cell>
        </row>
        <row r="1896">
          <cell r="B1896" t="str">
            <v>713000000</v>
          </cell>
          <cell r="C1896" t="str">
            <v>(Proceeds from sale of investments)</v>
          </cell>
        </row>
        <row r="1897">
          <cell r="B1897" t="str">
            <v>713100001</v>
          </cell>
          <cell r="C1897" t="str">
            <v>(Proceeds of sale of investments)</v>
          </cell>
        </row>
        <row r="1898">
          <cell r="B1898" t="str">
            <v>713100002</v>
          </cell>
          <cell r="C1898" t="str">
            <v>(Proceeds from investment in securities - WATC)</v>
          </cell>
        </row>
        <row r="1899">
          <cell r="B1899" t="str">
            <v>713100003</v>
          </cell>
          <cell r="C1899" t="str">
            <v>(Proceeds from investment in other securities)</v>
          </cell>
        </row>
        <row r="1900">
          <cell r="B1900" t="str">
            <v>713100004</v>
          </cell>
          <cell r="C1900" t="str">
            <v>(Proceeds of sale of cash investments)</v>
          </cell>
        </row>
        <row r="1901">
          <cell r="B1901" t="str">
            <v>714000000</v>
          </cell>
          <cell r="C1901" t="str">
            <v>(Other Investing Activities - Receipts)</v>
          </cell>
        </row>
        <row r="1902">
          <cell r="B1902" t="str">
            <v>714100001</v>
          </cell>
          <cell r="C1902" t="str">
            <v>(Other Receipts from Investing Activities)</v>
          </cell>
        </row>
        <row r="1903">
          <cell r="B1903" t="str">
            <v>714100002</v>
          </cell>
          <cell r="C1903" t="str">
            <v>(Receipt of Equity Cont from Con Fund - Capital Works Program)</v>
          </cell>
        </row>
        <row r="1904">
          <cell r="B1904" t="str">
            <v>714100003</v>
          </cell>
          <cell r="C1904" t="str">
            <v>(Other Receipts from Investing Activities - Matching a/c)</v>
          </cell>
        </row>
        <row r="1905">
          <cell r="B1905" t="str">
            <v>714100004</v>
          </cell>
          <cell r="C1905" t="str">
            <v>(Receipt of Capital Cont from Con Fund)</v>
          </cell>
        </row>
        <row r="1906">
          <cell r="B1906" t="str">
            <v>714100005</v>
          </cell>
          <cell r="C1906" t="str">
            <v>(Receipt of Capital Cont from Con Fund - Volunteer Fire Brigade)</v>
          </cell>
        </row>
        <row r="1907">
          <cell r="B1907" t="str">
            <v>714100006</v>
          </cell>
          <cell r="C1907" t="str">
            <v>(Receipt of Capital Cont from Con Fund - Road Traffic Act)</v>
          </cell>
        </row>
        <row r="1908">
          <cell r="B1908" t="str">
            <v>714100007</v>
          </cell>
          <cell r="C1908" t="str">
            <v>(Receipt of Capital Cont from Con Fund - WA Museum)</v>
          </cell>
        </row>
        <row r="1909">
          <cell r="B1909" t="str">
            <v>714100008</v>
          </cell>
          <cell r="C1909" t="str">
            <v>(Receipt of Capital Cont from Con Fund - PTT)</v>
          </cell>
        </row>
        <row r="1910">
          <cell r="B1910" t="str">
            <v>714100009</v>
          </cell>
          <cell r="C1910" t="str">
            <v>(Receipt of Capital Cont from Con Fund - Art Gallery of WA)</v>
          </cell>
        </row>
        <row r="1911">
          <cell r="B1911" t="str">
            <v>714100010</v>
          </cell>
          <cell r="C1911" t="str">
            <v>(Receipt of Capital Cont from Con Fund - Library Board of WA)</v>
          </cell>
        </row>
        <row r="1912">
          <cell r="B1912" t="str">
            <v>714100011</v>
          </cell>
          <cell r="C1912" t="str">
            <v>(Receipt of Equity Cont from Con Fund - All Other)</v>
          </cell>
        </row>
        <row r="1913">
          <cell r="B1913" t="str">
            <v>721000000</v>
          </cell>
          <cell r="C1913" t="str">
            <v>(Payments.)</v>
          </cell>
        </row>
        <row r="1914">
          <cell r="B1914" t="str">
            <v>721100000</v>
          </cell>
          <cell r="C1914" t="str">
            <v>(Payment for fixed assets)</v>
          </cell>
        </row>
        <row r="1915">
          <cell r="B1915" t="str">
            <v>721100001</v>
          </cell>
          <cell r="C1915" t="str">
            <v>(Payment for fixed assets (land))</v>
          </cell>
        </row>
        <row r="1916">
          <cell r="B1916" t="str">
            <v>721100002</v>
          </cell>
          <cell r="C1916" t="str">
            <v>(Payment for fixed assets (all other fixed assets))</v>
          </cell>
        </row>
        <row r="1917">
          <cell r="B1917" t="str">
            <v>721100003</v>
          </cell>
          <cell r="C1917" t="str">
            <v>(Payment for fixed assets (computer equipment))</v>
          </cell>
        </row>
        <row r="1918">
          <cell r="B1918" t="str">
            <v>721100004</v>
          </cell>
          <cell r="C1918" t="str">
            <v>(Payment for fixed assets (computer software))</v>
          </cell>
        </row>
        <row r="1919">
          <cell r="B1919" t="str">
            <v>721100005</v>
          </cell>
          <cell r="C1919" t="str">
            <v>(Payment for fixed assets (dwellings))</v>
          </cell>
        </row>
        <row r="1920">
          <cell r="B1920" t="str">
            <v>721100006</v>
          </cell>
          <cell r="C1920" t="str">
            <v>(Payment for fixed assets (other buildings))</v>
          </cell>
        </row>
        <row r="1921">
          <cell r="B1921" t="str">
            <v>721100007</v>
          </cell>
          <cell r="C1921" t="str">
            <v>(Payment for fixed assets (other construction/infrastructure))</v>
          </cell>
        </row>
        <row r="1922">
          <cell r="B1922" t="str">
            <v>721100008</v>
          </cell>
          <cell r="C1922" t="str">
            <v>(Payment for fixed assets (other equipment))</v>
          </cell>
        </row>
        <row r="1923">
          <cell r="B1923" t="str">
            <v>721100009</v>
          </cell>
          <cell r="C1923" t="str">
            <v>(Payment for fixed assets (transport equipment))</v>
          </cell>
        </row>
        <row r="1924">
          <cell r="B1924" t="str">
            <v>721100011</v>
          </cell>
          <cell r="C1924" t="str">
            <v>(Borrowing costs capitalised - fixed assets under construction.)</v>
          </cell>
        </row>
        <row r="1925">
          <cell r="B1925" t="str">
            <v>722100000</v>
          </cell>
          <cell r="C1925" t="str">
            <v>(Purchase of investments)</v>
          </cell>
        </row>
        <row r="1926">
          <cell r="B1926" t="str">
            <v>722100001</v>
          </cell>
          <cell r="C1926" t="str">
            <v>(Payments for purchase of investments)</v>
          </cell>
        </row>
        <row r="1927">
          <cell r="B1927" t="str">
            <v>722100002</v>
          </cell>
          <cell r="C1927" t="str">
            <v>(Purchase of investment in securities - WATC)</v>
          </cell>
        </row>
        <row r="1928">
          <cell r="B1928" t="str">
            <v>722100003</v>
          </cell>
          <cell r="C1928" t="str">
            <v>(Purchase of investment in other securities)</v>
          </cell>
        </row>
        <row r="1929">
          <cell r="B1929" t="str">
            <v>722100004</v>
          </cell>
          <cell r="C1929" t="str">
            <v>(Payments for cash investments)</v>
          </cell>
        </row>
        <row r="1930">
          <cell r="B1930" t="str">
            <v>723100000</v>
          </cell>
          <cell r="C1930" t="str">
            <v>(Other investing activities - payments)</v>
          </cell>
        </row>
        <row r="1931">
          <cell r="B1931" t="str">
            <v>723100001</v>
          </cell>
          <cell r="C1931" t="str">
            <v>(Other payments for investing activities)</v>
          </cell>
        </row>
        <row r="1932">
          <cell r="B1932" t="str">
            <v>724100000</v>
          </cell>
          <cell r="C1932" t="str">
            <v>(Equity contribution payments)</v>
          </cell>
        </row>
        <row r="1933">
          <cell r="B1933" t="str">
            <v>724100001</v>
          </cell>
          <cell r="C1933" t="str">
            <v>(Equity contribution payments.)</v>
          </cell>
        </row>
        <row r="1934">
          <cell r="B1934" t="str">
            <v>724100002</v>
          </cell>
          <cell r="C1934" t="str">
            <v>(Appropriation payment - capital contribution)</v>
          </cell>
        </row>
        <row r="1935">
          <cell r="B1935" t="str">
            <v>724100003</v>
          </cell>
          <cell r="C1935" t="str">
            <v>(Appropriation payment - Art Gallery of Western Australia)</v>
          </cell>
        </row>
        <row r="1936">
          <cell r="B1936" t="str">
            <v>724100004</v>
          </cell>
          <cell r="C1936" t="str">
            <v>(Appropriation payment - Library Board of Western Australia)</v>
          </cell>
        </row>
        <row r="1937">
          <cell r="B1937" t="str">
            <v>724100005</v>
          </cell>
          <cell r="C1937" t="str">
            <v>(Appropriation payment - Perth Theatre Trust)</v>
          </cell>
        </row>
        <row r="1938">
          <cell r="B1938" t="str">
            <v>724100006</v>
          </cell>
          <cell r="C1938" t="str">
            <v>(Appropriation payment - Western Australian Museum)</v>
          </cell>
        </row>
        <row r="1939">
          <cell r="B1939" t="str">
            <v>724100007</v>
          </cell>
          <cell r="C1939" t="str">
            <v>(Appropriation payment - Capital Contribution (Volunteer Fire Brigades))</v>
          </cell>
        </row>
        <row r="1940">
          <cell r="B1940" t="str">
            <v>724100008</v>
          </cell>
          <cell r="C1940" t="str">
            <v>(Appropriation payment - capital contribution (Road Traffic Act))</v>
          </cell>
        </row>
        <row r="1941">
          <cell r="B1941" t="str">
            <v>800000000</v>
          </cell>
          <cell r="C1941" t="str">
            <v>(Financing Activities)</v>
          </cell>
        </row>
        <row r="1942">
          <cell r="B1942" t="str">
            <v>811000000</v>
          </cell>
          <cell r="C1942" t="str">
            <v>(Proceeds)</v>
          </cell>
        </row>
        <row r="1943">
          <cell r="B1943" t="str">
            <v>811100000</v>
          </cell>
          <cell r="C1943" t="str">
            <v>(Other proceeds)</v>
          </cell>
        </row>
        <row r="1944">
          <cell r="B1944" t="str">
            <v>811100001</v>
          </cell>
          <cell r="C1944" t="str">
            <v>(Other Receipts from Financing Activities - Capital Works Program)</v>
          </cell>
        </row>
        <row r="1945">
          <cell r="B1945" t="str">
            <v>811100002</v>
          </cell>
          <cell r="C1945" t="str">
            <v>(Receipt of Treasurers Advances Repay)</v>
          </cell>
        </row>
        <row r="1946">
          <cell r="B1946" t="str">
            <v>811100003</v>
          </cell>
          <cell r="C1946" t="str">
            <v>(Reduction of Capital Ledgers advances)</v>
          </cell>
        </row>
        <row r="1947">
          <cell r="B1947" t="str">
            <v>811100006</v>
          </cell>
          <cell r="C1947" t="str">
            <v>(Loan repaid by Public Financial Corporation)</v>
          </cell>
        </row>
        <row r="1948">
          <cell r="B1948" t="str">
            <v>811100007</v>
          </cell>
          <cell r="C1948" t="str">
            <v>(WATC - Borrowings repaid to WATC from agencies)</v>
          </cell>
        </row>
        <row r="1949">
          <cell r="B1949" t="str">
            <v>811100009</v>
          </cell>
          <cell r="C1949" t="str">
            <v>(Net movement in cashflows)</v>
          </cell>
        </row>
        <row r="1950">
          <cell r="B1950" t="str">
            <v>811100010</v>
          </cell>
          <cell r="C1950" t="str">
            <v>(Other Receipts from Financing Activities - All Other)</v>
          </cell>
        </row>
        <row r="1951">
          <cell r="B1951" t="str">
            <v>811100011</v>
          </cell>
          <cell r="C1951" t="str">
            <v>(Receipt of Cwlth Advances)</v>
          </cell>
        </row>
        <row r="1952">
          <cell r="B1952" t="str">
            <v>811100012</v>
          </cell>
          <cell r="C1952" t="str">
            <v>(Borrowings repaid from agencies)</v>
          </cell>
        </row>
        <row r="1953">
          <cell r="B1953" t="str">
            <v>811100014</v>
          </cell>
          <cell r="C1953" t="str">
            <v>(Increase in Public Bank Account overdraft)</v>
          </cell>
        </row>
        <row r="1954">
          <cell r="B1954" t="str">
            <v>811100015</v>
          </cell>
          <cell r="C1954" t="str">
            <v>(Drawdowns from Holding A/C)</v>
          </cell>
        </row>
        <row r="1955">
          <cell r="B1955" t="str">
            <v>811100016</v>
          </cell>
          <cell r="C1955" t="str">
            <v>(Drawdowns from Holding A/C - Asset Replacement)</v>
          </cell>
        </row>
        <row r="1956">
          <cell r="B1956" t="str">
            <v>811100017</v>
          </cell>
          <cell r="C1956" t="str">
            <v>(Other Receipts from Financing Activities - Matching a/c)</v>
          </cell>
        </row>
        <row r="1957">
          <cell r="B1957" t="str">
            <v>811100018</v>
          </cell>
          <cell r="C1957" t="str">
            <v>(Drawdowns from Holding A/C - Leave Liability)</v>
          </cell>
        </row>
        <row r="1958">
          <cell r="B1958" t="str">
            <v>811100019</v>
          </cell>
          <cell r="C1958" t="str">
            <v>(Receipts from finance leases)</v>
          </cell>
        </row>
        <row r="1959">
          <cell r="B1959" t="str">
            <v>811100020</v>
          </cell>
          <cell r="C1959" t="str">
            <v>(WATC - Borrowings repaid to WATC from agencies - Matching a/c)</v>
          </cell>
        </row>
        <row r="1960">
          <cell r="B1960" t="str">
            <v>811100100</v>
          </cell>
          <cell r="C1960" t="str">
            <v>(Proceeds from Holding Account)</v>
          </cell>
        </row>
        <row r="1961">
          <cell r="B1961" t="str">
            <v>811200000</v>
          </cell>
          <cell r="C1961" t="str">
            <v>(Proceeds from borrowings)</v>
          </cell>
        </row>
        <row r="1962">
          <cell r="B1962" t="str">
            <v>811200001</v>
          </cell>
          <cell r="C1962" t="str">
            <v>(Proceeds of borrowings)</v>
          </cell>
        </row>
        <row r="1963">
          <cell r="B1963" t="str">
            <v>811200002</v>
          </cell>
          <cell r="C1963" t="str">
            <v>(Proceeds of Borrowings from WATC - Capital Works Program)</v>
          </cell>
        </row>
        <row r="1964">
          <cell r="B1964" t="str">
            <v>811200003</v>
          </cell>
          <cell r="C1964" t="str">
            <v>(Receipt of Treasurers Advances)</v>
          </cell>
        </row>
        <row r="1965">
          <cell r="B1965" t="str">
            <v>811200004</v>
          </cell>
          <cell r="C1965" t="str">
            <v>(Proceeds from borrowings from WA Treasury Corporation - Consolidated Fund)</v>
          </cell>
        </row>
        <row r="1966">
          <cell r="B1966" t="str">
            <v>811200005</v>
          </cell>
          <cell r="C1966" t="str">
            <v>(Proceeds from borrowings from WA Treasury Corporation - Debt Retirement Reserve)</v>
          </cell>
        </row>
        <row r="1967">
          <cell r="B1967" t="str">
            <v>811200007</v>
          </cell>
          <cell r="C1967" t="str">
            <v>(WATC - Proceeds of borrowings from Consolidated Fund - Matching a/c)</v>
          </cell>
        </row>
        <row r="1968">
          <cell r="B1968" t="str">
            <v>811200008</v>
          </cell>
          <cell r="C1968" t="str">
            <v>(Proceeds from borrowings (Capital Ledgers))</v>
          </cell>
        </row>
        <row r="1969">
          <cell r="B1969" t="str">
            <v>811200009</v>
          </cell>
          <cell r="C1969" t="str">
            <v>(Proceeds of Borrowings from WATC - All Other)</v>
          </cell>
        </row>
        <row r="1970">
          <cell r="B1970" t="str">
            <v>821000000</v>
          </cell>
          <cell r="C1970" t="str">
            <v>(Repayments)</v>
          </cell>
        </row>
        <row r="1971">
          <cell r="B1971" t="str">
            <v>821100000</v>
          </cell>
          <cell r="C1971" t="str">
            <v>(Other repayments)</v>
          </cell>
        </row>
        <row r="1972">
          <cell r="B1972" t="str">
            <v>821100001</v>
          </cell>
          <cell r="C1972" t="str">
            <v>(Other Payments for Financing Activities - Capital Works Program)</v>
          </cell>
        </row>
        <row r="1973">
          <cell r="B1973" t="str">
            <v>821100004</v>
          </cell>
          <cell r="C1973" t="str">
            <v>(Increase in Capital Ledgers advances)</v>
          </cell>
        </row>
        <row r="1974">
          <cell r="B1974" t="str">
            <v>821100005</v>
          </cell>
          <cell r="C1974" t="str">
            <v>(Payments for Finance Leases - All Other)</v>
          </cell>
        </row>
        <row r="1975">
          <cell r="B1975" t="str">
            <v>821100006</v>
          </cell>
          <cell r="C1975" t="str">
            <v>(Treasurers Advance payments)</v>
          </cell>
        </row>
        <row r="1976">
          <cell r="B1976" t="str">
            <v>821100007</v>
          </cell>
          <cell r="C1976" t="str">
            <v>(Borrowings on-lent to agencies)</v>
          </cell>
        </row>
        <row r="1977">
          <cell r="B1977" t="str">
            <v>821100009</v>
          </cell>
          <cell r="C1977" t="str">
            <v>(Decrease in Public Bank Account overdraft)</v>
          </cell>
        </row>
        <row r="1978">
          <cell r="B1978" t="str">
            <v>821100011</v>
          </cell>
          <cell r="C1978" t="str">
            <v>(Repayts to Holding A/C at Treasury)</v>
          </cell>
        </row>
        <row r="1979">
          <cell r="B1979" t="str">
            <v>821100012</v>
          </cell>
          <cell r="C1979" t="str">
            <v>(Repayts to Holding A/C at Treasury - Asset Replacement)</v>
          </cell>
        </row>
        <row r="1980">
          <cell r="B1980" t="str">
            <v>821100013</v>
          </cell>
          <cell r="C1980" t="str">
            <v>(Repayts to Holding A/C at Treasury - Leave Liability)</v>
          </cell>
        </row>
        <row r="1981">
          <cell r="B1981" t="str">
            <v>821100014</v>
          </cell>
          <cell r="C1981" t="str">
            <v>(Other Payments for Financing Activities - All Other)</v>
          </cell>
        </row>
        <row r="1982">
          <cell r="B1982" t="str">
            <v>821100015</v>
          </cell>
          <cell r="C1982" t="str">
            <v>(Payments for Finance Leases - Capital Works Program)</v>
          </cell>
        </row>
        <row r="1983">
          <cell r="B1983" t="str">
            <v>821100100</v>
          </cell>
          <cell r="C1983" t="str">
            <v>(Repayments to Holding Account)</v>
          </cell>
        </row>
        <row r="1984">
          <cell r="B1984" t="str">
            <v>821200000</v>
          </cell>
          <cell r="C1984" t="str">
            <v>(Repayment (of borrowings))</v>
          </cell>
        </row>
        <row r="1985">
          <cell r="B1985" t="str">
            <v>821200001</v>
          </cell>
          <cell r="C1985" t="str">
            <v>(Repayment of borrowings)</v>
          </cell>
        </row>
        <row r="1986">
          <cell r="B1986" t="str">
            <v>821200002</v>
          </cell>
          <cell r="C1986" t="str">
            <v>(Repayment of borrowings for Cwlth Advances)</v>
          </cell>
        </row>
        <row r="1987">
          <cell r="B1987" t="str">
            <v>821200003</v>
          </cell>
          <cell r="C1987" t="str">
            <v>(Repayment of Borrowings to WATC - Capital Works Program)</v>
          </cell>
        </row>
        <row r="1988">
          <cell r="B1988" t="str">
            <v>821200004</v>
          </cell>
          <cell r="C1988" t="str">
            <v>(Payment of loan to Public Financial Corporation)</v>
          </cell>
        </row>
        <row r="1989">
          <cell r="B1989" t="str">
            <v>821200005</v>
          </cell>
          <cell r="C1989" t="str">
            <v>(WATC - Borrowings on-lent by WATC to agencies)</v>
          </cell>
        </row>
        <row r="1990">
          <cell r="B1990" t="str">
            <v>821200006</v>
          </cell>
          <cell r="C1990" t="str">
            <v>(Repayment of Treasurers Advances)</v>
          </cell>
        </row>
        <row r="1991">
          <cell r="B1991" t="str">
            <v>821200007</v>
          </cell>
          <cell r="C1991" t="str">
            <v>(Repayment of Borrowings (Capital Ledgers))</v>
          </cell>
        </row>
        <row r="1992">
          <cell r="B1992" t="str">
            <v>821200009</v>
          </cell>
          <cell r="C1992" t="str">
            <v>(Repayment of borrowings - Debt Retirement Reserve)</v>
          </cell>
        </row>
        <row r="1993">
          <cell r="B1993" t="str">
            <v>821200010</v>
          </cell>
          <cell r="C1993" t="str">
            <v>(Repayments of borrowings to WATC - Loan Financial Agreement Act)</v>
          </cell>
        </row>
        <row r="1994">
          <cell r="B1994" t="str">
            <v>821200011</v>
          </cell>
          <cell r="C1994" t="str">
            <v>(WATC - Repayments of borrowings to Consolidated Fund - Matching Account)</v>
          </cell>
        </row>
        <row r="1995">
          <cell r="B1995" t="str">
            <v>821200012</v>
          </cell>
          <cell r="C1995" t="str">
            <v>(WATC - Borrowings on-lent by WATC to agencies - Matching Account)</v>
          </cell>
        </row>
        <row r="1996">
          <cell r="B1996" t="str">
            <v>821200014</v>
          </cell>
          <cell r="C1996" t="str">
            <v>(Repayment of Borrowings to WATC - All Other)</v>
          </cell>
        </row>
        <row r="1997">
          <cell r="B1997" t="str">
            <v>900000000</v>
          </cell>
          <cell r="C1997" t="str">
            <v>(Balances and Adjustments)</v>
          </cell>
        </row>
        <row r="1998">
          <cell r="B1998" t="str">
            <v>910000000</v>
          </cell>
          <cell r="C1998" t="str">
            <v>(Opening Cash Balance)</v>
          </cell>
        </row>
        <row r="1999">
          <cell r="B1999" t="str">
            <v>910000001</v>
          </cell>
          <cell r="C1999" t="str">
            <v>(Cash at the beginning of the period)</v>
          </cell>
        </row>
        <row r="2000">
          <cell r="B2000" t="str">
            <v>920000000</v>
          </cell>
          <cell r="C2000" t="str">
            <v>(Other adjustments)</v>
          </cell>
        </row>
        <row r="2001">
          <cell r="B2001" t="str">
            <v>920000001</v>
          </cell>
          <cell r="C2001" t="str">
            <v>(Effect of exchange rate changes on cash)</v>
          </cell>
        </row>
        <row r="2002">
          <cell r="B2002" t="str">
            <v>921000000</v>
          </cell>
          <cell r="C2002" t="str">
            <v>(Effects of exchange rate changes on cash)</v>
          </cell>
        </row>
        <row r="2003">
          <cell r="B2003" t="str">
            <v>930000000</v>
          </cell>
          <cell r="C2003" t="str">
            <v>(Adjustments - Other)</v>
          </cell>
        </row>
        <row r="2004">
          <cell r="B2004" t="str">
            <v>930000001</v>
          </cell>
          <cell r="C2004" t="str">
            <v>(Prior period adjustments)</v>
          </cell>
        </row>
        <row r="2005">
          <cell r="B2005" t="str">
            <v>930000002</v>
          </cell>
          <cell r="C2005" t="str">
            <v>(Cash balance transferred from/(to) General Government)</v>
          </cell>
        </row>
        <row r="2006">
          <cell r="B2006" t="str">
            <v>930000003</v>
          </cell>
          <cell r="C2006" t="str">
            <v>(Cash balance transferred from/(to) Public Non-Financial Corporations)</v>
          </cell>
        </row>
        <row r="2007">
          <cell r="B2007" t="str">
            <v>930000005</v>
          </cell>
          <cell r="C2007" t="str">
            <v>(Cash balance transferred from/(to) External)</v>
          </cell>
        </row>
        <row r="2008">
          <cell r="B2008" t="str">
            <v>930000006</v>
          </cell>
          <cell r="C2008" t="str">
            <v>(Cash balance transferred in)</v>
          </cell>
        </row>
        <row r="2009">
          <cell r="B2009" t="str">
            <v>930000007</v>
          </cell>
          <cell r="C2009" t="str">
            <v>(Cash balance transferred out)</v>
          </cell>
        </row>
        <row r="2010">
          <cell r="B2010" t="str">
            <v>930000007</v>
          </cell>
          <cell r="C2010" t="str">
            <v xml:space="preserve"> (Cash balance transferred out)</v>
          </cell>
        </row>
        <row r="2011">
          <cell r="B2011" t="str">
            <v>940000001</v>
          </cell>
          <cell r="C2011" t="str">
            <v>(Cash at the end of the period.)</v>
          </cell>
        </row>
        <row r="2012">
          <cell r="B2012" t="str">
            <v>999999100</v>
          </cell>
          <cell r="C2012" t="str">
            <v>(Capital Commitments)</v>
          </cell>
        </row>
        <row r="2013">
          <cell r="B2013" t="str">
            <v>999999200</v>
          </cell>
          <cell r="C2013" t="str">
            <v>(Lease Commitments)</v>
          </cell>
        </row>
        <row r="2014">
          <cell r="B2014" t="str">
            <v>999999911</v>
          </cell>
          <cell r="C2014" t="str">
            <v>(Capital Commitments &lt; 1 year)</v>
          </cell>
        </row>
        <row r="2015">
          <cell r="B2015" t="str">
            <v>999999912</v>
          </cell>
          <cell r="C2015" t="str">
            <v>(Capital Commitments &gt; 1 &lt; 2 years)</v>
          </cell>
        </row>
        <row r="2016">
          <cell r="B2016" t="str">
            <v>999999913</v>
          </cell>
          <cell r="C2016" t="str">
            <v>(Capital Commitments &gt; 2 &lt; 5 years)</v>
          </cell>
        </row>
        <row r="2017">
          <cell r="B2017" t="str">
            <v>999999914</v>
          </cell>
          <cell r="C2017" t="str">
            <v>(Capital Commitments &gt; 5 years)</v>
          </cell>
        </row>
        <row r="2018">
          <cell r="B2018" t="str">
            <v>999999915</v>
          </cell>
          <cell r="C2018" t="str">
            <v>(Non-cancellable operating leases &lt; 1 year)</v>
          </cell>
        </row>
        <row r="2019">
          <cell r="B2019" t="str">
            <v>999999916</v>
          </cell>
          <cell r="C2019" t="str">
            <v>(Non-cancellable operating leases &gt; 1 &lt; 5 years)</v>
          </cell>
        </row>
        <row r="2020">
          <cell r="B2020" t="str">
            <v>999999917</v>
          </cell>
          <cell r="C2020" t="str">
            <v>(Non-cancellable operating leases &gt; 5 years)</v>
          </cell>
        </row>
        <row r="2021">
          <cell r="B2021" t="str">
            <v>999999918</v>
          </cell>
          <cell r="C2021" t="str">
            <v>(Contingent Liabilities (please provide details if amount exceeds 5 million))</v>
          </cell>
        </row>
        <row r="2022">
          <cell r="B2022" t="str">
            <v>999999919</v>
          </cell>
          <cell r="C2022" t="str">
            <v>(Restricted Financial Assets (please provide details if amount exceeds 5 million)</v>
          </cell>
        </row>
        <row r="2023">
          <cell r="B2023" t="str">
            <v>999999920</v>
          </cell>
          <cell r="C2023" t="str">
            <v>(Contingent Assets (please provide details if amount exceeds 5 million))</v>
          </cell>
        </row>
        <row r="2024">
          <cell r="B2024" t="str">
            <v>999999990</v>
          </cell>
          <cell r="C2024" t="str">
            <v>(Movement in Cash Account)</v>
          </cell>
        </row>
        <row r="2025">
          <cell r="B2025" t="str">
            <v>999999990</v>
          </cell>
          <cell r="C2025" t="str">
            <v>(Movement in Cash Account)</v>
          </cell>
        </row>
        <row r="2026">
          <cell r="B2026" t="str">
            <v>999999991</v>
          </cell>
          <cell r="C2026" t="str">
            <v>(Net movement in cash)</v>
          </cell>
        </row>
        <row r="2027">
          <cell r="B2027" t="str">
            <v>999999991</v>
          </cell>
          <cell r="C2027" t="str">
            <v xml:space="preserve"> (Net movement in cash)</v>
          </cell>
        </row>
        <row r="2028">
          <cell r="B2028" t="str">
            <v>999999998</v>
          </cell>
          <cell r="C2028" t="str">
            <v>(Matching Suspense Dr)</v>
          </cell>
        </row>
        <row r="2029">
          <cell r="B2029" t="str">
            <v>999999999</v>
          </cell>
          <cell r="C2029" t="str">
            <v>(Matching Suspense Cr)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2 July 2012"/>
      <sheetName val="Final 2011 2011"/>
      <sheetName val="1 cut 2011 2012"/>
      <sheetName val="Last years stats"/>
      <sheetName val="Chargeable lookup"/>
      <sheetName val="Data"/>
      <sheetName val="Subs"/>
      <sheetName val="Imp owner"/>
      <sheetName val="Sheet2"/>
      <sheetName val="Statewide 22052012"/>
      <sheetName val="Calc Numbers"/>
      <sheetName val="Thisone"/>
      <sheetName val="Charge Sheet"/>
      <sheetName val="Sheet1"/>
      <sheetName val="Finance Copy"/>
      <sheetName val="2.1 Pivot"/>
      <sheetName val="3.5 t0 2.1 list"/>
      <sheetName val="Sheet4"/>
    </sheetNames>
    <sheetDataSet>
      <sheetData sheetId="0"/>
      <sheetData sheetId="1"/>
      <sheetData sheetId="2"/>
      <sheetData sheetId="3">
        <row r="5">
          <cell r="A5" t="str">
            <v>Code</v>
          </cell>
          <cell r="B5" t="str">
            <v>Name</v>
          </cell>
          <cell r="C5" t="str">
            <v>2010/2011 Invoice</v>
          </cell>
          <cell r="D5" t="str">
            <v>Total Assets 1/7/2010</v>
          </cell>
        </row>
        <row r="6">
          <cell r="A6" t="str">
            <v>SADA</v>
          </cell>
          <cell r="B6" t="str">
            <v>W.A ALCOHOL &amp; DRUG AUTHORITY</v>
          </cell>
          <cell r="C6">
            <v>666.0100000000001</v>
          </cell>
          <cell r="D6">
            <v>9</v>
          </cell>
        </row>
        <row r="7">
          <cell r="A7" t="str">
            <v>SAGD</v>
          </cell>
          <cell r="B7" t="str">
            <v>DEPARTMENT OF AGRICULTURE AND FOOD</v>
          </cell>
          <cell r="C7">
            <v>11342.880000000001</v>
          </cell>
          <cell r="D7">
            <v>727</v>
          </cell>
        </row>
        <row r="8">
          <cell r="A8" t="str">
            <v>SALT</v>
          </cell>
          <cell r="B8" t="str">
            <v>DEPARTMENT OF INDIGENIOUS AFFAIRS (SALT)</v>
          </cell>
          <cell r="C8">
            <v>7764.5599999999995</v>
          </cell>
          <cell r="D8">
            <v>288</v>
          </cell>
        </row>
        <row r="9">
          <cell r="A9" t="str">
            <v>SAPA</v>
          </cell>
          <cell r="B9" t="str">
            <v>DEPARTMENT OF INDIGENIOUS AFFAIRS (SAPA)</v>
          </cell>
          <cell r="C9">
            <v>3709.34</v>
          </cell>
          <cell r="D9">
            <v>91</v>
          </cell>
        </row>
        <row r="10">
          <cell r="A10" t="str">
            <v>SAPB</v>
          </cell>
          <cell r="B10" t="str">
            <v>AGRICULTURE PROTECTION BOARD OF W.A.</v>
          </cell>
          <cell r="C10">
            <v>675.22</v>
          </cell>
          <cell r="D10">
            <v>31</v>
          </cell>
        </row>
        <row r="11">
          <cell r="A11" t="str">
            <v>SARM</v>
          </cell>
          <cell r="B11" t="str">
            <v>ARMADALE REDEVELOPMENT AUTHORITY</v>
          </cell>
          <cell r="C11">
            <v>1300</v>
          </cell>
          <cell r="D11">
            <v>0</v>
          </cell>
        </row>
        <row r="12">
          <cell r="A12" t="str">
            <v>SARM</v>
          </cell>
          <cell r="B12" t="str">
            <v>ARMADALE REDEVELOPMENT AUTHORITY</v>
          </cell>
          <cell r="C12">
            <v>3254.9199999999996</v>
          </cell>
          <cell r="D12">
            <v>64</v>
          </cell>
        </row>
        <row r="13">
          <cell r="A13" t="str">
            <v>SART</v>
          </cell>
          <cell r="B13" t="str">
            <v>BOARD OF THE ART GALLERY OF WA</v>
          </cell>
          <cell r="C13">
            <v>190.2</v>
          </cell>
          <cell r="D13">
            <v>4</v>
          </cell>
        </row>
        <row r="14">
          <cell r="A14" t="str">
            <v>SATG</v>
          </cell>
          <cell r="B14" t="str">
            <v>DEPARTMENT OF ATTORNEY GENERAL</v>
          </cell>
          <cell r="C14">
            <v>1357.81</v>
          </cell>
          <cell r="D14">
            <v>47</v>
          </cell>
        </row>
        <row r="15">
          <cell r="A15" t="str">
            <v>SBCB</v>
          </cell>
          <cell r="B15" t="str">
            <v>BUNBURY CEMETERY BOARD</v>
          </cell>
          <cell r="C15">
            <v>189.45999999999998</v>
          </cell>
          <cell r="D15">
            <v>2</v>
          </cell>
        </row>
        <row r="16">
          <cell r="A16" t="str">
            <v>SBGP</v>
          </cell>
          <cell r="B16" t="str">
            <v>BOTANIC GARDENS &amp; PARKS AUTHORITY</v>
          </cell>
          <cell r="C16">
            <v>929.91</v>
          </cell>
          <cell r="D16">
            <v>61</v>
          </cell>
        </row>
        <row r="17">
          <cell r="A17" t="str">
            <v>SBPB</v>
          </cell>
          <cell r="B17" t="str">
            <v>BURSWOOD PARK BOARD</v>
          </cell>
          <cell r="C17">
            <v>340.8</v>
          </cell>
          <cell r="D17">
            <v>16</v>
          </cell>
        </row>
        <row r="18">
          <cell r="A18" t="str">
            <v>SBPO</v>
          </cell>
          <cell r="B18" t="str">
            <v>BROOME PORT AUTHORITY</v>
          </cell>
          <cell r="C18">
            <v>190.2</v>
          </cell>
          <cell r="D18">
            <v>4</v>
          </cell>
        </row>
        <row r="19">
          <cell r="A19" t="str">
            <v xml:space="preserve">SBUS </v>
          </cell>
          <cell r="B19" t="str">
            <v xml:space="preserve">BUSSELTON WATER BOARD </v>
          </cell>
          <cell r="C19">
            <v>468.05</v>
          </cell>
          <cell r="D19">
            <v>16</v>
          </cell>
        </row>
        <row r="20">
          <cell r="A20" t="str">
            <v>SBWB</v>
          </cell>
          <cell r="B20" t="str">
            <v>BUNBURY WATER BOARD</v>
          </cell>
          <cell r="C20">
            <v>522.04999999999995</v>
          </cell>
          <cell r="D20">
            <v>15</v>
          </cell>
        </row>
        <row r="21">
          <cell r="A21" t="str">
            <v>SCAE</v>
          </cell>
          <cell r="B21" t="str">
            <v>EDITH COWAN UNIVERSITY</v>
          </cell>
          <cell r="C21">
            <v>754.02</v>
          </cell>
          <cell r="D21">
            <v>17</v>
          </cell>
        </row>
        <row r="22">
          <cell r="A22" t="str">
            <v>SCEP</v>
          </cell>
          <cell r="B22" t="str">
            <v>DEPARTMENT OF COMMERCE</v>
          </cell>
          <cell r="C22">
            <v>1792.5600000000002</v>
          </cell>
          <cell r="D22">
            <v>31</v>
          </cell>
        </row>
        <row r="23">
          <cell r="A23" t="str">
            <v>SCHH</v>
          </cell>
          <cell r="B23" t="str">
            <v>COUNTY HIGH SCHOOL HOSTELS AUTHORITY</v>
          </cell>
          <cell r="C23">
            <v>1065.4700000000003</v>
          </cell>
          <cell r="D23">
            <v>14</v>
          </cell>
        </row>
        <row r="24">
          <cell r="A24" t="str">
            <v>SCLM</v>
          </cell>
          <cell r="B24" t="str">
            <v>DEPARTMENT OF ENVIRONMENT AND CONSERVATION</v>
          </cell>
          <cell r="C24">
            <v>65120.119999999995</v>
          </cell>
          <cell r="D24">
            <v>3606</v>
          </cell>
        </row>
        <row r="25">
          <cell r="A25" t="str">
            <v>SCOR</v>
          </cell>
          <cell r="B25" t="str">
            <v>DEPARTMENT FOR CORRECTIVE SERVICES</v>
          </cell>
          <cell r="C25">
            <v>1935.0700000000002</v>
          </cell>
          <cell r="D25">
            <v>54</v>
          </cell>
        </row>
        <row r="26">
          <cell r="A26" t="str">
            <v>SCSO</v>
          </cell>
          <cell r="B26" t="str">
            <v>LOTTERIES COMMISSION</v>
          </cell>
          <cell r="C26">
            <v>1605.97</v>
          </cell>
          <cell r="D26">
            <v>11</v>
          </cell>
        </row>
        <row r="27">
          <cell r="A27" t="str">
            <v>SCUL</v>
          </cell>
          <cell r="B27" t="str">
            <v>DEPARTMENT OF CULTURE AND THE ARTS</v>
          </cell>
          <cell r="C27">
            <v>265.5</v>
          </cell>
          <cell r="D27">
            <v>10</v>
          </cell>
        </row>
        <row r="28">
          <cell r="A28" t="str">
            <v>SCWD</v>
          </cell>
          <cell r="B28" t="str">
            <v>DEPARTMENT FOR COMMUNITIES</v>
          </cell>
          <cell r="C28">
            <v>5859.31</v>
          </cell>
          <cell r="D28">
            <v>119</v>
          </cell>
        </row>
        <row r="29">
          <cell r="A29" t="str">
            <v>SDBN</v>
          </cell>
          <cell r="B29" t="str">
            <v>DAMPIER TO BUNBURY GAS PIPELINE LAND ACCESS MINISTER</v>
          </cell>
          <cell r="C29">
            <v>1920.63</v>
          </cell>
          <cell r="D29">
            <v>59</v>
          </cell>
        </row>
        <row r="30">
          <cell r="A30" t="str">
            <v>SDBP</v>
          </cell>
          <cell r="B30" t="str">
            <v>DBNGP LAND ACCESS MINISTER</v>
          </cell>
          <cell r="C30">
            <v>366.56</v>
          </cell>
          <cell r="D30">
            <v>8</v>
          </cell>
        </row>
        <row r="31">
          <cell r="A31" t="str">
            <v>SDCP</v>
          </cell>
          <cell r="B31" t="str">
            <v>DEPARTMENT OF CHILD PROTECTION</v>
          </cell>
          <cell r="C31">
            <v>2906.4300000000003</v>
          </cell>
          <cell r="D31">
            <v>55</v>
          </cell>
        </row>
        <row r="32">
          <cell r="A32" t="str">
            <v>SDHW</v>
          </cell>
          <cell r="B32" t="str">
            <v>DEPT OF TREASURY &amp; FINANCE (MISTR HOUSING &amp; WORKS)</v>
          </cell>
          <cell r="C32">
            <v>2294.3900000000003</v>
          </cell>
          <cell r="D32">
            <v>31</v>
          </cell>
        </row>
        <row r="33">
          <cell r="A33" t="str">
            <v>SDIR</v>
          </cell>
          <cell r="B33" t="str">
            <v>DEPARTMENT OF MINES &amp; PETROLEUM</v>
          </cell>
          <cell r="C33">
            <v>5112.83</v>
          </cell>
          <cell r="D33">
            <v>215</v>
          </cell>
        </row>
        <row r="34">
          <cell r="A34" t="str">
            <v>SDLI</v>
          </cell>
          <cell r="B34" t="str">
            <v>WA LAND INFORMATION AUTHORITY</v>
          </cell>
          <cell r="C34">
            <v>11086.380000000001</v>
          </cell>
          <cell r="D34">
            <v>433</v>
          </cell>
        </row>
        <row r="35">
          <cell r="A35" t="str">
            <v>SDPA</v>
          </cell>
          <cell r="B35" t="str">
            <v>DAMPIER PORT AUTHORITY</v>
          </cell>
          <cell r="C35">
            <v>354.4</v>
          </cell>
          <cell r="D35">
            <v>11</v>
          </cell>
        </row>
        <row r="36">
          <cell r="A36" t="str">
            <v>SDPP</v>
          </cell>
          <cell r="B36" t="str">
            <v>DEPARTMENT OF PUBLIC PROSECUTION</v>
          </cell>
          <cell r="C36">
            <v>1526.3700000000001</v>
          </cell>
          <cell r="D36">
            <v>31</v>
          </cell>
        </row>
        <row r="37">
          <cell r="A37" t="str">
            <v>SEDD</v>
          </cell>
          <cell r="B37" t="str">
            <v>DEPARTMENT OF EDUCATION</v>
          </cell>
          <cell r="C37">
            <v>96394.45</v>
          </cell>
          <cell r="D37">
            <v>1013</v>
          </cell>
        </row>
        <row r="38">
          <cell r="A38" t="str">
            <v>SEDT</v>
          </cell>
          <cell r="B38" t="str">
            <v>TRUSTEES OF THE PUBLIC EDUCATION ENDOWMENT</v>
          </cell>
          <cell r="C38">
            <v>152.55000000000001</v>
          </cell>
          <cell r="D38">
            <v>1</v>
          </cell>
        </row>
        <row r="39">
          <cell r="A39" t="str">
            <v>SEGC</v>
          </cell>
          <cell r="B39" t="str">
            <v>VERVE SYNERGY (ELECTRICITY GENERATION CORPORATION)</v>
          </cell>
          <cell r="C39">
            <v>757.28</v>
          </cell>
          <cell r="D39">
            <v>17</v>
          </cell>
        </row>
        <row r="40">
          <cell r="A40" t="str">
            <v>SENC</v>
          </cell>
          <cell r="B40" t="str">
            <v>ELECTRICITY NETWORKS CORPORATION</v>
          </cell>
          <cell r="C40">
            <v>63988.44</v>
          </cell>
          <cell r="D40">
            <v>2926</v>
          </cell>
        </row>
        <row r="41">
          <cell r="A41" t="str">
            <v>SEPR</v>
          </cell>
          <cell r="B41" t="str">
            <v>EAST PERTH REDEVELOPMENT AUTHORITY</v>
          </cell>
          <cell r="C41">
            <v>967.48</v>
          </cell>
          <cell r="D41">
            <v>52</v>
          </cell>
        </row>
        <row r="42">
          <cell r="A42" t="str">
            <v>SFES</v>
          </cell>
          <cell r="B42" t="str">
            <v>FIRE &amp; EMERGENCY SERVICES AUTHORITY OF W.A.</v>
          </cell>
          <cell r="C42">
            <v>9499.69</v>
          </cell>
          <cell r="D42">
            <v>171</v>
          </cell>
        </row>
        <row r="43">
          <cell r="A43" t="str">
            <v>SFPC</v>
          </cell>
          <cell r="B43" t="str">
            <v>FOREST PRODUCTS COMMISSION</v>
          </cell>
          <cell r="C43">
            <v>980.38000000000011</v>
          </cell>
          <cell r="D43">
            <v>18</v>
          </cell>
        </row>
        <row r="44">
          <cell r="A44" t="str">
            <v>SFSH</v>
          </cell>
          <cell r="B44" t="str">
            <v>DEPARTMENT OF FISHERIES</v>
          </cell>
          <cell r="C44">
            <v>864.79</v>
          </cell>
          <cell r="D44">
            <v>26</v>
          </cell>
        </row>
        <row r="45">
          <cell r="A45" t="str">
            <v>SGDA</v>
          </cell>
          <cell r="B45" t="str">
            <v>MID WEST DEVELOPMENT COMMISSION</v>
          </cell>
          <cell r="C45">
            <v>178</v>
          </cell>
          <cell r="D45">
            <v>1</v>
          </cell>
        </row>
        <row r="46">
          <cell r="A46" t="str">
            <v>SGDR</v>
          </cell>
          <cell r="B46" t="str">
            <v>GOVERNOR'S ESTABLISHMENT</v>
          </cell>
          <cell r="C46">
            <v>227.85000000000002</v>
          </cell>
          <cell r="D46">
            <v>7</v>
          </cell>
        </row>
        <row r="47">
          <cell r="A47" t="str">
            <v>SHDD</v>
          </cell>
          <cell r="B47" t="str">
            <v>DEPARTMENT OF HEALTH</v>
          </cell>
          <cell r="C47">
            <v>51403.59</v>
          </cell>
          <cell r="D47">
            <v>1885</v>
          </cell>
        </row>
        <row r="48">
          <cell r="A48" t="str">
            <v>SICO</v>
          </cell>
          <cell r="B48" t="str">
            <v>INSURANCE COMMISSION OF WA</v>
          </cell>
          <cell r="C48">
            <v>456.74</v>
          </cell>
          <cell r="D48">
            <v>6</v>
          </cell>
        </row>
        <row r="49">
          <cell r="A49" t="str">
            <v>SIHA</v>
          </cell>
          <cell r="B49" t="str">
            <v>DISABILITY SERVICES COMMISSION</v>
          </cell>
          <cell r="C49">
            <v>1479.26</v>
          </cell>
          <cell r="D49">
            <v>16</v>
          </cell>
        </row>
        <row r="50">
          <cell r="A50" t="str">
            <v>SILD</v>
          </cell>
          <cell r="B50" t="str">
            <v>LANDCORP</v>
          </cell>
          <cell r="C50">
            <v>38864</v>
          </cell>
          <cell r="D50">
            <v>0</v>
          </cell>
        </row>
        <row r="51">
          <cell r="A51" t="str">
            <v>SILD</v>
          </cell>
          <cell r="B51" t="str">
            <v>LANDCORP</v>
          </cell>
          <cell r="C51">
            <v>58625.120000000003</v>
          </cell>
          <cell r="D51">
            <v>1821</v>
          </cell>
        </row>
        <row r="52">
          <cell r="A52" t="str">
            <v>SJHP</v>
          </cell>
          <cell r="B52" t="str">
            <v xml:space="preserve">PARLIAMENTARY SERVICES DEPARTMENT </v>
          </cell>
          <cell r="C52">
            <v>165.1</v>
          </cell>
          <cell r="D52">
            <v>2</v>
          </cell>
        </row>
        <row r="53">
          <cell r="A53" t="str">
            <v>SKCE</v>
          </cell>
          <cell r="B53" t="str">
            <v>KALGOORLIE-BOULDER  CEMETERY BOARD</v>
          </cell>
          <cell r="C53">
            <v>202.75</v>
          </cell>
          <cell r="D53">
            <v>5</v>
          </cell>
        </row>
        <row r="54">
          <cell r="A54" t="str">
            <v>SKCE</v>
          </cell>
          <cell r="B54" t="str">
            <v>KALGOORLIE COLLEGE</v>
          </cell>
          <cell r="C54">
            <v>202.75</v>
          </cell>
          <cell r="D54">
            <v>5</v>
          </cell>
        </row>
        <row r="55">
          <cell r="A55" t="str">
            <v>SLAC</v>
          </cell>
          <cell r="B55" t="str">
            <v>LEGAL AID COMMISSION OF W.A.</v>
          </cell>
          <cell r="C55">
            <v>178</v>
          </cell>
          <cell r="D55">
            <v>1</v>
          </cell>
        </row>
        <row r="56">
          <cell r="A56" t="str">
            <v>SLIB</v>
          </cell>
          <cell r="B56" t="str">
            <v>LIBRARY &amp; INFORMATION SERVICE OF W.A.</v>
          </cell>
          <cell r="C56">
            <v>323.47000000000003</v>
          </cell>
          <cell r="D56">
            <v>5</v>
          </cell>
        </row>
        <row r="57">
          <cell r="A57" t="str">
            <v>SLLP</v>
          </cell>
          <cell r="B57" t="str">
            <v>MINISTER FOR WORKS (DPI)</v>
          </cell>
          <cell r="C57">
            <v>1784.51</v>
          </cell>
          <cell r="D57">
            <v>58</v>
          </cell>
        </row>
        <row r="58">
          <cell r="A58" t="str">
            <v>SLSD</v>
          </cell>
          <cell r="B58" t="str">
            <v>DEPARTMENT OF REGIONAL DEVELOPMENT &amp; LANDS (SLSD)</v>
          </cell>
          <cell r="C58">
            <v>969871.45000000007</v>
          </cell>
          <cell r="D58">
            <v>71885</v>
          </cell>
        </row>
        <row r="59">
          <cell r="A59" t="str">
            <v>SLSL</v>
          </cell>
          <cell r="B59" t="str">
            <v>LAND SURVEYORS LICENSING BOARD</v>
          </cell>
          <cell r="C59">
            <v>176.91</v>
          </cell>
          <cell r="D59">
            <v>1</v>
          </cell>
        </row>
        <row r="60">
          <cell r="A60" t="str">
            <v>SMCB</v>
          </cell>
          <cell r="B60" t="str">
            <v>METROPOLITAN CEMETERIES BOARD</v>
          </cell>
          <cell r="C60">
            <v>1765.9800000000002</v>
          </cell>
          <cell r="D60">
            <v>118</v>
          </cell>
        </row>
        <row r="61">
          <cell r="A61" t="str">
            <v>SMEA</v>
          </cell>
          <cell r="B61" t="str">
            <v>W.A. MEAT INDUSTRY AUTHORITY</v>
          </cell>
          <cell r="C61">
            <v>190.2</v>
          </cell>
          <cell r="D61">
            <v>4</v>
          </cell>
        </row>
        <row r="62">
          <cell r="A62" t="str">
            <v>SMHD</v>
          </cell>
          <cell r="B62" t="str">
            <v>DEPARTMENT OF TRANSPORT (MARINE AND HARBOURS)</v>
          </cell>
          <cell r="C62">
            <v>1040.0999999999999</v>
          </cell>
          <cell r="D62">
            <v>36</v>
          </cell>
        </row>
        <row r="63">
          <cell r="A63" t="str">
            <v>SMMT</v>
          </cell>
          <cell r="B63" t="str">
            <v>PERTH MARKET AUTHORITY</v>
          </cell>
          <cell r="C63">
            <v>165.1</v>
          </cell>
          <cell r="D63">
            <v>2</v>
          </cell>
        </row>
        <row r="64">
          <cell r="A64" t="str">
            <v>SMNT</v>
          </cell>
          <cell r="B64" t="str">
            <v>GOLD CORPORATION</v>
          </cell>
          <cell r="C64">
            <v>784.25</v>
          </cell>
          <cell r="D64">
            <v>27</v>
          </cell>
        </row>
        <row r="65">
          <cell r="A65" t="str">
            <v>SMRA</v>
          </cell>
          <cell r="B65" t="str">
            <v>MIDLAND REDEVELOPMENT AUTHORITY</v>
          </cell>
          <cell r="C65">
            <v>1337.8400000000001</v>
          </cell>
          <cell r="D65">
            <v>20</v>
          </cell>
        </row>
        <row r="66">
          <cell r="A66" t="str">
            <v>SMRD</v>
          </cell>
          <cell r="B66" t="str">
            <v>MAIN ROADS DEPARTMENT</v>
          </cell>
          <cell r="C66">
            <v>36340.9</v>
          </cell>
          <cell r="D66">
            <v>1400</v>
          </cell>
        </row>
        <row r="67">
          <cell r="A67" t="str">
            <v>SMRR</v>
          </cell>
          <cell r="B67" t="str">
            <v>MAIN ROADS DEPARTMENT - access database</v>
          </cell>
          <cell r="C67">
            <v>15545.45</v>
          </cell>
          <cell r="D67">
            <v>288</v>
          </cell>
        </row>
        <row r="68">
          <cell r="A68" t="str">
            <v>SMUR</v>
          </cell>
          <cell r="B68" t="str">
            <v>MURDOCH UNIVERSITY</v>
          </cell>
          <cell r="C68">
            <v>227.11</v>
          </cell>
          <cell r="D68">
            <v>5</v>
          </cell>
        </row>
        <row r="69">
          <cell r="A69" t="str">
            <v>SMUS</v>
          </cell>
          <cell r="B69" t="str">
            <v>THE W.A. MUSEUM</v>
          </cell>
          <cell r="C69">
            <v>592.15000000000009</v>
          </cell>
          <cell r="D69">
            <v>34</v>
          </cell>
        </row>
        <row r="70">
          <cell r="A70" t="str">
            <v>SNPN</v>
          </cell>
          <cell r="B70" t="str">
            <v>DEPARTMENT OF ENVIRONMENT AND CONSERVATION (SNPN)</v>
          </cell>
          <cell r="C70">
            <v>304.55</v>
          </cell>
          <cell r="D70">
            <v>5</v>
          </cell>
        </row>
        <row r="71">
          <cell r="A71" t="str">
            <v>SNTT</v>
          </cell>
          <cell r="B71" t="str">
            <v>THE NATIONAL TRUST OF AUSTRALIA (W.A.)</v>
          </cell>
          <cell r="C71">
            <v>4782.08</v>
          </cell>
          <cell r="D71">
            <v>124</v>
          </cell>
        </row>
        <row r="72">
          <cell r="A72" t="str">
            <v>SPAA</v>
          </cell>
          <cell r="B72" t="str">
            <v>ALBANY PORT AUTHORITY</v>
          </cell>
          <cell r="C72">
            <v>687.45</v>
          </cell>
          <cell r="D72">
            <v>7</v>
          </cell>
        </row>
        <row r="73">
          <cell r="A73" t="str">
            <v>SPAB</v>
          </cell>
          <cell r="B73" t="str">
            <v>BUNBURY PORT AUTHORITY</v>
          </cell>
          <cell r="C73">
            <v>2904.02</v>
          </cell>
          <cell r="D73">
            <v>54</v>
          </cell>
        </row>
        <row r="74">
          <cell r="A74" t="str">
            <v>SPAE</v>
          </cell>
          <cell r="B74" t="str">
            <v>ESPERANCE PORT AUTHORITY</v>
          </cell>
          <cell r="C74">
            <v>530.1</v>
          </cell>
          <cell r="D74">
            <v>25</v>
          </cell>
        </row>
        <row r="75">
          <cell r="A75" t="str">
            <v>SPAF</v>
          </cell>
          <cell r="B75" t="str">
            <v>FREMANTLE PORT AUTHORITY</v>
          </cell>
          <cell r="C75">
            <v>973.65</v>
          </cell>
          <cell r="D75">
            <v>21</v>
          </cell>
        </row>
        <row r="76">
          <cell r="A76" t="str">
            <v>SPAG</v>
          </cell>
          <cell r="B76" t="str">
            <v>GERALDTON PORT AUTHORITY</v>
          </cell>
          <cell r="C76">
            <v>454.02</v>
          </cell>
          <cell r="D76">
            <v>11</v>
          </cell>
        </row>
        <row r="77">
          <cell r="A77" t="str">
            <v>SPAH</v>
          </cell>
          <cell r="B77" t="str">
            <v>PORT HEDLAND PORT AUTHORITY</v>
          </cell>
          <cell r="C77">
            <v>1052</v>
          </cell>
          <cell r="D77">
            <v>24</v>
          </cell>
        </row>
        <row r="78">
          <cell r="A78" t="str">
            <v>SPAW</v>
          </cell>
          <cell r="B78" t="str">
            <v>DEPARTMENT OF REGIONAL DEVELOPMENT &amp; LANDS (SPAW)</v>
          </cell>
          <cell r="C78">
            <v>219468.47</v>
          </cell>
          <cell r="D78">
            <v>8388</v>
          </cell>
        </row>
        <row r="79">
          <cell r="A79" t="str">
            <v>SPLV</v>
          </cell>
          <cell r="B79" t="str">
            <v>DEPARTMENT OF REGIONAL DEVELOPMENT &amp; LANDS (SPLV)</v>
          </cell>
          <cell r="C79">
            <v>5594.32</v>
          </cell>
          <cell r="D79">
            <v>239</v>
          </cell>
        </row>
        <row r="80">
          <cell r="A80" t="str">
            <v>SPMB</v>
          </cell>
          <cell r="B80" t="str">
            <v>W.A. POTATO MARKETING BOARD</v>
          </cell>
          <cell r="C80">
            <v>310.92</v>
          </cell>
          <cell r="D80">
            <v>4</v>
          </cell>
        </row>
        <row r="81">
          <cell r="A81" t="str">
            <v>SPOL</v>
          </cell>
          <cell r="B81" t="str">
            <v>POLICE SERVICES</v>
          </cell>
          <cell r="C81">
            <v>25083.31</v>
          </cell>
          <cell r="D81">
            <v>440</v>
          </cell>
        </row>
        <row r="82">
          <cell r="A82" t="str">
            <v>SPSE</v>
          </cell>
          <cell r="B82" t="str">
            <v>DEPARTMENT OF EDUCATION SERVICES</v>
          </cell>
          <cell r="C82">
            <v>273.27</v>
          </cell>
          <cell r="D82">
            <v>1</v>
          </cell>
        </row>
        <row r="83">
          <cell r="A83" t="str">
            <v>SPTT</v>
          </cell>
          <cell r="B83" t="str">
            <v>PERTH THEATRE TRUST</v>
          </cell>
          <cell r="C83">
            <v>444.54</v>
          </cell>
          <cell r="D83">
            <v>3</v>
          </cell>
        </row>
        <row r="84">
          <cell r="A84" t="str">
            <v>SRIA</v>
          </cell>
          <cell r="B84" t="str">
            <v>ROTTNEST ISLAND AUTHORITY</v>
          </cell>
          <cell r="C84">
            <v>6289.5</v>
          </cell>
          <cell r="D84">
            <v>490</v>
          </cell>
        </row>
        <row r="85">
          <cell r="A85" t="str">
            <v>SRIC</v>
          </cell>
          <cell r="B85" t="str">
            <v>RAIL INFRUSTRUCTUE CORRIDOR</v>
          </cell>
          <cell r="C85">
            <v>12487.5</v>
          </cell>
          <cell r="D85">
            <v>333</v>
          </cell>
        </row>
        <row r="86">
          <cell r="A86" t="str">
            <v>SRLY</v>
          </cell>
          <cell r="B86" t="str">
            <v>PUBLIC TRANSPORT AUTHORITY OF WA</v>
          </cell>
          <cell r="C86">
            <v>11659.28</v>
          </cell>
          <cell r="D86">
            <v>203</v>
          </cell>
        </row>
        <row r="87">
          <cell r="A87" t="str">
            <v>SRLY</v>
          </cell>
          <cell r="B87" t="str">
            <v xml:space="preserve">PUBLIC TRANSPORT AUTHORITY </v>
          </cell>
          <cell r="C87">
            <v>62985.539999999994</v>
          </cell>
          <cell r="D87">
            <v>3352</v>
          </cell>
        </row>
        <row r="88">
          <cell r="A88" t="str">
            <v>SRPC</v>
          </cell>
          <cell r="B88" t="str">
            <v>HORIZON WEST (REGIONAL POWER CORPORATION)</v>
          </cell>
          <cell r="C88">
            <v>4405.6099999999997</v>
          </cell>
          <cell r="D88">
            <v>213</v>
          </cell>
        </row>
        <row r="89">
          <cell r="A89" t="str">
            <v>SSCT</v>
          </cell>
          <cell r="B89" t="str">
            <v>WESTERN AUSTRALIAN SPORTS CENTRE TRUST (Venues West)</v>
          </cell>
          <cell r="C89">
            <v>729.85</v>
          </cell>
          <cell r="D89">
            <v>47</v>
          </cell>
        </row>
        <row r="90">
          <cell r="A90" t="str">
            <v>SSEC</v>
          </cell>
          <cell r="B90" t="str">
            <v>WESTERN POWER CORPORATION</v>
          </cell>
          <cell r="C90">
            <v>842.99</v>
          </cell>
          <cell r="D90">
            <v>30</v>
          </cell>
        </row>
        <row r="91">
          <cell r="A91" t="str">
            <v>SSHC</v>
          </cell>
          <cell r="B91" t="str">
            <v>DEPARTMENT OF HOUSING (SSHC)</v>
          </cell>
          <cell r="C91">
            <v>401890</v>
          </cell>
          <cell r="D91">
            <v>27430</v>
          </cell>
        </row>
        <row r="92">
          <cell r="A92" t="str">
            <v>SSHG</v>
          </cell>
          <cell r="B92" t="str">
            <v>DEPARTMENT OF HOUSING (SSHG)</v>
          </cell>
          <cell r="C92">
            <v>0</v>
          </cell>
          <cell r="D92">
            <v>2201</v>
          </cell>
        </row>
        <row r="93">
          <cell r="A93" t="str">
            <v>SSPC</v>
          </cell>
          <cell r="B93" t="str">
            <v>W.A.PLANNING COMMISSION</v>
          </cell>
          <cell r="C93">
            <v>35195.06</v>
          </cell>
          <cell r="D93">
            <v>2349</v>
          </cell>
        </row>
        <row r="94">
          <cell r="A94" t="str">
            <v>SSRA</v>
          </cell>
          <cell r="B94" t="str">
            <v>SUBIACO REDEVELOPMENT AUTHORITY</v>
          </cell>
          <cell r="C94">
            <v>277.31</v>
          </cell>
          <cell r="D94">
            <v>9</v>
          </cell>
        </row>
        <row r="95">
          <cell r="A95" t="str">
            <v>SSRT</v>
          </cell>
          <cell r="B95" t="str">
            <v>SWAN RIVER TRUST</v>
          </cell>
          <cell r="C95">
            <v>844.08</v>
          </cell>
          <cell r="D95">
            <v>30</v>
          </cell>
        </row>
        <row r="96">
          <cell r="A96" t="str">
            <v>SSWD</v>
          </cell>
          <cell r="B96" t="str">
            <v>SOUTH WEST DEVELOPMENT COMMISSION</v>
          </cell>
          <cell r="C96">
            <v>745.68</v>
          </cell>
          <cell r="D96">
            <v>21</v>
          </cell>
        </row>
        <row r="97">
          <cell r="A97" t="str">
            <v>STAB</v>
          </cell>
          <cell r="B97" t="str">
            <v>RACING AND WAGERING WA</v>
          </cell>
          <cell r="C97">
            <v>3984.1200000000003</v>
          </cell>
          <cell r="D97">
            <v>33</v>
          </cell>
        </row>
        <row r="98">
          <cell r="A98" t="str">
            <v>STFE</v>
          </cell>
          <cell r="B98" t="str">
            <v>DEPARTMENT OF TRAINING &amp; WORKFORCE DEVELOPMENT</v>
          </cell>
          <cell r="C98">
            <v>3832.37</v>
          </cell>
          <cell r="D98">
            <v>151</v>
          </cell>
        </row>
        <row r="99">
          <cell r="A99" t="str">
            <v>STOU</v>
          </cell>
          <cell r="B99" t="str">
            <v>W.A.TOURISM COMMISSION</v>
          </cell>
          <cell r="C99">
            <v>152.55000000000001</v>
          </cell>
          <cell r="D99">
            <v>1</v>
          </cell>
        </row>
        <row r="100">
          <cell r="A100" t="str">
            <v>STPT</v>
          </cell>
          <cell r="B100" t="str">
            <v>DEPARTMENT OF TRANSPORT (STPT)</v>
          </cell>
          <cell r="C100">
            <v>2294.19</v>
          </cell>
          <cell r="D100">
            <v>77</v>
          </cell>
        </row>
        <row r="101">
          <cell r="A101" t="str">
            <v>SUWA</v>
          </cell>
          <cell r="B101" t="str">
            <v>THE UNIVERSITY OF WESTERN AUSTRALIA</v>
          </cell>
          <cell r="C101">
            <v>3769.7000000000003</v>
          </cell>
          <cell r="D101">
            <v>168</v>
          </cell>
        </row>
        <row r="102">
          <cell r="A102" t="str">
            <v>SWAS</v>
          </cell>
          <cell r="B102" t="str">
            <v>WORKCOVER W.A. AUTHORITY</v>
          </cell>
          <cell r="C102">
            <v>152.55000000000001</v>
          </cell>
          <cell r="D102">
            <v>1</v>
          </cell>
        </row>
        <row r="103">
          <cell r="A103" t="str">
            <v>SWIT</v>
          </cell>
          <cell r="B103" t="str">
            <v>CURTIN UNIVERSITY OF TECHNOLOGY</v>
          </cell>
          <cell r="C103">
            <v>2236.8200000000002</v>
          </cell>
          <cell r="D103">
            <v>83</v>
          </cell>
        </row>
        <row r="104">
          <cell r="A104" t="str">
            <v>SWWA</v>
          </cell>
          <cell r="B104" t="str">
            <v>WATER CORPORATION</v>
          </cell>
          <cell r="C104">
            <v>89737.37000000001</v>
          </cell>
          <cell r="D104">
            <v>5217</v>
          </cell>
        </row>
        <row r="105">
          <cell r="A105" t="str">
            <v>SWWC</v>
          </cell>
          <cell r="B105" t="str">
            <v>DEPARTMENT OF WATER</v>
          </cell>
          <cell r="C105">
            <v>27378.43</v>
          </cell>
          <cell r="D105">
            <v>1100</v>
          </cell>
        </row>
        <row r="106">
          <cell r="A106" t="str">
            <v>SYSR</v>
          </cell>
          <cell r="B106" t="str">
            <v>DEPARTMENT OF SPORT AND RECREATION</v>
          </cell>
          <cell r="C106">
            <v>1193.46</v>
          </cell>
          <cell r="D106">
            <v>82</v>
          </cell>
        </row>
        <row r="107">
          <cell r="A107" t="str">
            <v>SZOO</v>
          </cell>
          <cell r="B107" t="str">
            <v>ZOOLOGICAL PARKS AUTHORITY</v>
          </cell>
          <cell r="C107">
            <v>1671.1000000000001</v>
          </cell>
          <cell r="D107">
            <v>122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GR"/>
      <sheetName val="2007 Emp Ent revised"/>
      <sheetName val="2007 Employee Entitlements"/>
      <sheetName val="Barber Adjustment "/>
      <sheetName val="Approved BS Detail"/>
      <sheetName val="Approved IS Detail"/>
      <sheetName val="Approved CF Detail"/>
      <sheetName val="Entity "/>
      <sheetName val="2006 Employee Entitlements"/>
      <sheetName val="2006 Original "/>
      <sheetName val="2007 Original "/>
      <sheetName val="Macro1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3">
          <cell r="A43" t="str">
            <v>Recover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D Chart"/>
      <sheetName val="YTD Chart"/>
      <sheetName val="Emp Ent - Data"/>
      <sheetName val="PTD Chart2"/>
      <sheetName val="YTD Chart2"/>
      <sheetName val="Emp Ent - Data2"/>
      <sheetName val="AL YTD Chart"/>
      <sheetName val="C LSL YTD Chart"/>
      <sheetName val="TOIL YTD Chart"/>
      <sheetName val="NC LSL YTD Chart"/>
      <sheetName val="Emp Ent - Data3"/>
      <sheetName val="Pivot"/>
      <sheetName val="TB Mar05-Apr07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Macro6</v>
          </cell>
        </row>
        <row r="43">
          <cell r="A43" t="str">
            <v>Macro7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nstated Equity"/>
      <sheetName val="Instructions"/>
      <sheetName val="Variance Analysis AR"/>
      <sheetName val="Equity Analysis"/>
      <sheetName val="Equity Analysis (2)"/>
      <sheetName val="Equity Inc"/>
      <sheetName val="Merger details"/>
      <sheetName val="Queries (2)"/>
      <sheetName val="Queries"/>
      <sheetName val="Analytical Review"/>
      <sheetName val="Query Template"/>
      <sheetName val="4. Central_Reconciliation "/>
      <sheetName val="ATM Adj"/>
      <sheetName val="5. Superannuation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June CFS</v>
          </cell>
        </row>
        <row r="2">
          <cell r="A2" t="str">
            <v>May</v>
          </cell>
        </row>
        <row r="3">
          <cell r="A3" t="str">
            <v>April</v>
          </cell>
        </row>
        <row r="4">
          <cell r="A4" t="str">
            <v>March</v>
          </cell>
        </row>
        <row r="5">
          <cell r="A5" t="str">
            <v>February</v>
          </cell>
        </row>
        <row r="6">
          <cell r="A6" t="str">
            <v>January</v>
          </cell>
        </row>
        <row r="7">
          <cell r="A7" t="str">
            <v>December</v>
          </cell>
        </row>
        <row r="8">
          <cell r="A8" t="str">
            <v>November</v>
          </cell>
        </row>
        <row r="9">
          <cell r="A9" t="str">
            <v>October</v>
          </cell>
        </row>
        <row r="10">
          <cell r="A10" t="str">
            <v>September</v>
          </cell>
        </row>
        <row r="11">
          <cell r="A11" t="str">
            <v>August</v>
          </cell>
        </row>
        <row r="12">
          <cell r="A12" t="str">
            <v>July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SFPerf SCOA"/>
      <sheetName val="SFPos SCOA"/>
      <sheetName val="Consolidation P&amp;L"/>
      <sheetName val="General Journals"/>
      <sheetName val="Consolidation Journals"/>
      <sheetName val="TIMS Journals"/>
      <sheetName val="SFPerf TIMS"/>
      <sheetName val="SFPos TIMS"/>
      <sheetName val="SFPerf"/>
      <sheetName val="SFPos"/>
      <sheetName val="DLM"/>
      <sheetName val="SHMT"/>
      <sheetName val="SFPerf Recci"/>
      <sheetName val="Cash at Bank Recci"/>
      <sheetName val="SFPerf RS"/>
      <sheetName val="SFPos RS"/>
      <sheetName val="SFPerf Metro"/>
      <sheetName val="SFPos Metro"/>
      <sheetName val="RSCountryC"/>
      <sheetName val="RSCountryA"/>
      <sheetName val="RSCorpFinC"/>
      <sheetName val="RSCorpFinA"/>
      <sheetName val="RSPopHealthC"/>
      <sheetName val="RSPopHealthA"/>
      <sheetName val="RSHealthCareC"/>
      <sheetName val="RSHealthCareA"/>
      <sheetName val="RSBureauServicesC"/>
      <sheetName val="RSBureauServicesA"/>
      <sheetName val="RSOtherUnrelatedC"/>
      <sheetName val="RSOtherUnrelatedA"/>
      <sheetName val="RSSystemC"/>
      <sheetName val="RSSystem3050"/>
      <sheetName val="RSSystemA"/>
      <sheetName val="RSWADASOC"/>
      <sheetName val="RSWADASOA"/>
      <sheetName val="RS Disabled I101C"/>
      <sheetName val="RS Disabled I101A"/>
      <sheetName val="Royal St"/>
      <sheetName val="EMetro"/>
      <sheetName val="EMetro SPA's"/>
      <sheetName val="NMetro"/>
      <sheetName val="NMetro SPA's"/>
      <sheetName val="SMetro"/>
      <sheetName val="SMetro SPA's"/>
      <sheetName val="WandC"/>
      <sheetName val="W&amp;C SPA's"/>
      <sheetName val="InfoHealth"/>
      <sheetName val="InfoHealth SPA's"/>
      <sheetName val="Dental"/>
      <sheetName val="Dental SPA's"/>
      <sheetName val="CHSS"/>
      <sheetName val="CHSS SPA's"/>
      <sheetName val="Other Metro"/>
      <sheetName val="Other Metro SPA's"/>
      <sheetName val="Peel"/>
      <sheetName val="PeelSPA"/>
      <sheetName val="Metro NRSPA's"/>
      <sheetName val="Metro"/>
      <sheetName val="SWHA"/>
      <sheetName val="WACHS"/>
      <sheetName val="WAADA"/>
      <sheetName val="Quad"/>
      <sheetName val="QEII"/>
      <sheetName val="PathCentre"/>
      <sheetName val="TIMS Mappings"/>
      <sheetName val="SHMT Mapping"/>
      <sheetName val="SCOA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A9" t="str">
            <v>0111</v>
          </cell>
          <cell r="B9" t="str">
            <v>Nursing Services</v>
          </cell>
          <cell r="C9">
            <v>0</v>
          </cell>
          <cell r="D9">
            <v>0</v>
          </cell>
          <cell r="E9">
            <v>690306.13</v>
          </cell>
          <cell r="F9">
            <v>557858.26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1248164.3900000001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1248164.3900000001</v>
          </cell>
          <cell r="AA9">
            <v>1248164.3899999999</v>
          </cell>
        </row>
        <row r="10">
          <cell r="A10" t="str">
            <v>0112</v>
          </cell>
          <cell r="B10" t="str">
            <v>Agency Nurses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0113</v>
          </cell>
          <cell r="B11" t="str">
            <v>Casual Nurses</v>
          </cell>
          <cell r="C11">
            <v>0</v>
          </cell>
          <cell r="D11">
            <v>0</v>
          </cell>
          <cell r="E11">
            <v>0</v>
          </cell>
          <cell r="F11">
            <v>25710.799999999999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25710.799999999999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25710.799999999999</v>
          </cell>
          <cell r="AA11">
            <v>25710.799999999999</v>
          </cell>
        </row>
        <row r="12">
          <cell r="A12" t="str">
            <v>0114</v>
          </cell>
          <cell r="B12" t="str">
            <v>Dental Nurses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0115</v>
          </cell>
          <cell r="B13" t="str">
            <v>Dental Clinic Assistant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0116</v>
          </cell>
          <cell r="B14" t="str">
            <v>Enrolled Nurses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0121</v>
          </cell>
          <cell r="B15" t="str">
            <v>Admin &amp; Clerical</v>
          </cell>
          <cell r="C15">
            <v>-62393.57</v>
          </cell>
          <cell r="D15">
            <v>21660052.309999999</v>
          </cell>
          <cell r="E15">
            <v>20860859.440000001</v>
          </cell>
          <cell r="F15">
            <v>10739307.27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53197825.450000003</v>
          </cell>
          <cell r="N15">
            <v>0</v>
          </cell>
          <cell r="O15">
            <v>0</v>
          </cell>
          <cell r="P15">
            <v>0</v>
          </cell>
          <cell r="Q15">
            <v>-2451.96</v>
          </cell>
          <cell r="R15">
            <v>0</v>
          </cell>
          <cell r="S15">
            <v>0</v>
          </cell>
          <cell r="T15">
            <v>0</v>
          </cell>
          <cell r="U15">
            <v>1807.17</v>
          </cell>
          <cell r="V15">
            <v>0</v>
          </cell>
          <cell r="W15">
            <v>-644.79</v>
          </cell>
          <cell r="Y15">
            <v>53197180.660000004</v>
          </cell>
          <cell r="AA15">
            <v>53197180.659999996</v>
          </cell>
        </row>
        <row r="16">
          <cell r="A16" t="str">
            <v>0122</v>
          </cell>
          <cell r="B16" t="str">
            <v>Admin Support</v>
          </cell>
          <cell r="C16">
            <v>0</v>
          </cell>
          <cell r="D16">
            <v>-31454.44</v>
          </cell>
          <cell r="E16">
            <v>68215.13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36760.69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36760.69</v>
          </cell>
          <cell r="AA16">
            <v>36760.69</v>
          </cell>
        </row>
        <row r="17">
          <cell r="A17" t="str">
            <v>0131</v>
          </cell>
          <cell r="B17" t="str">
            <v>Radiology (Medical Imaging)</v>
          </cell>
          <cell r="C17">
            <v>0</v>
          </cell>
          <cell r="D17">
            <v>2119.91</v>
          </cell>
          <cell r="E17">
            <v>1154805.6000000001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1156925.51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1156925.51</v>
          </cell>
          <cell r="AA17">
            <v>1156925.51</v>
          </cell>
        </row>
        <row r="18">
          <cell r="A18" t="str">
            <v>0132</v>
          </cell>
          <cell r="B18" t="str">
            <v>Radiotherapy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0133</v>
          </cell>
          <cell r="B19" t="str">
            <v>Pathology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0134</v>
          </cell>
          <cell r="B20" t="str">
            <v>Dietitians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AA20">
            <v>0</v>
          </cell>
        </row>
        <row r="21">
          <cell r="A21" t="str">
            <v>0135</v>
          </cell>
          <cell r="B21" t="str">
            <v>Podiatry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0136</v>
          </cell>
          <cell r="B22" t="str">
            <v>Chaplaincy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0137</v>
          </cell>
          <cell r="B23" t="str">
            <v>Health Promotions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A24" t="str">
            <v>0138</v>
          </cell>
          <cell r="B24" t="str">
            <v>Rehabilitation Assistants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</row>
        <row r="25">
          <cell r="A25" t="str">
            <v>0139</v>
          </cell>
          <cell r="B25" t="str">
            <v>Other - Medical Support Services</v>
          </cell>
          <cell r="C25">
            <v>0</v>
          </cell>
          <cell r="D25">
            <v>0</v>
          </cell>
          <cell r="E25">
            <v>-5000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-5000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-5000</v>
          </cell>
          <cell r="AA25">
            <v>-5000</v>
          </cell>
        </row>
        <row r="26">
          <cell r="A26" t="str">
            <v>0140</v>
          </cell>
          <cell r="B26" t="str">
            <v>Dental Technicians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</row>
        <row r="27">
          <cell r="A27" t="str">
            <v>0141</v>
          </cell>
          <cell r="B27" t="str">
            <v>Dental Therapists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0142</v>
          </cell>
          <cell r="B28" t="str">
            <v>Occupational Therapy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0143</v>
          </cell>
          <cell r="B29" t="str">
            <v>Pharmacy</v>
          </cell>
          <cell r="C29">
            <v>0</v>
          </cell>
          <cell r="D29">
            <v>0</v>
          </cell>
          <cell r="E29">
            <v>295704.33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295704.33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295704.33</v>
          </cell>
          <cell r="AA29">
            <v>295704.33</v>
          </cell>
        </row>
        <row r="30">
          <cell r="A30" t="str">
            <v>0144</v>
          </cell>
          <cell r="B30" t="str">
            <v>Physiotherapy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AA30">
            <v>0</v>
          </cell>
        </row>
        <row r="31">
          <cell r="A31" t="str">
            <v>0145</v>
          </cell>
          <cell r="B31" t="str">
            <v>Social Work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AA31">
            <v>0</v>
          </cell>
        </row>
        <row r="32">
          <cell r="A32" t="str">
            <v>0146</v>
          </cell>
          <cell r="B32" t="str">
            <v>Technical</v>
          </cell>
          <cell r="C32">
            <v>0</v>
          </cell>
          <cell r="D32">
            <v>803158.24</v>
          </cell>
          <cell r="E32">
            <v>66564.11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869722.35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869722.35</v>
          </cell>
          <cell r="AA32">
            <v>869722.35</v>
          </cell>
        </row>
        <row r="33">
          <cell r="A33" t="str">
            <v>0147</v>
          </cell>
          <cell r="B33" t="str">
            <v>Speech Pathology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A34" t="str">
            <v>0148</v>
          </cell>
          <cell r="B34" t="str">
            <v>Psychologists</v>
          </cell>
          <cell r="C34">
            <v>0</v>
          </cell>
          <cell r="D34">
            <v>0</v>
          </cell>
          <cell r="E34">
            <v>141866.66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141866.66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141866.66</v>
          </cell>
          <cell r="AA34">
            <v>141866.66</v>
          </cell>
        </row>
        <row r="35">
          <cell r="A35" t="str">
            <v>0149</v>
          </cell>
          <cell r="B35" t="str">
            <v>Other Ancillary Services</v>
          </cell>
          <cell r="C35">
            <v>0</v>
          </cell>
          <cell r="D35">
            <v>0</v>
          </cell>
          <cell r="E35">
            <v>56292.78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56292.78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56292.78</v>
          </cell>
          <cell r="AA35">
            <v>56292.78</v>
          </cell>
        </row>
        <row r="36">
          <cell r="A36" t="str">
            <v>0151</v>
          </cell>
          <cell r="B36" t="str">
            <v>Catering</v>
          </cell>
          <cell r="C36">
            <v>0</v>
          </cell>
          <cell r="D36">
            <v>63478.13</v>
          </cell>
          <cell r="E36">
            <v>189.6</v>
          </cell>
          <cell r="F36">
            <v>338.26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64005.99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64005.99</v>
          </cell>
          <cell r="AA36">
            <v>64005.99</v>
          </cell>
        </row>
        <row r="37">
          <cell r="A37" t="str">
            <v>0152</v>
          </cell>
          <cell r="B37" t="str">
            <v>Cleaning Services</v>
          </cell>
          <cell r="C37">
            <v>0</v>
          </cell>
          <cell r="D37">
            <v>54.55</v>
          </cell>
          <cell r="E37">
            <v>9.85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64.399999999999991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64.399999999999991</v>
          </cell>
          <cell r="AA37">
            <v>64.400000000000006</v>
          </cell>
        </row>
        <row r="38">
          <cell r="A38" t="str">
            <v>0153</v>
          </cell>
          <cell r="B38" t="str">
            <v>Orderlies/Transport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A39" t="str">
            <v>0154</v>
          </cell>
          <cell r="B39" t="str">
            <v>Patient Support Assistants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AA39">
            <v>0</v>
          </cell>
        </row>
        <row r="40">
          <cell r="A40" t="str">
            <v>0155</v>
          </cell>
          <cell r="B40" t="str">
            <v>Laundry &amp; Linen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AA40">
            <v>0</v>
          </cell>
        </row>
        <row r="41">
          <cell r="A41" t="str">
            <v>0156</v>
          </cell>
          <cell r="B41" t="str">
            <v>Stores/Supply</v>
          </cell>
          <cell r="C41">
            <v>0</v>
          </cell>
          <cell r="D41">
            <v>0</v>
          </cell>
          <cell r="E41">
            <v>16.8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16.8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16.8</v>
          </cell>
          <cell r="AA41">
            <v>16.8</v>
          </cell>
        </row>
        <row r="42">
          <cell r="A42" t="str">
            <v>0161</v>
          </cell>
          <cell r="B42" t="str">
            <v>Engineering Maintenance Services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AA42">
            <v>0</v>
          </cell>
        </row>
        <row r="43">
          <cell r="A43" t="str">
            <v>0162</v>
          </cell>
          <cell r="B43" t="str">
            <v>Gardens &amp; Grounds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AA43">
            <v>0</v>
          </cell>
        </row>
        <row r="44">
          <cell r="A44" t="str">
            <v>0168</v>
          </cell>
          <cell r="B44" t="str">
            <v>Security Services</v>
          </cell>
          <cell r="C44">
            <v>0</v>
          </cell>
          <cell r="D44">
            <v>0</v>
          </cell>
          <cell r="E44">
            <v>0</v>
          </cell>
          <cell r="F44">
            <v>314.75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314.75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314.75</v>
          </cell>
          <cell r="AA44">
            <v>314.75</v>
          </cell>
        </row>
        <row r="45">
          <cell r="A45" t="str">
            <v>0171</v>
          </cell>
          <cell r="B45" t="str">
            <v>Other Categories</v>
          </cell>
          <cell r="C45">
            <v>0</v>
          </cell>
          <cell r="D45">
            <v>0</v>
          </cell>
          <cell r="E45">
            <v>4940</v>
          </cell>
          <cell r="F45">
            <v>2383.17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7323.17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7323.17</v>
          </cell>
          <cell r="AA45">
            <v>7323.17</v>
          </cell>
        </row>
        <row r="46">
          <cell r="A46" t="str">
            <v>0181</v>
          </cell>
          <cell r="B46" t="str">
            <v>Medical Officers</v>
          </cell>
          <cell r="C46">
            <v>0</v>
          </cell>
          <cell r="D46">
            <v>0</v>
          </cell>
          <cell r="E46">
            <v>1668370.37</v>
          </cell>
          <cell r="F46">
            <v>205635.21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1874005.58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1874005.58</v>
          </cell>
          <cell r="AA46">
            <v>1874005.58</v>
          </cell>
        </row>
        <row r="47">
          <cell r="A47" t="str">
            <v>0182</v>
          </cell>
          <cell r="B47" t="str">
            <v>Medical Practitioners</v>
          </cell>
          <cell r="C47">
            <v>0</v>
          </cell>
          <cell r="D47">
            <v>0</v>
          </cell>
          <cell r="E47">
            <v>0</v>
          </cell>
          <cell r="F47">
            <v>111778.28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111778.28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111778.28</v>
          </cell>
          <cell r="AA47">
            <v>111778.28</v>
          </cell>
        </row>
        <row r="48">
          <cell r="A48" t="str">
            <v>0183</v>
          </cell>
          <cell r="B48" t="str">
            <v>Radiology (Medical Imaging)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A49" t="str">
            <v>0184</v>
          </cell>
          <cell r="B49" t="str">
            <v>Radiotherapy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A50" t="str">
            <v>0185</v>
          </cell>
          <cell r="B50" t="str">
            <v>Pathology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A51" t="str">
            <v>0186</v>
          </cell>
          <cell r="B51" t="str">
            <v>Dental Officers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</row>
        <row r="52">
          <cell r="A52" t="str">
            <v>0189</v>
          </cell>
          <cell r="B52" t="str">
            <v>Other Medical Salaried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0191</v>
          </cell>
          <cell r="B53" t="str">
            <v>Clinical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</row>
        <row r="54">
          <cell r="A54" t="str">
            <v>0192</v>
          </cell>
          <cell r="B54" t="str">
            <v>Radiology (Medical Imaging)</v>
          </cell>
          <cell r="C54">
            <v>0</v>
          </cell>
          <cell r="D54">
            <v>0</v>
          </cell>
          <cell r="E54">
            <v>684019.31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684019.31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684019.31</v>
          </cell>
          <cell r="AA54">
            <v>684019.31</v>
          </cell>
        </row>
        <row r="55">
          <cell r="A55" t="str">
            <v>0193</v>
          </cell>
          <cell r="B55" t="str">
            <v>Radiotherapy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AA55">
            <v>0</v>
          </cell>
        </row>
        <row r="56">
          <cell r="A56" t="str">
            <v>0194</v>
          </cell>
          <cell r="B56" t="str">
            <v>Pathology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AA56">
            <v>0</v>
          </cell>
        </row>
        <row r="57">
          <cell r="A57" t="str">
            <v>0195</v>
          </cell>
          <cell r="B57" t="str">
            <v>Other - Medical Sessional</v>
          </cell>
          <cell r="C57">
            <v>0</v>
          </cell>
          <cell r="D57">
            <v>0</v>
          </cell>
          <cell r="E57">
            <v>121096.53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121096.53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121096.53</v>
          </cell>
          <cell r="AA57">
            <v>121096.53</v>
          </cell>
        </row>
        <row r="58">
          <cell r="A58" t="str">
            <v>0198</v>
          </cell>
          <cell r="B58" t="str">
            <v>Sessional - Company / Pty Ltd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0201</v>
          </cell>
          <cell r="B59" t="str">
            <v>Workers Compensation Premium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0211</v>
          </cell>
          <cell r="B60" t="str">
            <v>Agency Nursing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</row>
        <row r="61">
          <cell r="A61" t="str">
            <v>0212</v>
          </cell>
          <cell r="B61" t="str">
            <v>Agency Admin &amp; Clerical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0213</v>
          </cell>
          <cell r="B62" t="str">
            <v>Agency Medical Support Services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AA62">
            <v>0</v>
          </cell>
        </row>
        <row r="63">
          <cell r="A63" t="str">
            <v>0214</v>
          </cell>
          <cell r="B63" t="str">
            <v>Agency Hotel Services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AA63">
            <v>0</v>
          </cell>
        </row>
        <row r="64">
          <cell r="A64" t="str">
            <v>0215</v>
          </cell>
          <cell r="B64" t="str">
            <v>Agency Site Services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AA64">
            <v>0</v>
          </cell>
        </row>
        <row r="65">
          <cell r="A65" t="str">
            <v>0216</v>
          </cell>
          <cell r="B65" t="str">
            <v>Agency Other Categories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AA65">
            <v>0</v>
          </cell>
        </row>
        <row r="66">
          <cell r="A66" t="str">
            <v>0217</v>
          </cell>
          <cell r="B66" t="str">
            <v>Agency Medical - Salaried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  <cell r="AA66">
            <v>0</v>
          </cell>
        </row>
        <row r="67">
          <cell r="A67" t="str">
            <v>0218</v>
          </cell>
          <cell r="B67" t="str">
            <v>Agency Medical - Sessional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</row>
        <row r="68">
          <cell r="A68" t="str">
            <v>0411</v>
          </cell>
          <cell r="B68" t="str">
            <v>Workers Compensation Premium</v>
          </cell>
          <cell r="C68">
            <v>0</v>
          </cell>
          <cell r="D68">
            <v>68005.58</v>
          </cell>
          <cell r="E68">
            <v>1596.02</v>
          </cell>
          <cell r="F68">
            <v>8054.54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77656.14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77656.14</v>
          </cell>
          <cell r="AA68">
            <v>77656.14</v>
          </cell>
        </row>
        <row r="69">
          <cell r="A69" t="str">
            <v>0511</v>
          </cell>
          <cell r="B69" t="str">
            <v>Corporate Membership Dues (Staff)</v>
          </cell>
          <cell r="C69">
            <v>0</v>
          </cell>
          <cell r="D69">
            <v>22574.84</v>
          </cell>
          <cell r="E69">
            <v>8022.98</v>
          </cell>
          <cell r="F69">
            <v>3900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34497.82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34497.82</v>
          </cell>
          <cell r="AA69">
            <v>34497.82</v>
          </cell>
        </row>
        <row r="70">
          <cell r="A70" t="str">
            <v>0512</v>
          </cell>
          <cell r="B70" t="str">
            <v>Staff Training/Registration/Course Fees</v>
          </cell>
          <cell r="C70">
            <v>0</v>
          </cell>
          <cell r="D70">
            <v>256370.95</v>
          </cell>
          <cell r="E70">
            <v>274868.65000000002</v>
          </cell>
          <cell r="F70">
            <v>85686.17</v>
          </cell>
          <cell r="G70">
            <v>0</v>
          </cell>
          <cell r="H70">
            <v>0</v>
          </cell>
          <cell r="I70">
            <v>86.36</v>
          </cell>
          <cell r="J70">
            <v>0</v>
          </cell>
          <cell r="K70">
            <v>0</v>
          </cell>
          <cell r="L70">
            <v>617012.13000000012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617012.13000000012</v>
          </cell>
          <cell r="AA70">
            <v>617012.13</v>
          </cell>
        </row>
        <row r="71">
          <cell r="A71" t="str">
            <v>0513</v>
          </cell>
          <cell r="B71" t="str">
            <v>Travel &amp; Accommodation - Intrastate</v>
          </cell>
          <cell r="C71">
            <v>0</v>
          </cell>
          <cell r="D71">
            <v>316908.58</v>
          </cell>
          <cell r="E71">
            <v>644445.71</v>
          </cell>
          <cell r="F71">
            <v>124722.19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1086076.48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1086076.48</v>
          </cell>
          <cell r="AA71">
            <v>1086076.48</v>
          </cell>
        </row>
        <row r="72">
          <cell r="A72" t="str">
            <v>0514</v>
          </cell>
          <cell r="B72" t="str">
            <v>Travel &amp; Accommodation - Interstate</v>
          </cell>
          <cell r="C72">
            <v>0</v>
          </cell>
          <cell r="D72">
            <v>134169.63</v>
          </cell>
          <cell r="E72">
            <v>298123.83</v>
          </cell>
          <cell r="F72">
            <v>159737.93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592031.39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592031.39</v>
          </cell>
          <cell r="AA72">
            <v>592031.39</v>
          </cell>
        </row>
        <row r="73">
          <cell r="A73" t="str">
            <v>0515</v>
          </cell>
          <cell r="B73" t="str">
            <v>Travel &amp; Accommodation - Overseas</v>
          </cell>
          <cell r="C73">
            <v>0</v>
          </cell>
          <cell r="D73">
            <v>12327.12</v>
          </cell>
          <cell r="E73">
            <v>3401.48</v>
          </cell>
          <cell r="F73">
            <v>26044.36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41772.959999999999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41772.959999999999</v>
          </cell>
          <cell r="AA73">
            <v>41772.959999999999</v>
          </cell>
        </row>
        <row r="74">
          <cell r="A74" t="str">
            <v>0516</v>
          </cell>
          <cell r="B74" t="str">
            <v>Staff Relocations</v>
          </cell>
          <cell r="C74">
            <v>0</v>
          </cell>
          <cell r="D74">
            <v>5705</v>
          </cell>
          <cell r="E74">
            <v>2272.73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7977.73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7977.73</v>
          </cell>
          <cell r="AA74">
            <v>7977.73</v>
          </cell>
        </row>
        <row r="75">
          <cell r="A75" t="str">
            <v>0517</v>
          </cell>
          <cell r="B75" t="str">
            <v>Staff Transport Costs</v>
          </cell>
          <cell r="C75">
            <v>0</v>
          </cell>
          <cell r="D75">
            <v>44531.82</v>
          </cell>
          <cell r="E75">
            <v>63485.74</v>
          </cell>
          <cell r="F75">
            <v>40938.32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148955.88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148955.88</v>
          </cell>
          <cell r="AA75">
            <v>148955.88</v>
          </cell>
        </row>
        <row r="76">
          <cell r="A76" t="str">
            <v>0518</v>
          </cell>
          <cell r="B76" t="str">
            <v>Staff Telephone Reimbursements</v>
          </cell>
          <cell r="C76">
            <v>0</v>
          </cell>
          <cell r="D76">
            <v>380.77</v>
          </cell>
          <cell r="E76">
            <v>788.76</v>
          </cell>
          <cell r="F76">
            <v>403.69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1573.22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1573.22</v>
          </cell>
          <cell r="AA76">
            <v>1573.22</v>
          </cell>
        </row>
        <row r="77">
          <cell r="A77" t="str">
            <v>0519</v>
          </cell>
          <cell r="B77" t="str">
            <v>Other Staffing Costs</v>
          </cell>
          <cell r="C77">
            <v>0</v>
          </cell>
          <cell r="D77">
            <v>342340.23</v>
          </cell>
          <cell r="E77">
            <v>15719.99</v>
          </cell>
          <cell r="F77">
            <v>9637.99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367698.20999999996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367698.20999999996</v>
          </cell>
          <cell r="AA77">
            <v>367698.21</v>
          </cell>
        </row>
        <row r="78">
          <cell r="A78" t="str">
            <v>0520</v>
          </cell>
          <cell r="B78" t="str">
            <v>Crimal Record Screenings</v>
          </cell>
          <cell r="C78">
            <v>0</v>
          </cell>
          <cell r="D78">
            <v>49969</v>
          </cell>
          <cell r="E78">
            <v>180</v>
          </cell>
          <cell r="F78">
            <v>450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50599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>
            <v>50599</v>
          </cell>
          <cell r="AA78">
            <v>50599</v>
          </cell>
        </row>
        <row r="79">
          <cell r="A79" t="str">
            <v>0521</v>
          </cell>
          <cell r="B79" t="str">
            <v>Fringe Benefit Tax</v>
          </cell>
          <cell r="C79">
            <v>0</v>
          </cell>
          <cell r="D79">
            <v>277467.45</v>
          </cell>
          <cell r="E79">
            <v>170063.9</v>
          </cell>
          <cell r="F79">
            <v>107999.53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555530.88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555530.88</v>
          </cell>
          <cell r="AA79">
            <v>555530.88</v>
          </cell>
        </row>
        <row r="80">
          <cell r="A80" t="str">
            <v>1111</v>
          </cell>
          <cell r="B80" t="str">
            <v>Superannuation Expense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1112</v>
          </cell>
          <cell r="B81" t="str">
            <v>West State - Concurrent Contributions</v>
          </cell>
          <cell r="C81">
            <v>1133.97</v>
          </cell>
          <cell r="D81">
            <v>1235536.9099999999</v>
          </cell>
          <cell r="E81">
            <v>1663557.55</v>
          </cell>
          <cell r="F81">
            <v>848543.6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3748772.03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>
            <v>3748772.03</v>
          </cell>
          <cell r="AA81">
            <v>3748772.03</v>
          </cell>
        </row>
        <row r="82">
          <cell r="A82" t="str">
            <v>1113</v>
          </cell>
          <cell r="B82" t="str">
            <v>Gold State - Concurrent Contributions</v>
          </cell>
          <cell r="C82">
            <v>852.74</v>
          </cell>
          <cell r="D82">
            <v>746959.88</v>
          </cell>
          <cell r="E82">
            <v>691965.82</v>
          </cell>
          <cell r="F82">
            <v>253235.48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1693013.92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-196.2</v>
          </cell>
          <cell r="V82">
            <v>0</v>
          </cell>
          <cell r="W82">
            <v>-196.2</v>
          </cell>
          <cell r="Y82">
            <v>1692817.72</v>
          </cell>
          <cell r="AA82">
            <v>1692817.72</v>
          </cell>
        </row>
        <row r="83">
          <cell r="A83" t="str">
            <v>1114</v>
          </cell>
          <cell r="B83" t="str">
            <v>Pension Recoups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Y83">
            <v>0</v>
          </cell>
          <cell r="AA83">
            <v>0</v>
          </cell>
        </row>
        <row r="84">
          <cell r="A84" t="str">
            <v>1115</v>
          </cell>
          <cell r="B84" t="str">
            <v>Movement in Pension Liability</v>
          </cell>
          <cell r="C84">
            <v>0</v>
          </cell>
          <cell r="D84">
            <v>160520.74</v>
          </cell>
          <cell r="E84">
            <v>32531.57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193052.31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Y84">
            <v>193052.31</v>
          </cell>
          <cell r="AA84">
            <v>193052.31</v>
          </cell>
        </row>
        <row r="85">
          <cell r="A85" t="str">
            <v>1116</v>
          </cell>
          <cell r="B85" t="str">
            <v>Movement in Pre-Transfer Benefits Liability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39716.660000000003</v>
          </cell>
          <cell r="I85">
            <v>0</v>
          </cell>
          <cell r="J85">
            <v>0</v>
          </cell>
          <cell r="K85">
            <v>0</v>
          </cell>
          <cell r="L85">
            <v>39716.660000000003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Y85">
            <v>39716.660000000003</v>
          </cell>
          <cell r="AA85">
            <v>39716.660000000003</v>
          </cell>
        </row>
        <row r="86">
          <cell r="A86" t="str">
            <v>1117</v>
          </cell>
          <cell r="B86" t="str">
            <v>Other Superannuation Schemes</v>
          </cell>
          <cell r="C86">
            <v>0</v>
          </cell>
          <cell r="D86">
            <v>-941.49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-941.49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Y86">
            <v>-941.49</v>
          </cell>
          <cell r="AA86">
            <v>-941.49</v>
          </cell>
        </row>
        <row r="87">
          <cell r="A87" t="str">
            <v>1211</v>
          </cell>
          <cell r="B87" t="str">
            <v>Clinical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0</v>
          </cell>
          <cell r="AA87">
            <v>0</v>
          </cell>
        </row>
        <row r="88">
          <cell r="A88" t="str">
            <v>1212</v>
          </cell>
          <cell r="B88" t="str">
            <v>Radiology (Organ Imaging)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  <cell r="AA88">
            <v>0</v>
          </cell>
        </row>
        <row r="89">
          <cell r="A89" t="str">
            <v>1213</v>
          </cell>
          <cell r="B89" t="str">
            <v>Radiotherapy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AA89">
            <v>0</v>
          </cell>
        </row>
        <row r="90">
          <cell r="A90" t="str">
            <v>1214</v>
          </cell>
          <cell r="B90" t="str">
            <v>Pathology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A91" t="str">
            <v>1221</v>
          </cell>
          <cell r="B91" t="str">
            <v>Clinical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0</v>
          </cell>
          <cell r="AA91">
            <v>0</v>
          </cell>
        </row>
        <row r="92">
          <cell r="A92" t="str">
            <v>1222</v>
          </cell>
          <cell r="B92" t="str">
            <v>Radiology (Organ Imaging)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1223</v>
          </cell>
          <cell r="B93" t="str">
            <v>Radiotherapy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1224</v>
          </cell>
          <cell r="B94" t="str">
            <v>Pathology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1231</v>
          </cell>
          <cell r="B95" t="str">
            <v>Clinical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0</v>
          </cell>
          <cell r="AA95">
            <v>0</v>
          </cell>
        </row>
        <row r="96">
          <cell r="A96" t="str">
            <v>1232</v>
          </cell>
          <cell r="B96" t="str">
            <v>Radiology (Organ Imaging)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</row>
        <row r="97">
          <cell r="A97" t="str">
            <v>1233</v>
          </cell>
          <cell r="B97" t="str">
            <v>Radiotherapy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AA97">
            <v>0</v>
          </cell>
        </row>
        <row r="98">
          <cell r="A98" t="str">
            <v>1234</v>
          </cell>
          <cell r="B98" t="str">
            <v>Pathology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1241</v>
          </cell>
          <cell r="B99" t="str">
            <v>Clinical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</row>
        <row r="100">
          <cell r="A100" t="str">
            <v>1242</v>
          </cell>
          <cell r="B100" t="str">
            <v>Radiology (Organ Imaging)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Y100">
            <v>0</v>
          </cell>
          <cell r="AA100">
            <v>0</v>
          </cell>
        </row>
        <row r="101">
          <cell r="A101" t="str">
            <v>1243</v>
          </cell>
          <cell r="B101" t="str">
            <v>Radiotherapy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0</v>
          </cell>
          <cell r="AA101">
            <v>0</v>
          </cell>
        </row>
        <row r="102">
          <cell r="A102" t="str">
            <v>1244</v>
          </cell>
          <cell r="B102" t="str">
            <v>Pathology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1311</v>
          </cell>
          <cell r="B103" t="str">
            <v>Beverages</v>
          </cell>
          <cell r="C103">
            <v>0</v>
          </cell>
          <cell r="D103">
            <v>8560.17</v>
          </cell>
          <cell r="E103">
            <v>11584.71</v>
          </cell>
          <cell r="F103">
            <v>4609.5600000000004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24754.44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Y103">
            <v>24754.44</v>
          </cell>
          <cell r="AA103">
            <v>24754.44</v>
          </cell>
        </row>
        <row r="104">
          <cell r="A104" t="str">
            <v>1312</v>
          </cell>
          <cell r="B104" t="str">
            <v>Bakery Products &amp; Bread</v>
          </cell>
          <cell r="C104">
            <v>0</v>
          </cell>
          <cell r="D104">
            <v>234.89</v>
          </cell>
          <cell r="E104">
            <v>151.38999999999999</v>
          </cell>
          <cell r="F104">
            <v>168.01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554.29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554.29</v>
          </cell>
          <cell r="AA104">
            <v>554.29</v>
          </cell>
        </row>
        <row r="105">
          <cell r="A105" t="str">
            <v>1313</v>
          </cell>
          <cell r="B105" t="str">
            <v>Dairy Products &amp; Substitutes</v>
          </cell>
          <cell r="C105">
            <v>0</v>
          </cell>
          <cell r="D105">
            <v>15349.19</v>
          </cell>
          <cell r="E105">
            <v>8968.69</v>
          </cell>
          <cell r="F105">
            <v>1186.74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25504.620000000003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25504.620000000003</v>
          </cell>
          <cell r="AA105">
            <v>25504.62</v>
          </cell>
        </row>
        <row r="106">
          <cell r="A106" t="str">
            <v>1314</v>
          </cell>
          <cell r="B106" t="str">
            <v>Fruit &amp; Vegetables</v>
          </cell>
          <cell r="C106">
            <v>0</v>
          </cell>
          <cell r="D106">
            <v>0</v>
          </cell>
          <cell r="E106">
            <v>68.75</v>
          </cell>
          <cell r="F106">
            <v>0.32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69.069999999999993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69.069999999999993</v>
          </cell>
          <cell r="AA106">
            <v>69.069999999999993</v>
          </cell>
        </row>
        <row r="107">
          <cell r="A107" t="str">
            <v>1315</v>
          </cell>
          <cell r="B107" t="str">
            <v>Meat, Fish, Bacon, Smallgoods</v>
          </cell>
          <cell r="C107">
            <v>0</v>
          </cell>
          <cell r="D107">
            <v>0</v>
          </cell>
          <cell r="E107">
            <v>45.71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45.71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45.71</v>
          </cell>
          <cell r="AA107">
            <v>45.71</v>
          </cell>
        </row>
        <row r="108">
          <cell r="A108" t="str">
            <v>1316</v>
          </cell>
          <cell r="B108" t="str">
            <v>Other Groceries</v>
          </cell>
          <cell r="C108">
            <v>0</v>
          </cell>
          <cell r="D108">
            <v>201.41</v>
          </cell>
          <cell r="E108">
            <v>659.37</v>
          </cell>
          <cell r="F108">
            <v>760.41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1621.19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1621.19</v>
          </cell>
          <cell r="AA108">
            <v>1621.19</v>
          </cell>
        </row>
        <row r="109">
          <cell r="A109" t="str">
            <v>1317</v>
          </cell>
          <cell r="B109" t="str">
            <v>Pre-Cooked Meals</v>
          </cell>
          <cell r="C109">
            <v>0</v>
          </cell>
          <cell r="D109">
            <v>0</v>
          </cell>
          <cell r="E109">
            <v>217.24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217.24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217.24</v>
          </cell>
          <cell r="AA109">
            <v>217.24</v>
          </cell>
        </row>
        <row r="110">
          <cell r="A110" t="str">
            <v>1318</v>
          </cell>
          <cell r="B110" t="str">
            <v>Farm Food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</row>
        <row r="111">
          <cell r="A111" t="str">
            <v>1319</v>
          </cell>
          <cell r="B111" t="str">
            <v>Other Food Supplies</v>
          </cell>
          <cell r="C111">
            <v>0</v>
          </cell>
          <cell r="D111">
            <v>-10234.02</v>
          </cell>
          <cell r="E111">
            <v>19413.599999999999</v>
          </cell>
          <cell r="F111">
            <v>5212.33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14391.909999999998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14391.909999999998</v>
          </cell>
          <cell r="AA111">
            <v>14391.91</v>
          </cell>
        </row>
        <row r="112">
          <cell r="A112" t="str">
            <v>1611</v>
          </cell>
          <cell r="B112" t="str">
            <v>Drug Supplies</v>
          </cell>
          <cell r="C112">
            <v>0</v>
          </cell>
          <cell r="D112">
            <v>0</v>
          </cell>
          <cell r="E112">
            <v>73095.399999999994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73095.399999999994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73095.399999999994</v>
          </cell>
          <cell r="AA112">
            <v>73095.399999999994</v>
          </cell>
        </row>
        <row r="113">
          <cell r="A113" t="str">
            <v>1612</v>
          </cell>
          <cell r="B113" t="str">
            <v>Home Dialysis Fluid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Y113">
            <v>0</v>
          </cell>
          <cell r="AA113">
            <v>0</v>
          </cell>
        </row>
        <row r="114">
          <cell r="A114" t="str">
            <v>1613</v>
          </cell>
          <cell r="B114" t="str">
            <v>Sterile (Intravenous) Fluids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</row>
        <row r="115">
          <cell r="A115" t="str">
            <v>1614</v>
          </cell>
          <cell r="B115" t="str">
            <v>Medical &amp; Anaesthetic Gases</v>
          </cell>
          <cell r="C115">
            <v>0</v>
          </cell>
          <cell r="D115">
            <v>0</v>
          </cell>
          <cell r="E115">
            <v>156.84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156.84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156.84</v>
          </cell>
          <cell r="AA115">
            <v>156.84</v>
          </cell>
        </row>
        <row r="116">
          <cell r="A116" t="str">
            <v>1615</v>
          </cell>
          <cell r="B116" t="str">
            <v>Other - Drug Supplies</v>
          </cell>
          <cell r="C116">
            <v>0</v>
          </cell>
          <cell r="D116">
            <v>0</v>
          </cell>
          <cell r="E116">
            <v>20468987.300000001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20468987.300000001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20468987.300000001</v>
          </cell>
          <cell r="AA116">
            <v>20468987.300000001</v>
          </cell>
        </row>
        <row r="117">
          <cell r="A117" t="str">
            <v>1619</v>
          </cell>
          <cell r="B117" t="str">
            <v>Pharmacy Preparations</v>
          </cell>
          <cell r="C117">
            <v>0</v>
          </cell>
          <cell r="D117">
            <v>0</v>
          </cell>
          <cell r="E117">
            <v>4309.32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4309.32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4309.32</v>
          </cell>
          <cell r="AA117">
            <v>4309.32</v>
          </cell>
        </row>
        <row r="118">
          <cell r="A118" t="str">
            <v>1621</v>
          </cell>
          <cell r="B118" t="str">
            <v>Medical &amp; Surgical Instruments (Not Assets)</v>
          </cell>
          <cell r="C118">
            <v>0</v>
          </cell>
          <cell r="D118">
            <v>0</v>
          </cell>
          <cell r="E118">
            <v>4675.9399999999996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4675.9399999999996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4675.9399999999996</v>
          </cell>
          <cell r="AA118">
            <v>4675.9399999999996</v>
          </cell>
        </row>
        <row r="119">
          <cell r="A119" t="str">
            <v>1622</v>
          </cell>
          <cell r="B119" t="str">
            <v>Dressings, Bandages &amp; Plasters</v>
          </cell>
          <cell r="C119">
            <v>0</v>
          </cell>
          <cell r="D119">
            <v>0</v>
          </cell>
          <cell r="E119">
            <v>312.89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312.89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312.89</v>
          </cell>
          <cell r="AA119">
            <v>312.89</v>
          </cell>
        </row>
        <row r="120">
          <cell r="A120" t="str">
            <v>1623</v>
          </cell>
          <cell r="B120" t="str">
            <v>Therapeutic Materials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1624</v>
          </cell>
          <cell r="B121" t="str">
            <v>Prosthesis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1625</v>
          </cell>
          <cell r="B122" t="str">
            <v>Appliances</v>
          </cell>
          <cell r="C122">
            <v>0</v>
          </cell>
          <cell r="D122">
            <v>0</v>
          </cell>
          <cell r="E122">
            <v>0</v>
          </cell>
          <cell r="F122">
            <v>35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35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35</v>
          </cell>
          <cell r="AA122">
            <v>35</v>
          </cell>
        </row>
        <row r="123">
          <cell r="A123" t="str">
            <v>1626</v>
          </cell>
          <cell r="B123" t="str">
            <v>Other - Patient Appl &amp; Materials</v>
          </cell>
          <cell r="C123">
            <v>0</v>
          </cell>
          <cell r="D123">
            <v>0</v>
          </cell>
          <cell r="E123">
            <v>1440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1440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1440</v>
          </cell>
          <cell r="AA123">
            <v>1440</v>
          </cell>
        </row>
        <row r="124">
          <cell r="A124" t="str">
            <v>1631</v>
          </cell>
          <cell r="B124" t="str">
            <v>Chemicals</v>
          </cell>
          <cell r="C124">
            <v>0</v>
          </cell>
          <cell r="D124">
            <v>0</v>
          </cell>
          <cell r="E124">
            <v>285075.18</v>
          </cell>
          <cell r="F124">
            <v>53.2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285128.38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285128.38</v>
          </cell>
          <cell r="AA124">
            <v>285128.38</v>
          </cell>
        </row>
        <row r="125">
          <cell r="A125" t="str">
            <v>1632</v>
          </cell>
          <cell r="B125" t="str">
            <v>Photographic Supplies</v>
          </cell>
          <cell r="C125">
            <v>0</v>
          </cell>
          <cell r="D125">
            <v>6329.88</v>
          </cell>
          <cell r="E125">
            <v>0</v>
          </cell>
          <cell r="F125">
            <v>480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6809.88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Y125">
            <v>6809.88</v>
          </cell>
          <cell r="AA125">
            <v>6809.88</v>
          </cell>
        </row>
        <row r="126">
          <cell r="A126" t="str">
            <v>1633</v>
          </cell>
          <cell r="B126" t="str">
            <v>Organ Imaging Film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Y126">
            <v>0</v>
          </cell>
          <cell r="AA126">
            <v>0</v>
          </cell>
        </row>
        <row r="127">
          <cell r="A127" t="str">
            <v>1634</v>
          </cell>
          <cell r="B127" t="str">
            <v>Laboratory Animal Supplies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0</v>
          </cell>
          <cell r="AA127">
            <v>0</v>
          </cell>
        </row>
        <row r="128">
          <cell r="A128" t="str">
            <v>1635</v>
          </cell>
          <cell r="B128" t="str">
            <v>Radioactive Materials</v>
          </cell>
          <cell r="C128">
            <v>0</v>
          </cell>
          <cell r="D128">
            <v>0</v>
          </cell>
          <cell r="E128">
            <v>133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133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133</v>
          </cell>
          <cell r="AA128">
            <v>133</v>
          </cell>
        </row>
        <row r="129">
          <cell r="A129" t="str">
            <v>1636</v>
          </cell>
          <cell r="B129" t="str">
            <v>Laboratory Apparatus</v>
          </cell>
          <cell r="C129">
            <v>0</v>
          </cell>
          <cell r="D129">
            <v>0</v>
          </cell>
          <cell r="E129">
            <v>47.74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47.74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47.74</v>
          </cell>
          <cell r="AA129">
            <v>47.74</v>
          </cell>
        </row>
        <row r="130">
          <cell r="A130" t="str">
            <v>1637</v>
          </cell>
          <cell r="B130" t="str">
            <v>Containers &amp; Receptacles (Non Laboratory)</v>
          </cell>
          <cell r="C130">
            <v>0</v>
          </cell>
          <cell r="D130">
            <v>0</v>
          </cell>
          <cell r="E130">
            <v>320.45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320.45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320.45</v>
          </cell>
          <cell r="AA130">
            <v>320.45</v>
          </cell>
        </row>
        <row r="131">
          <cell r="A131" t="str">
            <v>1638</v>
          </cell>
          <cell r="B131" t="str">
            <v>Reagents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1639</v>
          </cell>
          <cell r="B132" t="str">
            <v>Lab Style Glassware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1641</v>
          </cell>
          <cell r="B133" t="str">
            <v>Lab Style Plasticware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1642</v>
          </cell>
          <cell r="B134" t="str">
            <v>Culture Media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0</v>
          </cell>
          <cell r="AA134">
            <v>0</v>
          </cell>
        </row>
        <row r="135">
          <cell r="A135" t="str">
            <v>1643</v>
          </cell>
          <cell r="B135" t="str">
            <v>Specimen Collection Items</v>
          </cell>
          <cell r="C135">
            <v>0</v>
          </cell>
          <cell r="D135">
            <v>0</v>
          </cell>
          <cell r="E135">
            <v>207005.13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207005.13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207005.13</v>
          </cell>
          <cell r="AA135">
            <v>207005.13</v>
          </cell>
        </row>
        <row r="136">
          <cell r="A136" t="str">
            <v>1644</v>
          </cell>
          <cell r="B136" t="str">
            <v>Test Kits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</row>
        <row r="137">
          <cell r="A137" t="str">
            <v>1645</v>
          </cell>
          <cell r="B137" t="str">
            <v>Gases</v>
          </cell>
          <cell r="C137">
            <v>0</v>
          </cell>
          <cell r="D137">
            <v>1670.15</v>
          </cell>
          <cell r="E137">
            <v>617.78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2287.9300000000003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2287.9300000000003</v>
          </cell>
          <cell r="AA137">
            <v>2287.9299999999998</v>
          </cell>
        </row>
        <row r="138">
          <cell r="A138" t="str">
            <v>1649</v>
          </cell>
          <cell r="B138" t="str">
            <v>Other - Diagnostic Supplies</v>
          </cell>
          <cell r="C138">
            <v>0</v>
          </cell>
          <cell r="D138">
            <v>0</v>
          </cell>
          <cell r="E138">
            <v>27112.61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27112.61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27112.61</v>
          </cell>
          <cell r="AA138">
            <v>27112.61</v>
          </cell>
        </row>
        <row r="139">
          <cell r="A139" t="str">
            <v>1651</v>
          </cell>
          <cell r="B139" t="str">
            <v>Dental Supplies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1652</v>
          </cell>
          <cell r="B140" t="str">
            <v>Dental Gold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0</v>
          </cell>
          <cell r="AA140">
            <v>0</v>
          </cell>
        </row>
        <row r="141">
          <cell r="A141" t="str">
            <v>1653</v>
          </cell>
          <cell r="B141" t="str">
            <v>Artificial Teeth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AA141">
            <v>0</v>
          </cell>
        </row>
        <row r="142">
          <cell r="A142" t="str">
            <v>1654</v>
          </cell>
          <cell r="B142" t="str">
            <v>Orthodontic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</row>
        <row r="143">
          <cell r="A143" t="str">
            <v>1711</v>
          </cell>
          <cell r="B143" t="str">
            <v>Medical</v>
          </cell>
          <cell r="C143">
            <v>0</v>
          </cell>
          <cell r="D143">
            <v>1415939.91</v>
          </cell>
          <cell r="E143">
            <v>63129.05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1479068.96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1479068.96</v>
          </cell>
          <cell r="AA143">
            <v>1479068.96</v>
          </cell>
        </row>
        <row r="144">
          <cell r="A144" t="str">
            <v>1712</v>
          </cell>
          <cell r="B144" t="str">
            <v>Surgical</v>
          </cell>
          <cell r="C144">
            <v>0</v>
          </cell>
          <cell r="D144">
            <v>0</v>
          </cell>
          <cell r="E144">
            <v>54.91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54.91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54.91</v>
          </cell>
          <cell r="AA144">
            <v>54.91</v>
          </cell>
        </row>
        <row r="145">
          <cell r="A145" t="str">
            <v>1713</v>
          </cell>
          <cell r="B145" t="str">
            <v>Support - Medical</v>
          </cell>
          <cell r="C145">
            <v>0</v>
          </cell>
          <cell r="D145">
            <v>0</v>
          </cell>
          <cell r="E145">
            <v>73124.929999999993</v>
          </cell>
          <cell r="F145">
            <v>3788.5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76913.429999999993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76913.429999999993</v>
          </cell>
          <cell r="AA145">
            <v>76913.429999999993</v>
          </cell>
        </row>
        <row r="146">
          <cell r="A146" t="str">
            <v>1714</v>
          </cell>
          <cell r="B146" t="str">
            <v>Catering</v>
          </cell>
          <cell r="C146">
            <v>0</v>
          </cell>
          <cell r="D146">
            <v>53630.19</v>
          </cell>
          <cell r="E146">
            <v>95178.31</v>
          </cell>
          <cell r="F146">
            <v>42753.4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191561.9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191561.9</v>
          </cell>
          <cell r="AA146">
            <v>191561.9</v>
          </cell>
        </row>
        <row r="147">
          <cell r="A147" t="str">
            <v>1715</v>
          </cell>
          <cell r="B147" t="str">
            <v>Cleaning</v>
          </cell>
          <cell r="C147">
            <v>0</v>
          </cell>
          <cell r="D147">
            <v>317155.52</v>
          </cell>
          <cell r="E147">
            <v>206515.15</v>
          </cell>
          <cell r="F147">
            <v>9570.84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533241.51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533241.51</v>
          </cell>
          <cell r="AA147">
            <v>533241.51</v>
          </cell>
        </row>
        <row r="148">
          <cell r="A148" t="str">
            <v>1716</v>
          </cell>
          <cell r="B148" t="str">
            <v>Laundry/Linen</v>
          </cell>
          <cell r="C148">
            <v>0</v>
          </cell>
          <cell r="D148">
            <v>3263.2</v>
          </cell>
          <cell r="E148">
            <v>69474.09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72737.289999999994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72737.289999999994</v>
          </cell>
          <cell r="AA148">
            <v>72737.289999999994</v>
          </cell>
        </row>
        <row r="149">
          <cell r="A149" t="str">
            <v>1717</v>
          </cell>
          <cell r="B149" t="str">
            <v>Waste Disposal</v>
          </cell>
          <cell r="C149">
            <v>0</v>
          </cell>
          <cell r="D149">
            <v>1492.39</v>
          </cell>
          <cell r="E149">
            <v>8651.3700000000008</v>
          </cell>
          <cell r="F149">
            <v>321.26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10465.02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10465.02</v>
          </cell>
          <cell r="AA149">
            <v>10465.02</v>
          </cell>
        </row>
        <row r="150">
          <cell r="A150" t="str">
            <v>1718</v>
          </cell>
          <cell r="B150" t="str">
            <v>Administrative And Clerical</v>
          </cell>
          <cell r="C150">
            <v>0</v>
          </cell>
          <cell r="D150">
            <v>1508547.82</v>
          </cell>
          <cell r="E150">
            <v>2846816.15</v>
          </cell>
          <cell r="F150">
            <v>265726.02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4621089.99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-29900</v>
          </cell>
          <cell r="U150">
            <v>0</v>
          </cell>
          <cell r="V150">
            <v>0</v>
          </cell>
          <cell r="W150">
            <v>-29900</v>
          </cell>
          <cell r="Y150">
            <v>4591189.99</v>
          </cell>
          <cell r="AA150">
            <v>4591189.99</v>
          </cell>
        </row>
        <row r="151">
          <cell r="A151" t="str">
            <v>1719</v>
          </cell>
          <cell r="B151" t="str">
            <v>Management</v>
          </cell>
          <cell r="C151">
            <v>0</v>
          </cell>
          <cell r="D151">
            <v>6164844.7599999998</v>
          </cell>
          <cell r="E151">
            <v>63460</v>
          </cell>
          <cell r="F151">
            <v>58586.720000000001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6286891.4799999995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6286891.4799999995</v>
          </cell>
          <cell r="AA151">
            <v>6286891.4800000004</v>
          </cell>
        </row>
        <row r="152">
          <cell r="A152" t="str">
            <v>1720</v>
          </cell>
          <cell r="B152" t="str">
            <v>Nursing</v>
          </cell>
          <cell r="C152">
            <v>0</v>
          </cell>
          <cell r="D152">
            <v>0</v>
          </cell>
          <cell r="E152">
            <v>570229.35</v>
          </cell>
          <cell r="F152">
            <v>252893.81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823123.15999999992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823123.15999999992</v>
          </cell>
          <cell r="AA152">
            <v>823123.16</v>
          </cell>
        </row>
        <row r="153">
          <cell r="A153" t="str">
            <v>1721</v>
          </cell>
          <cell r="B153" t="str">
            <v>Orderlies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A154" t="str">
            <v>1722</v>
          </cell>
          <cell r="B154" t="str">
            <v>Engineering</v>
          </cell>
          <cell r="C154">
            <v>0</v>
          </cell>
          <cell r="D154">
            <v>16099.07</v>
          </cell>
          <cell r="E154">
            <v>0</v>
          </cell>
          <cell r="F154">
            <v>800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16899.07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16899.07</v>
          </cell>
          <cell r="AA154">
            <v>16899.07</v>
          </cell>
        </row>
        <row r="155">
          <cell r="A155" t="str">
            <v>1723</v>
          </cell>
          <cell r="B155" t="str">
            <v>Laboratory</v>
          </cell>
          <cell r="C155">
            <v>0</v>
          </cell>
          <cell r="D155">
            <v>0</v>
          </cell>
          <cell r="E155">
            <v>411104.06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411104.06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411104.06</v>
          </cell>
          <cell r="AA155">
            <v>411104.06</v>
          </cell>
        </row>
        <row r="156">
          <cell r="A156" t="str">
            <v>1724</v>
          </cell>
          <cell r="B156" t="str">
            <v>Pathology (PathCentre)</v>
          </cell>
          <cell r="C156">
            <v>0</v>
          </cell>
          <cell r="D156">
            <v>0</v>
          </cell>
          <cell r="E156">
            <v>2295000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2295000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2295000</v>
          </cell>
          <cell r="AA156">
            <v>2295000</v>
          </cell>
        </row>
        <row r="157">
          <cell r="A157" t="str">
            <v>1725</v>
          </cell>
          <cell r="B157" t="str">
            <v>Other - Purchase Of External Services</v>
          </cell>
          <cell r="C157">
            <v>0</v>
          </cell>
          <cell r="D157">
            <v>2612275.35</v>
          </cell>
          <cell r="E157">
            <v>1354035.68</v>
          </cell>
          <cell r="F157">
            <v>1532972.38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5499283.4100000001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5499283.4100000001</v>
          </cell>
          <cell r="AA157">
            <v>5499283.4100000001</v>
          </cell>
        </row>
        <row r="158">
          <cell r="A158" t="str">
            <v>1726</v>
          </cell>
          <cell r="B158" t="str">
            <v>Security Services</v>
          </cell>
          <cell r="C158">
            <v>0</v>
          </cell>
          <cell r="D158">
            <v>109994.05</v>
          </cell>
          <cell r="E158">
            <v>31812.45</v>
          </cell>
          <cell r="F158">
            <v>2349.92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144156.42000000001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Y158">
            <v>144156.42000000001</v>
          </cell>
          <cell r="AA158">
            <v>144156.42000000001</v>
          </cell>
        </row>
        <row r="159">
          <cell r="A159" t="str">
            <v>1727</v>
          </cell>
          <cell r="B159" t="str">
            <v>Interpreter Services</v>
          </cell>
          <cell r="C159">
            <v>0</v>
          </cell>
          <cell r="D159">
            <v>39.46</v>
          </cell>
          <cell r="E159">
            <v>100378.8</v>
          </cell>
          <cell r="F159">
            <v>2002.3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102420.56000000001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102420.56000000001</v>
          </cell>
          <cell r="AA159">
            <v>102420.56</v>
          </cell>
        </row>
        <row r="160">
          <cell r="A160" t="str">
            <v>1728</v>
          </cell>
          <cell r="B160" t="str">
            <v>Employee Assistance</v>
          </cell>
          <cell r="C160">
            <v>0</v>
          </cell>
          <cell r="D160">
            <v>20345.71</v>
          </cell>
          <cell r="E160">
            <v>17872.93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38218.639999999999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38218.639999999999</v>
          </cell>
          <cell r="AA160">
            <v>38218.639999999999</v>
          </cell>
        </row>
        <row r="161">
          <cell r="A161" t="str">
            <v>1729</v>
          </cell>
          <cell r="B161" t="str">
            <v>Purchase of Dental Services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1730</v>
          </cell>
          <cell r="B162" t="str">
            <v>Health Promotion Other</v>
          </cell>
          <cell r="C162">
            <v>0</v>
          </cell>
          <cell r="D162">
            <v>0</v>
          </cell>
          <cell r="E162">
            <v>149764.88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149764.88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149764.88</v>
          </cell>
          <cell r="AA162">
            <v>149764.88</v>
          </cell>
        </row>
        <row r="163">
          <cell r="A163" t="str">
            <v>1741</v>
          </cell>
          <cell r="B163" t="str">
            <v>Aboriginal Health</v>
          </cell>
          <cell r="C163">
            <v>0</v>
          </cell>
          <cell r="D163">
            <v>0</v>
          </cell>
          <cell r="E163">
            <v>17414983.43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17414983.43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17414983.43</v>
          </cell>
          <cell r="AA163">
            <v>17414983.43</v>
          </cell>
        </row>
        <row r="164">
          <cell r="A164" t="str">
            <v>1742</v>
          </cell>
          <cell r="B164" t="str">
            <v>Blood &amp; Organs</v>
          </cell>
          <cell r="C164">
            <v>0</v>
          </cell>
          <cell r="D164">
            <v>21408696.640000001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21408696.640000001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Y164">
            <v>21408696.640000001</v>
          </cell>
          <cell r="AA164">
            <v>21408696.640000001</v>
          </cell>
        </row>
        <row r="165">
          <cell r="A165" t="str">
            <v>1743</v>
          </cell>
          <cell r="B165" t="str">
            <v>Cancer Prevention &amp; Detection</v>
          </cell>
          <cell r="C165">
            <v>0</v>
          </cell>
          <cell r="D165">
            <v>0</v>
          </cell>
          <cell r="E165">
            <v>25000</v>
          </cell>
          <cell r="F165">
            <v>408418.18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433418.18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433418.18</v>
          </cell>
          <cell r="AA165">
            <v>433418.18</v>
          </cell>
        </row>
        <row r="166">
          <cell r="A166" t="str">
            <v>1744</v>
          </cell>
          <cell r="B166" t="str">
            <v>Child, Community &amp; Primary Health</v>
          </cell>
          <cell r="C166">
            <v>0</v>
          </cell>
          <cell r="D166">
            <v>1087977.32</v>
          </cell>
          <cell r="E166">
            <v>4130762.29</v>
          </cell>
          <cell r="F166">
            <v>683897.07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5902636.6800000006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5902636.6800000006</v>
          </cell>
          <cell r="AA166">
            <v>5902636.6799999997</v>
          </cell>
        </row>
        <row r="167">
          <cell r="A167" t="str">
            <v>1745</v>
          </cell>
          <cell r="B167" t="str">
            <v>Chronic Disease</v>
          </cell>
          <cell r="C167">
            <v>0</v>
          </cell>
          <cell r="D167">
            <v>8857097.0999999996</v>
          </cell>
          <cell r="E167">
            <v>-835718.25</v>
          </cell>
          <cell r="F167">
            <v>50000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8071378.8499999996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8071378.8499999996</v>
          </cell>
          <cell r="AA167">
            <v>8071378.8499999996</v>
          </cell>
        </row>
        <row r="168">
          <cell r="A168" t="str">
            <v>1746</v>
          </cell>
          <cell r="B168" t="str">
            <v>Communicable Diseases</v>
          </cell>
          <cell r="C168">
            <v>0</v>
          </cell>
          <cell r="D168">
            <v>0</v>
          </cell>
          <cell r="E168">
            <v>6411865.4299999997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6411865.4299999997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6411865.4299999997</v>
          </cell>
          <cell r="AA168">
            <v>6411865.4299999997</v>
          </cell>
        </row>
        <row r="169">
          <cell r="A169" t="str">
            <v>1747</v>
          </cell>
          <cell r="B169" t="str">
            <v>Drug &amp; Alcohol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Y169">
            <v>0</v>
          </cell>
          <cell r="AA169">
            <v>0</v>
          </cell>
        </row>
        <row r="170">
          <cell r="A170" t="str">
            <v>1748</v>
          </cell>
          <cell r="B170" t="str">
            <v>Environment Health</v>
          </cell>
          <cell r="C170">
            <v>0</v>
          </cell>
          <cell r="D170">
            <v>0</v>
          </cell>
          <cell r="E170">
            <v>101986.54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101986.54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Y170">
            <v>101986.54</v>
          </cell>
          <cell r="AA170">
            <v>101986.54</v>
          </cell>
        </row>
        <row r="171">
          <cell r="A171" t="str">
            <v>1749</v>
          </cell>
          <cell r="B171" t="str">
            <v>Genomics</v>
          </cell>
          <cell r="C171">
            <v>0</v>
          </cell>
          <cell r="D171">
            <v>0</v>
          </cell>
          <cell r="E171">
            <v>458876.71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458876.71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Y171">
            <v>458876.71</v>
          </cell>
          <cell r="AA171">
            <v>458876.71</v>
          </cell>
        </row>
        <row r="172">
          <cell r="A172" t="str">
            <v>1750</v>
          </cell>
          <cell r="B172" t="str">
            <v>Health Promotion</v>
          </cell>
          <cell r="C172">
            <v>0</v>
          </cell>
          <cell r="D172">
            <v>0</v>
          </cell>
          <cell r="E172">
            <v>2102934.0499999998</v>
          </cell>
          <cell r="F172">
            <v>72206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2175140.0499999998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Y172">
            <v>2175140.0499999998</v>
          </cell>
          <cell r="AA172">
            <v>2175140.0499999998</v>
          </cell>
        </row>
        <row r="173">
          <cell r="A173" t="str">
            <v>1751</v>
          </cell>
          <cell r="B173" t="str">
            <v>Home &amp; Community Care (HACC)</v>
          </cell>
          <cell r="C173">
            <v>0</v>
          </cell>
          <cell r="D173">
            <v>0</v>
          </cell>
          <cell r="E173">
            <v>0</v>
          </cell>
          <cell r="F173">
            <v>122117894.56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122117894.56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>
            <v>122117894.56</v>
          </cell>
          <cell r="AA173">
            <v>122117894.56</v>
          </cell>
        </row>
        <row r="174">
          <cell r="A174" t="str">
            <v>1752</v>
          </cell>
          <cell r="B174" t="str">
            <v>Mental Health</v>
          </cell>
          <cell r="C174">
            <v>0</v>
          </cell>
          <cell r="D174">
            <v>5298448.16</v>
          </cell>
          <cell r="E174">
            <v>0</v>
          </cell>
          <cell r="F174">
            <v>19317540.609999999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24615988.77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Y174">
            <v>24615988.77</v>
          </cell>
          <cell r="AA174">
            <v>24615988.77</v>
          </cell>
        </row>
        <row r="175">
          <cell r="A175" t="str">
            <v>1753</v>
          </cell>
          <cell r="B175" t="str">
            <v>Oral Health</v>
          </cell>
          <cell r="C175">
            <v>0</v>
          </cell>
          <cell r="D175">
            <v>7269689.6799999997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7269689.6799999997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Y175">
            <v>7269689.6799999997</v>
          </cell>
          <cell r="AA175">
            <v>7269689.6799999997</v>
          </cell>
        </row>
        <row r="176">
          <cell r="A176" t="str">
            <v>1754</v>
          </cell>
          <cell r="B176" t="str">
            <v>Palliative Care</v>
          </cell>
          <cell r="C176">
            <v>0</v>
          </cell>
          <cell r="D176">
            <v>7093550.9400000004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7093550.9400000004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Y176">
            <v>7093550.9400000004</v>
          </cell>
          <cell r="AA176">
            <v>7093550.9400000004</v>
          </cell>
        </row>
        <row r="177">
          <cell r="A177" t="str">
            <v>1755</v>
          </cell>
          <cell r="B177" t="str">
            <v>Patient Transport Services</v>
          </cell>
          <cell r="C177">
            <v>0</v>
          </cell>
          <cell r="D177">
            <v>34277215.909999996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34277215.909999996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Y177">
            <v>34277215.909999996</v>
          </cell>
          <cell r="AA177">
            <v>34277215.909999996</v>
          </cell>
        </row>
        <row r="178">
          <cell r="A178" t="str">
            <v>1756</v>
          </cell>
          <cell r="B178" t="str">
            <v>Private Nursing Homes</v>
          </cell>
          <cell r="C178">
            <v>0</v>
          </cell>
          <cell r="D178">
            <v>0</v>
          </cell>
          <cell r="E178">
            <v>0</v>
          </cell>
          <cell r="F178">
            <v>1529725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1529725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Y178">
            <v>1529725</v>
          </cell>
          <cell r="AA178">
            <v>1529725</v>
          </cell>
        </row>
        <row r="179">
          <cell r="A179" t="str">
            <v>1757</v>
          </cell>
          <cell r="B179" t="str">
            <v>Public Patients in Private Hospitals</v>
          </cell>
          <cell r="C179">
            <v>0</v>
          </cell>
          <cell r="D179">
            <v>116910673.59999999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116910673.59999999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Y179">
            <v>116910673.59999999</v>
          </cell>
          <cell r="AA179">
            <v>116910673.59999999</v>
          </cell>
        </row>
        <row r="180">
          <cell r="A180" t="str">
            <v>1758</v>
          </cell>
          <cell r="B180" t="str">
            <v>Central Wait List</v>
          </cell>
          <cell r="C180">
            <v>0</v>
          </cell>
          <cell r="D180">
            <v>10346888.109999999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10346888.109999999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Y180">
            <v>10346888.109999999</v>
          </cell>
          <cell r="AA180">
            <v>10346888.109999999</v>
          </cell>
        </row>
        <row r="181">
          <cell r="A181" t="str">
            <v>1759</v>
          </cell>
          <cell r="B181" t="str">
            <v>Advocacy &amp; Health Support Services</v>
          </cell>
          <cell r="C181">
            <v>0</v>
          </cell>
          <cell r="D181">
            <v>1640925.98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1640925.98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Y181">
            <v>1640925.98</v>
          </cell>
          <cell r="AA181">
            <v>1640925.98</v>
          </cell>
        </row>
        <row r="182">
          <cell r="A182" t="str">
            <v>1760</v>
          </cell>
          <cell r="B182" t="str">
            <v>Inter-Government Payments</v>
          </cell>
          <cell r="C182">
            <v>0</v>
          </cell>
          <cell r="D182">
            <v>2590674.3199999998</v>
          </cell>
          <cell r="E182">
            <v>588545.48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3179219.8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3179219.8</v>
          </cell>
          <cell r="AA182">
            <v>3179219.8</v>
          </cell>
        </row>
        <row r="183">
          <cell r="A183" t="str">
            <v>1761</v>
          </cell>
          <cell r="B183" t="str">
            <v>Other Aged Care Services</v>
          </cell>
          <cell r="C183">
            <v>0</v>
          </cell>
          <cell r="D183">
            <v>0.33</v>
          </cell>
          <cell r="E183">
            <v>2403.64</v>
          </cell>
          <cell r="F183">
            <v>25474381.309999999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25476785.279999997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25476785.279999997</v>
          </cell>
          <cell r="AA183">
            <v>25476785.280000001</v>
          </cell>
        </row>
        <row r="184">
          <cell r="A184" t="str">
            <v>1762</v>
          </cell>
          <cell r="B184" t="str">
            <v>Other Population Health Services</v>
          </cell>
          <cell r="C184">
            <v>0</v>
          </cell>
          <cell r="D184">
            <v>0</v>
          </cell>
          <cell r="E184">
            <v>1493458.48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1493458.48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Y184">
            <v>1493458.48</v>
          </cell>
          <cell r="AA184">
            <v>1493458.48</v>
          </cell>
        </row>
        <row r="185">
          <cell r="A185" t="str">
            <v>1811</v>
          </cell>
          <cell r="B185" t="str">
            <v>Government Health Service Units Recurrent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392306769</v>
          </cell>
          <cell r="O185">
            <v>53611988</v>
          </cell>
          <cell r="P185">
            <v>0</v>
          </cell>
          <cell r="Q185">
            <v>39650000</v>
          </cell>
          <cell r="R185">
            <v>0</v>
          </cell>
          <cell r="S185">
            <v>1769514211</v>
          </cell>
          <cell r="T185">
            <v>0</v>
          </cell>
          <cell r="U185">
            <v>31534976</v>
          </cell>
          <cell r="V185">
            <v>0</v>
          </cell>
          <cell r="W185">
            <v>2286617944</v>
          </cell>
          <cell r="Y185">
            <v>2286617944</v>
          </cell>
          <cell r="AA185">
            <v>2286617944</v>
          </cell>
        </row>
        <row r="186">
          <cell r="A186" t="str">
            <v>1812</v>
          </cell>
          <cell r="B186" t="str">
            <v>Non-State Government Organisations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1813</v>
          </cell>
          <cell r="B187" t="str">
            <v>Contracts for Health Services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1814</v>
          </cell>
          <cell r="B188" t="str">
            <v>Other Government Organisations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1815</v>
          </cell>
          <cell r="B189" t="str">
            <v>Interest paid on behalf of Health Service Units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9272659.9900000002</v>
          </cell>
          <cell r="T189">
            <v>0</v>
          </cell>
          <cell r="U189">
            <v>0</v>
          </cell>
          <cell r="V189">
            <v>0</v>
          </cell>
          <cell r="W189">
            <v>9272659.9900000002</v>
          </cell>
          <cell r="Y189">
            <v>9272659.9900000002</v>
          </cell>
          <cell r="AA189">
            <v>9272659.9900000002</v>
          </cell>
        </row>
        <row r="190">
          <cell r="A190" t="str">
            <v>1816</v>
          </cell>
          <cell r="B190" t="str">
            <v>Loan repayments made on behalf of Health Service Units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9706560.5</v>
          </cell>
          <cell r="T190">
            <v>0</v>
          </cell>
          <cell r="U190">
            <v>0</v>
          </cell>
          <cell r="V190">
            <v>0</v>
          </cell>
          <cell r="W190">
            <v>9706560.5</v>
          </cell>
          <cell r="Y190">
            <v>9706560.5</v>
          </cell>
          <cell r="AA190">
            <v>9706560.5</v>
          </cell>
        </row>
        <row r="191">
          <cell r="A191" t="str">
            <v>1817</v>
          </cell>
          <cell r="B191" t="str">
            <v>Capital Expenditure made on behalf of health Service Units</v>
          </cell>
          <cell r="C191">
            <v>0</v>
          </cell>
          <cell r="D191">
            <v>0</v>
          </cell>
          <cell r="E191">
            <v>0</v>
          </cell>
          <cell r="F191">
            <v>-6364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-6364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-807136.64</v>
          </cell>
          <cell r="T191">
            <v>55243105.340000004</v>
          </cell>
          <cell r="U191">
            <v>0</v>
          </cell>
          <cell r="V191">
            <v>0</v>
          </cell>
          <cell r="W191">
            <v>54435968.700000003</v>
          </cell>
          <cell r="Y191">
            <v>54429604.700000003</v>
          </cell>
          <cell r="AA191">
            <v>54429604.700000003</v>
          </cell>
        </row>
        <row r="192">
          <cell r="A192" t="str">
            <v>1818</v>
          </cell>
          <cell r="B192" t="str">
            <v>Capital Subsidies Paid to Health Service Units</v>
          </cell>
          <cell r="C192">
            <v>0</v>
          </cell>
          <cell r="D192">
            <v>0</v>
          </cell>
          <cell r="E192">
            <v>0.02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0.02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127435391.41</v>
          </cell>
          <cell r="U192">
            <v>0</v>
          </cell>
          <cell r="V192">
            <v>0</v>
          </cell>
          <cell r="W192">
            <v>127435391.41</v>
          </cell>
          <cell r="Y192">
            <v>127435391.42999999</v>
          </cell>
          <cell r="AA192">
            <v>127435391.43000001</v>
          </cell>
        </row>
        <row r="193">
          <cell r="A193" t="str">
            <v>1820</v>
          </cell>
          <cell r="B193" t="str">
            <v>Transfers from Royal St. Budget (Royal St use only)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1841</v>
          </cell>
          <cell r="B194" t="str">
            <v>Health Subsidies (Spectacles &amp; Podiatry)</v>
          </cell>
          <cell r="C194">
            <v>0</v>
          </cell>
          <cell r="D194">
            <v>2830926.08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2830926.08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2830926.08</v>
          </cell>
          <cell r="AA194">
            <v>2830926.08</v>
          </cell>
        </row>
        <row r="195">
          <cell r="A195" t="str">
            <v>1851</v>
          </cell>
          <cell r="B195" t="str">
            <v>Research &amp; Development Grants</v>
          </cell>
          <cell r="C195">
            <v>0</v>
          </cell>
          <cell r="D195">
            <v>0</v>
          </cell>
          <cell r="E195">
            <v>68164.13</v>
          </cell>
          <cell r="F195">
            <v>6782791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6850955.1299999999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6850955.1299999999</v>
          </cell>
          <cell r="AA195">
            <v>6850955.1299999999</v>
          </cell>
        </row>
        <row r="196">
          <cell r="A196" t="str">
            <v>1852</v>
          </cell>
          <cell r="B196" t="str">
            <v>Other Grants (Incl Sponsorships)</v>
          </cell>
          <cell r="C196">
            <v>0</v>
          </cell>
          <cell r="D196">
            <v>25000</v>
          </cell>
          <cell r="E196">
            <v>140000</v>
          </cell>
          <cell r="F196">
            <v>2380575.67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2545575.67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2545575.67</v>
          </cell>
          <cell r="AA196">
            <v>2545575.67</v>
          </cell>
        </row>
        <row r="197">
          <cell r="A197" t="str">
            <v>1853</v>
          </cell>
          <cell r="B197" t="str">
            <v>Donations (no GST)</v>
          </cell>
          <cell r="C197">
            <v>0</v>
          </cell>
          <cell r="D197">
            <v>0</v>
          </cell>
          <cell r="E197">
            <v>0</v>
          </cell>
          <cell r="F197">
            <v>1200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1200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1200</v>
          </cell>
          <cell r="AA197">
            <v>1200</v>
          </cell>
        </row>
        <row r="198">
          <cell r="A198" t="str">
            <v>1911</v>
          </cell>
          <cell r="B198" t="str">
            <v>Coal, Coke, Wood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1912</v>
          </cell>
          <cell r="B199" t="str">
            <v>Water</v>
          </cell>
          <cell r="C199">
            <v>0</v>
          </cell>
          <cell r="D199">
            <v>34912.620000000003</v>
          </cell>
          <cell r="E199">
            <v>11154.02</v>
          </cell>
          <cell r="F199">
            <v>816.25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46882.89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46882.89</v>
          </cell>
          <cell r="AA199">
            <v>46882.89</v>
          </cell>
        </row>
        <row r="200">
          <cell r="A200" t="str">
            <v>1913</v>
          </cell>
          <cell r="B200" t="str">
            <v>Electricity</v>
          </cell>
          <cell r="C200">
            <v>0</v>
          </cell>
          <cell r="D200">
            <v>385519.59</v>
          </cell>
          <cell r="E200">
            <v>333359.21000000002</v>
          </cell>
          <cell r="F200">
            <v>3420.16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722298.96000000008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Y200">
            <v>722298.96000000008</v>
          </cell>
          <cell r="AA200">
            <v>722298.96</v>
          </cell>
        </row>
        <row r="201">
          <cell r="A201" t="str">
            <v>1914</v>
          </cell>
          <cell r="B201" t="str">
            <v>Fuel Oil (Not Motor Vehicle)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1915</v>
          </cell>
          <cell r="B202" t="str">
            <v>Gas For Fuel (Not Motor Vehicle)</v>
          </cell>
          <cell r="C202">
            <v>0</v>
          </cell>
          <cell r="D202">
            <v>14159.89</v>
          </cell>
          <cell r="E202">
            <v>766.98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14926.869999999999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Y202">
            <v>14926.869999999999</v>
          </cell>
          <cell r="AA202">
            <v>14926.87</v>
          </cell>
        </row>
        <row r="203">
          <cell r="A203" t="str">
            <v>1916</v>
          </cell>
          <cell r="B203" t="str">
            <v>Steam Or H.T.H.W.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1917</v>
          </cell>
          <cell r="B204" t="str">
            <v>Airconditioning Subsidy North of the 23rd Parallel</v>
          </cell>
          <cell r="C204">
            <v>0</v>
          </cell>
          <cell r="D204">
            <v>0</v>
          </cell>
          <cell r="E204">
            <v>117.5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117.5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Y204">
            <v>117.5</v>
          </cell>
          <cell r="AA204">
            <v>117.5</v>
          </cell>
        </row>
        <row r="205">
          <cell r="A205" t="str">
            <v>2211</v>
          </cell>
          <cell r="B205" t="str">
            <v>Bedding &amp; Linen</v>
          </cell>
          <cell r="C205">
            <v>0</v>
          </cell>
          <cell r="D205">
            <v>0</v>
          </cell>
          <cell r="E205">
            <v>686.57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686.57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686.57</v>
          </cell>
          <cell r="AA205">
            <v>686.57</v>
          </cell>
        </row>
        <row r="206">
          <cell r="A206" t="str">
            <v>2212</v>
          </cell>
          <cell r="B206" t="str">
            <v>Toiletry, Cleaning, Laundry Materials</v>
          </cell>
          <cell r="C206">
            <v>0</v>
          </cell>
          <cell r="D206">
            <v>5118.26</v>
          </cell>
          <cell r="E206">
            <v>13072.04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18190.300000000003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Y206">
            <v>18190.300000000003</v>
          </cell>
          <cell r="AA206">
            <v>18190.3</v>
          </cell>
        </row>
        <row r="207">
          <cell r="A207" t="str">
            <v>2213</v>
          </cell>
          <cell r="B207" t="str">
            <v>Tableware &amp; Kitchen Materials</v>
          </cell>
          <cell r="C207">
            <v>0</v>
          </cell>
          <cell r="D207">
            <v>1649.98</v>
          </cell>
          <cell r="E207">
            <v>4797.87</v>
          </cell>
          <cell r="F207">
            <v>42.91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6490.76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6490.76</v>
          </cell>
          <cell r="AA207">
            <v>6490.76</v>
          </cell>
        </row>
        <row r="208">
          <cell r="A208" t="str">
            <v>2214</v>
          </cell>
          <cell r="B208" t="str">
            <v>Wrapping &amp; Packaging Materials</v>
          </cell>
          <cell r="C208">
            <v>0</v>
          </cell>
          <cell r="D208">
            <v>0</v>
          </cell>
          <cell r="E208">
            <v>16.66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16.66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16.66</v>
          </cell>
          <cell r="AA208">
            <v>16.66</v>
          </cell>
        </row>
        <row r="209">
          <cell r="A209" t="str">
            <v>2215</v>
          </cell>
          <cell r="B209" t="str">
            <v>Uniforms &amp; Protective Clothing</v>
          </cell>
          <cell r="C209">
            <v>0</v>
          </cell>
          <cell r="D209">
            <v>343</v>
          </cell>
          <cell r="E209">
            <v>11177.3</v>
          </cell>
          <cell r="F209">
            <v>14604.86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26125.16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26125.16</v>
          </cell>
          <cell r="AA209">
            <v>26125.16</v>
          </cell>
        </row>
        <row r="210">
          <cell r="A210" t="str">
            <v>2219</v>
          </cell>
          <cell r="B210" t="str">
            <v>Other (Incl Patient Clothing)</v>
          </cell>
          <cell r="C210">
            <v>0</v>
          </cell>
          <cell r="D210">
            <v>1345.67</v>
          </cell>
          <cell r="E210">
            <v>68341.440000000002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69687.11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69687.11</v>
          </cell>
          <cell r="AA210">
            <v>69687.11</v>
          </cell>
        </row>
        <row r="211">
          <cell r="A211" t="str">
            <v>2311</v>
          </cell>
          <cell r="B211" t="str">
            <v>Health Promotion Materials</v>
          </cell>
          <cell r="C211">
            <v>0</v>
          </cell>
          <cell r="D211">
            <v>0</v>
          </cell>
          <cell r="E211">
            <v>476628.92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476628.92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>
            <v>476628.92</v>
          </cell>
          <cell r="AA211">
            <v>476628.92</v>
          </cell>
        </row>
        <row r="212">
          <cell r="A212" t="str">
            <v>2411</v>
          </cell>
          <cell r="B212" t="str">
            <v>Supply Chain Service Charge ( For MHS use only)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A213" t="str">
            <v>2511</v>
          </cell>
          <cell r="B213" t="str">
            <v>Building Alterations</v>
          </cell>
          <cell r="C213">
            <v>0</v>
          </cell>
          <cell r="D213">
            <v>102034.74</v>
          </cell>
          <cell r="E213">
            <v>6514</v>
          </cell>
          <cell r="F213">
            <v>8084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116632.74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116632.74</v>
          </cell>
          <cell r="AA213">
            <v>116632.74</v>
          </cell>
        </row>
        <row r="214">
          <cell r="A214" t="str">
            <v>2512</v>
          </cell>
          <cell r="B214" t="str">
            <v>Building Additions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</row>
        <row r="215">
          <cell r="A215" t="str">
            <v>2513</v>
          </cell>
          <cell r="B215" t="str">
            <v>Other &amp; External Works</v>
          </cell>
          <cell r="C215">
            <v>0</v>
          </cell>
          <cell r="D215">
            <v>0</v>
          </cell>
          <cell r="E215">
            <v>-13000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-13000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-13000</v>
          </cell>
          <cell r="AA215">
            <v>-13000</v>
          </cell>
        </row>
        <row r="216">
          <cell r="A216" t="str">
            <v>2514</v>
          </cell>
          <cell r="B216" t="str">
            <v>Home Modifications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</row>
        <row r="217">
          <cell r="A217" t="str">
            <v>2811</v>
          </cell>
          <cell r="B217" t="str">
            <v>Medical Equipment</v>
          </cell>
          <cell r="C217">
            <v>0</v>
          </cell>
          <cell r="D217">
            <v>592878.81000000006</v>
          </cell>
          <cell r="E217">
            <v>2609.83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595488.64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595488.64</v>
          </cell>
          <cell r="AA217">
            <v>595488.64</v>
          </cell>
        </row>
        <row r="218">
          <cell r="A218" t="str">
            <v>2812</v>
          </cell>
          <cell r="B218" t="str">
            <v>Non Medical Equipment</v>
          </cell>
          <cell r="C218">
            <v>0</v>
          </cell>
          <cell r="D218">
            <v>33643.410000000003</v>
          </cell>
          <cell r="E218">
            <v>83895.42</v>
          </cell>
          <cell r="F218">
            <v>18043.349999999999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135582.18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Y218">
            <v>135582.18</v>
          </cell>
          <cell r="AA218">
            <v>135582.18</v>
          </cell>
        </row>
        <row r="219">
          <cell r="A219" t="str">
            <v>2813</v>
          </cell>
          <cell r="B219" t="str">
            <v>Furniture &amp; Fittings</v>
          </cell>
          <cell r="C219">
            <v>0</v>
          </cell>
          <cell r="D219">
            <v>70572.990000000005</v>
          </cell>
          <cell r="E219">
            <v>126635.98</v>
          </cell>
          <cell r="F219">
            <v>23311.439999999999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220520.41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Y219">
            <v>220520.41</v>
          </cell>
          <cell r="AA219">
            <v>220520.41</v>
          </cell>
        </row>
        <row r="220">
          <cell r="A220" t="str">
            <v>2814</v>
          </cell>
          <cell r="B220" t="str">
            <v>Motor Vehicle Accessories</v>
          </cell>
          <cell r="C220">
            <v>0</v>
          </cell>
          <cell r="D220">
            <v>0</v>
          </cell>
          <cell r="E220">
            <v>114.45</v>
          </cell>
          <cell r="F220">
            <v>-640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-525.54999999999995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-525.54999999999995</v>
          </cell>
          <cell r="AA220">
            <v>-525.54999999999995</v>
          </cell>
        </row>
        <row r="221">
          <cell r="A221" t="str">
            <v>2815</v>
          </cell>
          <cell r="B221" t="str">
            <v>Plant &amp; Machinery</v>
          </cell>
          <cell r="C221">
            <v>0</v>
          </cell>
          <cell r="D221">
            <v>0</v>
          </cell>
          <cell r="E221">
            <v>5276.59</v>
          </cell>
          <cell r="F221">
            <v>12850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18126.59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Y221">
            <v>18126.59</v>
          </cell>
          <cell r="AA221">
            <v>18126.59</v>
          </cell>
        </row>
        <row r="222">
          <cell r="A222" t="str">
            <v>2816</v>
          </cell>
          <cell r="B222" t="str">
            <v>Other Mobile Plant</v>
          </cell>
          <cell r="C222">
            <v>0</v>
          </cell>
          <cell r="D222">
            <v>45.61</v>
          </cell>
          <cell r="E222">
            <v>0</v>
          </cell>
          <cell r="F222">
            <v>2371.25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2416.86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Y222">
            <v>2416.86</v>
          </cell>
          <cell r="AA222">
            <v>2416.86</v>
          </cell>
        </row>
        <row r="223">
          <cell r="A223" t="str">
            <v>2817</v>
          </cell>
          <cell r="B223" t="str">
            <v>Computing Equipment</v>
          </cell>
          <cell r="C223">
            <v>0</v>
          </cell>
          <cell r="D223">
            <v>307590.77</v>
          </cell>
          <cell r="E223">
            <v>140628.19</v>
          </cell>
          <cell r="F223">
            <v>65308.86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513527.82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Y223">
            <v>513527.82</v>
          </cell>
          <cell r="AA223">
            <v>513527.82</v>
          </cell>
        </row>
        <row r="224">
          <cell r="A224" t="str">
            <v>2818</v>
          </cell>
          <cell r="B224" t="str">
            <v>Home Aids &amp; Appliances</v>
          </cell>
          <cell r="C224">
            <v>0</v>
          </cell>
          <cell r="D224">
            <v>0</v>
          </cell>
          <cell r="E224">
            <v>0</v>
          </cell>
          <cell r="F224">
            <v>434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434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Y224">
            <v>434</v>
          </cell>
          <cell r="AA224">
            <v>434</v>
          </cell>
        </row>
        <row r="225">
          <cell r="A225" t="str">
            <v>2819</v>
          </cell>
          <cell r="B225" t="str">
            <v>Dental Equipment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Y225">
            <v>0</v>
          </cell>
          <cell r="AA225">
            <v>0</v>
          </cell>
        </row>
        <row r="226">
          <cell r="A226" t="str">
            <v>2831</v>
          </cell>
          <cell r="B226" t="str">
            <v>Buildings/Accommodation (Lease)</v>
          </cell>
          <cell r="C226">
            <v>0</v>
          </cell>
          <cell r="D226">
            <v>3432936.26</v>
          </cell>
          <cell r="E226">
            <v>177979.59</v>
          </cell>
          <cell r="F226">
            <v>98581.440000000002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3709497.2899999996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Y226">
            <v>3709497.2899999996</v>
          </cell>
          <cell r="AA226">
            <v>3709497.29</v>
          </cell>
        </row>
        <row r="227">
          <cell r="A227" t="str">
            <v>2832</v>
          </cell>
          <cell r="B227" t="str">
            <v>Medical Equipment (Lease)</v>
          </cell>
          <cell r="C227">
            <v>0</v>
          </cell>
          <cell r="D227">
            <v>150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150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Y227">
            <v>150</v>
          </cell>
          <cell r="AA227">
            <v>150</v>
          </cell>
        </row>
        <row r="228">
          <cell r="A228" t="str">
            <v>2833</v>
          </cell>
          <cell r="B228" t="str">
            <v>Non Medical Equipment (Lease)</v>
          </cell>
          <cell r="C228">
            <v>0</v>
          </cell>
          <cell r="D228">
            <v>28852.11</v>
          </cell>
          <cell r="E228">
            <v>4012.67</v>
          </cell>
          <cell r="F228">
            <v>27765.46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60630.239999999998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Y228">
            <v>60630.239999999998</v>
          </cell>
          <cell r="AA228">
            <v>60630.239999999998</v>
          </cell>
        </row>
        <row r="229">
          <cell r="A229" t="str">
            <v>2834</v>
          </cell>
          <cell r="B229" t="str">
            <v>Computing Equipment (Lease)</v>
          </cell>
          <cell r="C229">
            <v>0</v>
          </cell>
          <cell r="D229">
            <v>32886</v>
          </cell>
          <cell r="E229">
            <v>0</v>
          </cell>
          <cell r="F229">
            <v>324.60000000000002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33210.6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Y229">
            <v>33210.6</v>
          </cell>
          <cell r="AA229">
            <v>33210.6</v>
          </cell>
        </row>
        <row r="230">
          <cell r="A230" t="str">
            <v>2835</v>
          </cell>
          <cell r="B230" t="str">
            <v>Furniture &amp; Fittings (Lease)</v>
          </cell>
          <cell r="C230">
            <v>0</v>
          </cell>
          <cell r="D230">
            <v>864.02</v>
          </cell>
          <cell r="E230">
            <v>910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1774.02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Y230">
            <v>1774.02</v>
          </cell>
          <cell r="AA230">
            <v>1774.02</v>
          </cell>
        </row>
        <row r="231">
          <cell r="A231" t="str">
            <v>2836</v>
          </cell>
          <cell r="B231" t="str">
            <v>Motor Vehicle Accessories (Lease)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Y231">
            <v>0</v>
          </cell>
          <cell r="AA231">
            <v>0</v>
          </cell>
        </row>
        <row r="232">
          <cell r="A232" t="str">
            <v>2837</v>
          </cell>
          <cell r="B232" t="str">
            <v>Other Mobile Plant (Lease)</v>
          </cell>
          <cell r="C232">
            <v>0</v>
          </cell>
          <cell r="D232">
            <v>0</v>
          </cell>
          <cell r="E232">
            <v>1392.61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1392.61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Y232">
            <v>1392.61</v>
          </cell>
          <cell r="AA232">
            <v>1392.61</v>
          </cell>
        </row>
        <row r="233">
          <cell r="A233" t="str">
            <v>2838</v>
          </cell>
          <cell r="B233" t="str">
            <v>Motor Vehicles (Lease)</v>
          </cell>
          <cell r="C233">
            <v>0</v>
          </cell>
          <cell r="D233">
            <v>318696.96000000002</v>
          </cell>
          <cell r="E233">
            <v>430824.73</v>
          </cell>
          <cell r="F233">
            <v>134397.29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883918.98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Y233">
            <v>883918.98</v>
          </cell>
          <cell r="AA233">
            <v>883918.98</v>
          </cell>
        </row>
        <row r="234">
          <cell r="A234" t="str">
            <v>2839</v>
          </cell>
          <cell r="B234" t="str">
            <v>Plant &amp; Machinery (Lease)</v>
          </cell>
          <cell r="C234">
            <v>0</v>
          </cell>
          <cell r="D234">
            <v>93.79</v>
          </cell>
          <cell r="E234">
            <v>1308.3599999999999</v>
          </cell>
          <cell r="F234">
            <v>1395.49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2797.64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Y234">
            <v>2797.64</v>
          </cell>
          <cell r="AA234">
            <v>2797.64</v>
          </cell>
        </row>
        <row r="235">
          <cell r="A235" t="str">
            <v>3111</v>
          </cell>
          <cell r="B235" t="str">
            <v>Buildings (R &amp; M)</v>
          </cell>
          <cell r="C235">
            <v>0</v>
          </cell>
          <cell r="D235">
            <v>108394.78</v>
          </cell>
          <cell r="E235">
            <v>50622.96</v>
          </cell>
          <cell r="F235">
            <v>4584.71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163602.44999999998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Y235">
            <v>163602.44999999998</v>
          </cell>
          <cell r="AA235">
            <v>163602.45000000001</v>
          </cell>
        </row>
        <row r="236">
          <cell r="A236" t="str">
            <v>3121</v>
          </cell>
          <cell r="B236" t="str">
            <v>Medical Equipment (R &amp; M)</v>
          </cell>
          <cell r="C236">
            <v>0</v>
          </cell>
          <cell r="D236">
            <v>6862.84</v>
          </cell>
          <cell r="E236">
            <v>36657.4</v>
          </cell>
          <cell r="F236">
            <v>240.6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43760.840000000004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Y236">
            <v>43760.840000000004</v>
          </cell>
          <cell r="AA236">
            <v>43760.84</v>
          </cell>
        </row>
        <row r="237">
          <cell r="A237" t="str">
            <v>3122</v>
          </cell>
          <cell r="B237" t="str">
            <v>Non Medical Equipment (R &amp; M)</v>
          </cell>
          <cell r="C237">
            <v>0</v>
          </cell>
          <cell r="D237">
            <v>11860.39</v>
          </cell>
          <cell r="E237">
            <v>10818.76</v>
          </cell>
          <cell r="F237">
            <v>5319.21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27998.36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Y237">
            <v>27998.36</v>
          </cell>
          <cell r="AA237">
            <v>27998.36</v>
          </cell>
        </row>
        <row r="238">
          <cell r="A238" t="str">
            <v>3123</v>
          </cell>
          <cell r="B238" t="str">
            <v>Furniture &amp; Fittings (R &amp; M)</v>
          </cell>
          <cell r="C238">
            <v>0</v>
          </cell>
          <cell r="D238">
            <v>303.54000000000002</v>
          </cell>
          <cell r="E238">
            <v>16676.560000000001</v>
          </cell>
          <cell r="F238">
            <v>1886.05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18866.150000000001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Y238">
            <v>18866.150000000001</v>
          </cell>
          <cell r="AA238">
            <v>18866.150000000001</v>
          </cell>
        </row>
        <row r="239">
          <cell r="A239" t="str">
            <v>3124</v>
          </cell>
          <cell r="B239" t="str">
            <v>Other Mobile Plant (R &amp; M)</v>
          </cell>
          <cell r="C239">
            <v>0</v>
          </cell>
          <cell r="D239">
            <v>0</v>
          </cell>
          <cell r="E239">
            <v>278.18</v>
          </cell>
          <cell r="F239">
            <v>100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378.18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Y239">
            <v>378.18</v>
          </cell>
          <cell r="AA239">
            <v>378.18</v>
          </cell>
        </row>
        <row r="240">
          <cell r="A240" t="str">
            <v>3125</v>
          </cell>
          <cell r="B240" t="str">
            <v>Gardens &amp; Grounds  (R &amp; M)</v>
          </cell>
          <cell r="C240">
            <v>0</v>
          </cell>
          <cell r="D240">
            <v>946.62</v>
          </cell>
          <cell r="E240">
            <v>7020.37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7966.99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7966.99</v>
          </cell>
          <cell r="AA240">
            <v>7966.99</v>
          </cell>
        </row>
        <row r="241">
          <cell r="A241" t="str">
            <v>3126</v>
          </cell>
          <cell r="B241" t="str">
            <v>Computing Equipment (R &amp; M)</v>
          </cell>
          <cell r="C241">
            <v>0</v>
          </cell>
          <cell r="D241">
            <v>11033.81</v>
          </cell>
          <cell r="E241">
            <v>6938.57</v>
          </cell>
          <cell r="F241">
            <v>6609.29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24581.67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Y241">
            <v>24581.67</v>
          </cell>
          <cell r="AA241">
            <v>24581.67</v>
          </cell>
        </row>
        <row r="242">
          <cell r="A242" t="str">
            <v>3127</v>
          </cell>
          <cell r="B242" t="str">
            <v>Plant &amp; Equipment (R &amp; M)</v>
          </cell>
          <cell r="C242">
            <v>0</v>
          </cell>
          <cell r="D242">
            <v>15868.44</v>
          </cell>
          <cell r="E242">
            <v>89181.09</v>
          </cell>
          <cell r="F242">
            <v>2530.81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107580.34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Y242">
            <v>107580.34</v>
          </cell>
          <cell r="AA242">
            <v>107580.34</v>
          </cell>
        </row>
        <row r="243">
          <cell r="A243" t="str">
            <v>3128</v>
          </cell>
          <cell r="B243" t="str">
            <v>Other Materials</v>
          </cell>
          <cell r="C243">
            <v>0</v>
          </cell>
          <cell r="D243">
            <v>0</v>
          </cell>
          <cell r="E243">
            <v>9859.7999999999993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9859.7999999999993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Y243">
            <v>9859.7999999999993</v>
          </cell>
          <cell r="AA243">
            <v>9859.7999999999993</v>
          </cell>
        </row>
        <row r="244">
          <cell r="A244" t="str">
            <v>3129</v>
          </cell>
          <cell r="B244" t="str">
            <v>Dental Equipment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</row>
        <row r="245">
          <cell r="A245" t="str">
            <v>3131</v>
          </cell>
          <cell r="B245" t="str">
            <v>Buildings (Contracts)</v>
          </cell>
          <cell r="C245">
            <v>0</v>
          </cell>
          <cell r="D245">
            <v>342197.85</v>
          </cell>
          <cell r="E245">
            <v>20398.740000000002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362596.58999999997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Y245">
            <v>362596.58999999997</v>
          </cell>
          <cell r="AA245">
            <v>362596.59</v>
          </cell>
        </row>
        <row r="246">
          <cell r="A246" t="str">
            <v>3132</v>
          </cell>
          <cell r="B246" t="str">
            <v>Plant &amp; Machinery (Contracts)</v>
          </cell>
          <cell r="C246">
            <v>0</v>
          </cell>
          <cell r="D246">
            <v>15962.32</v>
          </cell>
          <cell r="E246">
            <v>129881.28</v>
          </cell>
          <cell r="F246">
            <v>540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146383.6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Y246">
            <v>146383.6</v>
          </cell>
          <cell r="AA246">
            <v>146383.6</v>
          </cell>
        </row>
        <row r="247">
          <cell r="A247" t="str">
            <v>3133</v>
          </cell>
          <cell r="B247" t="str">
            <v>Medical Equipment (Contracts)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Y247">
            <v>0</v>
          </cell>
          <cell r="AA247">
            <v>0</v>
          </cell>
        </row>
        <row r="248">
          <cell r="A248" t="str">
            <v>3134</v>
          </cell>
          <cell r="B248" t="str">
            <v>Non Medical Equipment (Contracts)</v>
          </cell>
          <cell r="C248">
            <v>0</v>
          </cell>
          <cell r="D248">
            <v>1855.67</v>
          </cell>
          <cell r="E248">
            <v>4373.1400000000003</v>
          </cell>
          <cell r="F248">
            <v>4476.1000000000004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10704.91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10704.91</v>
          </cell>
          <cell r="AA248">
            <v>10704.91</v>
          </cell>
        </row>
        <row r="249">
          <cell r="A249" t="str">
            <v>3135</v>
          </cell>
          <cell r="B249" t="str">
            <v>Gardens &amp; Grounds (Contracts)</v>
          </cell>
          <cell r="C249">
            <v>0</v>
          </cell>
          <cell r="D249">
            <v>2703.6</v>
          </cell>
          <cell r="E249">
            <v>6331.5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9035.1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9035.1</v>
          </cell>
          <cell r="AA249">
            <v>9035.1</v>
          </cell>
        </row>
        <row r="250">
          <cell r="A250" t="str">
            <v>3136</v>
          </cell>
          <cell r="B250" t="str">
            <v>Furniture &amp; Fittings (Contracts)</v>
          </cell>
          <cell r="C250">
            <v>0</v>
          </cell>
          <cell r="D250">
            <v>87</v>
          </cell>
          <cell r="E250">
            <v>11571.91</v>
          </cell>
          <cell r="F250">
            <v>188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11846.91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11846.91</v>
          </cell>
          <cell r="AA250">
            <v>11846.91</v>
          </cell>
        </row>
        <row r="251">
          <cell r="A251" t="str">
            <v>3137</v>
          </cell>
          <cell r="B251" t="str">
            <v>Computing Equipment (Contracts)</v>
          </cell>
          <cell r="C251">
            <v>0</v>
          </cell>
          <cell r="D251">
            <v>133450.82</v>
          </cell>
          <cell r="E251">
            <v>17194.099999999999</v>
          </cell>
          <cell r="F251">
            <v>13543.15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164188.07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164188.07</v>
          </cell>
          <cell r="AA251">
            <v>164188.07</v>
          </cell>
        </row>
        <row r="252">
          <cell r="A252" t="str">
            <v>3138</v>
          </cell>
          <cell r="B252" t="str">
            <v>Other Mobile Plant (Contracts)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</row>
        <row r="253">
          <cell r="A253" t="str">
            <v>3211</v>
          </cell>
          <cell r="B253" t="str">
            <v>Fuel &amp; Oil</v>
          </cell>
          <cell r="C253">
            <v>0</v>
          </cell>
          <cell r="D253">
            <v>98152.02</v>
          </cell>
          <cell r="E253">
            <v>126193.16</v>
          </cell>
          <cell r="F253">
            <v>37335.040000000001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261680.22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Y253">
            <v>261680.22</v>
          </cell>
          <cell r="AA253">
            <v>261680.22</v>
          </cell>
        </row>
        <row r="254">
          <cell r="A254" t="str">
            <v>3212</v>
          </cell>
          <cell r="B254" t="str">
            <v>Repairs &amp; Maintenance</v>
          </cell>
          <cell r="C254">
            <v>0</v>
          </cell>
          <cell r="D254">
            <v>45796.72</v>
          </cell>
          <cell r="E254">
            <v>76354.8</v>
          </cell>
          <cell r="F254">
            <v>13906.73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136058.25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136058.25</v>
          </cell>
          <cell r="AA254">
            <v>136058.25</v>
          </cell>
        </row>
        <row r="255">
          <cell r="A255" t="str">
            <v>3213</v>
          </cell>
          <cell r="B255" t="str">
            <v>Registration</v>
          </cell>
          <cell r="C255">
            <v>0</v>
          </cell>
          <cell r="D255">
            <v>14141.86</v>
          </cell>
          <cell r="E255">
            <v>14956.63</v>
          </cell>
          <cell r="F255">
            <v>6220.83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35319.32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35319.32</v>
          </cell>
          <cell r="AA255">
            <v>35319.32</v>
          </cell>
        </row>
        <row r="256">
          <cell r="A256" t="str">
            <v>3214</v>
          </cell>
          <cell r="B256" t="str">
            <v>Insurance</v>
          </cell>
          <cell r="C256">
            <v>0</v>
          </cell>
          <cell r="D256">
            <v>132436.06</v>
          </cell>
          <cell r="E256">
            <v>362.58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132798.63999999998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132798.63999999998</v>
          </cell>
          <cell r="AA256">
            <v>132798.64000000001</v>
          </cell>
        </row>
        <row r="257">
          <cell r="A257" t="str">
            <v>3215</v>
          </cell>
          <cell r="B257" t="str">
            <v>Fleet Management Fee</v>
          </cell>
          <cell r="C257">
            <v>0</v>
          </cell>
          <cell r="D257">
            <v>16824.43</v>
          </cell>
          <cell r="E257">
            <v>21150.31</v>
          </cell>
          <cell r="F257">
            <v>16006.51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53981.250000000007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53981.250000000007</v>
          </cell>
          <cell r="AA257">
            <v>53981.25</v>
          </cell>
        </row>
        <row r="258">
          <cell r="A258" t="str">
            <v>3311</v>
          </cell>
          <cell r="B258" t="str">
            <v>Ambulance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Y258">
            <v>0</v>
          </cell>
          <cell r="AA258">
            <v>0</v>
          </cell>
        </row>
        <row r="259">
          <cell r="A259" t="str">
            <v>3312</v>
          </cell>
          <cell r="B259" t="str">
            <v>Taxis</v>
          </cell>
          <cell r="C259">
            <v>0</v>
          </cell>
          <cell r="D259">
            <v>0</v>
          </cell>
          <cell r="E259">
            <v>1856.26</v>
          </cell>
          <cell r="F259">
            <v>9388.2199999999993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11244.48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Y259">
            <v>11244.48</v>
          </cell>
          <cell r="AA259">
            <v>11244.48</v>
          </cell>
        </row>
        <row r="260">
          <cell r="A260" t="str">
            <v>3313</v>
          </cell>
          <cell r="B260" t="str">
            <v>Pats</v>
          </cell>
          <cell r="C260">
            <v>0</v>
          </cell>
          <cell r="D260">
            <v>0</v>
          </cell>
          <cell r="E260">
            <v>5193.1099999999997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5193.1099999999997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5193.1099999999997</v>
          </cell>
          <cell r="AA260">
            <v>5193.1099999999997</v>
          </cell>
        </row>
        <row r="261">
          <cell r="A261" t="str">
            <v>3314</v>
          </cell>
          <cell r="B261" t="str">
            <v>Escort &amp; Attendant Expenses</v>
          </cell>
          <cell r="C261">
            <v>0</v>
          </cell>
          <cell r="D261">
            <v>0</v>
          </cell>
          <cell r="E261">
            <v>0</v>
          </cell>
          <cell r="F261">
            <v>126019.42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126019.42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126019.42</v>
          </cell>
          <cell r="AA261">
            <v>126019.42</v>
          </cell>
        </row>
        <row r="262">
          <cell r="A262" t="str">
            <v>3315</v>
          </cell>
          <cell r="B262" t="str">
            <v>Patient Expenses</v>
          </cell>
          <cell r="C262">
            <v>0</v>
          </cell>
          <cell r="D262">
            <v>0</v>
          </cell>
          <cell r="E262">
            <v>744.99</v>
          </cell>
          <cell r="F262">
            <v>86451.56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87196.55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87196.55</v>
          </cell>
          <cell r="AA262">
            <v>87196.55</v>
          </cell>
        </row>
        <row r="263">
          <cell r="A263" t="str">
            <v>3316</v>
          </cell>
          <cell r="B263" t="str">
            <v>Other - Patient Transport</v>
          </cell>
          <cell r="C263">
            <v>0</v>
          </cell>
          <cell r="D263">
            <v>0</v>
          </cell>
          <cell r="E263">
            <v>379.16</v>
          </cell>
          <cell r="F263">
            <v>731.8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1110.96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Y263">
            <v>1110.96</v>
          </cell>
          <cell r="AA263">
            <v>1110.96</v>
          </cell>
        </row>
        <row r="264">
          <cell r="A264" t="str">
            <v>3411</v>
          </cell>
          <cell r="B264" t="str">
            <v>External Consulting Fees</v>
          </cell>
          <cell r="C264">
            <v>0</v>
          </cell>
          <cell r="D264">
            <v>1764410.22</v>
          </cell>
          <cell r="E264">
            <v>2235116.39</v>
          </cell>
          <cell r="F264">
            <v>1797263.67</v>
          </cell>
          <cell r="G264">
            <v>0</v>
          </cell>
          <cell r="H264">
            <v>0</v>
          </cell>
          <cell r="I264">
            <v>14200</v>
          </cell>
          <cell r="J264">
            <v>0</v>
          </cell>
          <cell r="K264">
            <v>0</v>
          </cell>
          <cell r="L264">
            <v>5810990.2800000003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Y264">
            <v>5810990.2800000003</v>
          </cell>
          <cell r="AA264">
            <v>5810990.2800000003</v>
          </cell>
        </row>
        <row r="265">
          <cell r="A265" t="str">
            <v>3412</v>
          </cell>
          <cell r="B265" t="str">
            <v>Advertising</v>
          </cell>
          <cell r="C265">
            <v>0</v>
          </cell>
          <cell r="D265">
            <v>489160.35</v>
          </cell>
          <cell r="E265">
            <v>3804052.28</v>
          </cell>
          <cell r="F265">
            <v>213971.83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4507184.46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Y265">
            <v>4507184.46</v>
          </cell>
          <cell r="AA265">
            <v>4507184.46</v>
          </cell>
        </row>
        <row r="266">
          <cell r="A266" t="str">
            <v>3413</v>
          </cell>
          <cell r="B266" t="str">
            <v>Audit Fees</v>
          </cell>
          <cell r="C266">
            <v>0</v>
          </cell>
          <cell r="D266">
            <v>255000</v>
          </cell>
          <cell r="E266">
            <v>0</v>
          </cell>
          <cell r="F266">
            <v>2873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257873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257873</v>
          </cell>
          <cell r="AA266">
            <v>257873</v>
          </cell>
        </row>
        <row r="267">
          <cell r="A267" t="str">
            <v>3414</v>
          </cell>
          <cell r="B267" t="str">
            <v>Bank Charges</v>
          </cell>
          <cell r="C267">
            <v>0</v>
          </cell>
          <cell r="D267">
            <v>59373.45</v>
          </cell>
          <cell r="E267">
            <v>991.66</v>
          </cell>
          <cell r="F267">
            <v>216.12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60581.23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60581.23</v>
          </cell>
          <cell r="AA267">
            <v>60581.23</v>
          </cell>
        </row>
        <row r="268">
          <cell r="A268" t="str">
            <v>3415</v>
          </cell>
          <cell r="B268" t="str">
            <v>Books, Magazines Etc</v>
          </cell>
          <cell r="C268">
            <v>0</v>
          </cell>
          <cell r="D268">
            <v>220043.92</v>
          </cell>
          <cell r="E268">
            <v>71175.87</v>
          </cell>
          <cell r="F268">
            <v>27286.62</v>
          </cell>
          <cell r="G268">
            <v>0</v>
          </cell>
          <cell r="H268">
            <v>0</v>
          </cell>
          <cell r="I268">
            <v>100</v>
          </cell>
          <cell r="J268">
            <v>0</v>
          </cell>
          <cell r="K268">
            <v>0</v>
          </cell>
          <cell r="L268">
            <v>318606.41000000003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318606.41000000003</v>
          </cell>
          <cell r="AA268">
            <v>318606.40999999997</v>
          </cell>
        </row>
        <row r="269">
          <cell r="A269" t="str">
            <v>3416</v>
          </cell>
          <cell r="B269" t="str">
            <v>Computer Services &amp; Software</v>
          </cell>
          <cell r="C269">
            <v>0</v>
          </cell>
          <cell r="D269">
            <v>410087.11</v>
          </cell>
          <cell r="E269">
            <v>332089</v>
          </cell>
          <cell r="F269">
            <v>47413.82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789589.92999999993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789589.92999999993</v>
          </cell>
          <cell r="AA269">
            <v>789589.93</v>
          </cell>
        </row>
        <row r="270">
          <cell r="A270" t="str">
            <v>3417</v>
          </cell>
          <cell r="B270" t="str">
            <v>Bureau Costs</v>
          </cell>
          <cell r="C270">
            <v>0</v>
          </cell>
          <cell r="D270">
            <v>-28500</v>
          </cell>
          <cell r="E270">
            <v>-14474.85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-42974.85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-42974.85</v>
          </cell>
          <cell r="AA270">
            <v>-42974.85</v>
          </cell>
        </row>
        <row r="271">
          <cell r="A271" t="str">
            <v>3419</v>
          </cell>
          <cell r="B271" t="str">
            <v>Corporate Service Overhead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Y271">
            <v>0</v>
          </cell>
          <cell r="AA271">
            <v>0</v>
          </cell>
        </row>
        <row r="272">
          <cell r="A272" t="str">
            <v>3420</v>
          </cell>
          <cell r="B272" t="str">
            <v>Freight &amp; Cart (Not Chg Gds Clas)</v>
          </cell>
          <cell r="C272">
            <v>0</v>
          </cell>
          <cell r="D272">
            <v>79013.399999999994</v>
          </cell>
          <cell r="E272">
            <v>121084.81</v>
          </cell>
          <cell r="F272">
            <v>22453.18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222551.38999999998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Y272">
            <v>222551.38999999998</v>
          </cell>
          <cell r="AA272">
            <v>222551.39</v>
          </cell>
        </row>
        <row r="273">
          <cell r="A273" t="str">
            <v>3424</v>
          </cell>
          <cell r="B273" t="str">
            <v>Insurance (Not Mv Or Workcomp)</v>
          </cell>
          <cell r="C273">
            <v>0</v>
          </cell>
          <cell r="D273">
            <v>420945.03</v>
          </cell>
          <cell r="E273">
            <v>855.99</v>
          </cell>
          <cell r="F273">
            <v>1532.58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423333.60000000003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423333.60000000003</v>
          </cell>
          <cell r="AA273">
            <v>423333.6</v>
          </cell>
        </row>
        <row r="274">
          <cell r="A274" t="str">
            <v>3426</v>
          </cell>
          <cell r="B274" t="str">
            <v>Legal Expenses</v>
          </cell>
          <cell r="C274">
            <v>0</v>
          </cell>
          <cell r="D274">
            <v>180345</v>
          </cell>
          <cell r="E274">
            <v>40006.51</v>
          </cell>
          <cell r="F274">
            <v>-5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220346.51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Y274">
            <v>220346.51</v>
          </cell>
          <cell r="AA274">
            <v>220346.51</v>
          </cell>
        </row>
        <row r="275">
          <cell r="A275" t="str">
            <v>3428</v>
          </cell>
          <cell r="B275" t="str">
            <v>Licence &amp; Reg Fees (Not Motor Vehicle)</v>
          </cell>
          <cell r="C275">
            <v>0</v>
          </cell>
          <cell r="D275">
            <v>103103.2</v>
          </cell>
          <cell r="E275">
            <v>27589.439999999999</v>
          </cell>
          <cell r="F275">
            <v>-977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129715.64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129715.64</v>
          </cell>
          <cell r="AA275">
            <v>129715.64</v>
          </cell>
        </row>
        <row r="276">
          <cell r="A276" t="str">
            <v>3430</v>
          </cell>
          <cell r="B276" t="str">
            <v>Corporate Membership Dues (Health Services)</v>
          </cell>
          <cell r="C276">
            <v>0</v>
          </cell>
          <cell r="D276">
            <v>454.55</v>
          </cell>
          <cell r="E276">
            <v>5</v>
          </cell>
          <cell r="F276">
            <v>38.86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498.41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498.41</v>
          </cell>
          <cell r="AA276">
            <v>498.41</v>
          </cell>
        </row>
        <row r="277">
          <cell r="A277" t="str">
            <v>3432</v>
          </cell>
          <cell r="B277" t="str">
            <v>Payroll Delivery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</row>
        <row r="278">
          <cell r="A278" t="str">
            <v>3433</v>
          </cell>
          <cell r="B278" t="str">
            <v>Payroll Tax (B.M.E. use only)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Y278">
            <v>0</v>
          </cell>
          <cell r="AA278">
            <v>0</v>
          </cell>
        </row>
        <row r="279">
          <cell r="A279" t="str">
            <v>3434</v>
          </cell>
          <cell r="B279" t="str">
            <v>Postal Services</v>
          </cell>
          <cell r="C279">
            <v>0</v>
          </cell>
          <cell r="D279">
            <v>349540.39</v>
          </cell>
          <cell r="E279">
            <v>245381.55</v>
          </cell>
          <cell r="F279">
            <v>8947.2000000000007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603869.1399999999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Y279">
            <v>603869.1399999999</v>
          </cell>
          <cell r="AA279">
            <v>603869.14</v>
          </cell>
        </row>
        <row r="280">
          <cell r="A280" t="str">
            <v>3436</v>
          </cell>
          <cell r="B280" t="str">
            <v>Printing &amp; Stationery</v>
          </cell>
          <cell r="C280">
            <v>0</v>
          </cell>
          <cell r="D280">
            <v>508073.23</v>
          </cell>
          <cell r="E280">
            <v>1640393.09</v>
          </cell>
          <cell r="F280">
            <v>424502.63</v>
          </cell>
          <cell r="G280">
            <v>0</v>
          </cell>
          <cell r="H280">
            <v>0</v>
          </cell>
          <cell r="I280">
            <v>-15624.9</v>
          </cell>
          <cell r="J280">
            <v>0</v>
          </cell>
          <cell r="K280">
            <v>0</v>
          </cell>
          <cell r="L280">
            <v>2557344.0500000003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Y280">
            <v>2557344.0500000003</v>
          </cell>
          <cell r="AA280">
            <v>2557344.0499999998</v>
          </cell>
        </row>
        <row r="281">
          <cell r="A281" t="str">
            <v>3438</v>
          </cell>
          <cell r="B281" t="str">
            <v>Public Relations</v>
          </cell>
          <cell r="C281">
            <v>0</v>
          </cell>
          <cell r="D281">
            <v>1010.02</v>
          </cell>
          <cell r="E281">
            <v>164382.89000000001</v>
          </cell>
          <cell r="F281">
            <v>14589.64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179982.55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Y281">
            <v>179982.55</v>
          </cell>
          <cell r="AA281">
            <v>179982.55</v>
          </cell>
        </row>
        <row r="282">
          <cell r="A282" t="str">
            <v>3440</v>
          </cell>
          <cell r="B282" t="str">
            <v>Rates &amp; Charges (Not Water Rates)</v>
          </cell>
          <cell r="C282">
            <v>0</v>
          </cell>
          <cell r="D282">
            <v>3464.81</v>
          </cell>
          <cell r="E282">
            <v>3992.55</v>
          </cell>
          <cell r="F282">
            <v>984.33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8441.69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Y282">
            <v>8441.69</v>
          </cell>
          <cell r="AA282">
            <v>8441.69</v>
          </cell>
        </row>
        <row r="283">
          <cell r="A283" t="str">
            <v>3442</v>
          </cell>
          <cell r="B283" t="str">
            <v>Rental Of Property</v>
          </cell>
          <cell r="C283">
            <v>0</v>
          </cell>
          <cell r="D283">
            <v>0</v>
          </cell>
          <cell r="E283">
            <v>11162.33</v>
          </cell>
          <cell r="F283">
            <v>18818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29980.33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Y283">
            <v>29980.33</v>
          </cell>
          <cell r="AA283">
            <v>29980.33</v>
          </cell>
        </row>
        <row r="284">
          <cell r="A284" t="str">
            <v>3444</v>
          </cell>
          <cell r="B284" t="str">
            <v>Special Functions</v>
          </cell>
          <cell r="C284">
            <v>0</v>
          </cell>
          <cell r="D284">
            <v>21758.99</v>
          </cell>
          <cell r="E284">
            <v>124991.84</v>
          </cell>
          <cell r="F284">
            <v>102519.96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249270.78999999998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Y284">
            <v>249270.78999999998</v>
          </cell>
          <cell r="AA284">
            <v>249270.79</v>
          </cell>
        </row>
        <row r="285">
          <cell r="A285" t="str">
            <v>3448</v>
          </cell>
          <cell r="B285" t="str">
            <v>Telecommunication Expenses</v>
          </cell>
          <cell r="C285">
            <v>0</v>
          </cell>
          <cell r="D285">
            <v>1691512.74</v>
          </cell>
          <cell r="E285">
            <v>348457.62</v>
          </cell>
          <cell r="F285">
            <v>125890.5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2165860.86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Y285">
            <v>2165860.86</v>
          </cell>
          <cell r="AA285">
            <v>2165860.86</v>
          </cell>
        </row>
        <row r="286">
          <cell r="A286" t="str">
            <v>3466</v>
          </cell>
          <cell r="B286" t="str">
            <v>Transport Hire</v>
          </cell>
          <cell r="C286">
            <v>0</v>
          </cell>
          <cell r="D286">
            <v>3776.72</v>
          </cell>
          <cell r="E286">
            <v>111244.81</v>
          </cell>
          <cell r="F286">
            <v>1249.94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116271.47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Y286">
            <v>116271.47</v>
          </cell>
          <cell r="AA286">
            <v>116271.47</v>
          </cell>
        </row>
        <row r="287">
          <cell r="A287" t="str">
            <v>3467</v>
          </cell>
          <cell r="B287" t="str">
            <v>Refunds of Revenue</v>
          </cell>
          <cell r="C287">
            <v>0</v>
          </cell>
          <cell r="D287">
            <v>2283</v>
          </cell>
          <cell r="E287">
            <v>8542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10825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Y287">
            <v>10825</v>
          </cell>
          <cell r="AA287">
            <v>10825</v>
          </cell>
        </row>
        <row r="288">
          <cell r="A288" t="str">
            <v>3468</v>
          </cell>
          <cell r="B288" t="str">
            <v>Other - Other Expenses</v>
          </cell>
          <cell r="C288">
            <v>0</v>
          </cell>
          <cell r="D288">
            <v>278242.58</v>
          </cell>
          <cell r="E288">
            <v>200860.11</v>
          </cell>
          <cell r="F288">
            <v>9790.31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488893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488893</v>
          </cell>
          <cell r="AA288">
            <v>488893</v>
          </cell>
        </row>
        <row r="289">
          <cell r="A289" t="str">
            <v>3469</v>
          </cell>
          <cell r="B289" t="str">
            <v>Non-Staff/Patient Travel Costs</v>
          </cell>
          <cell r="C289">
            <v>0</v>
          </cell>
          <cell r="D289">
            <v>756.45</v>
          </cell>
          <cell r="E289">
            <v>33998.93</v>
          </cell>
          <cell r="F289">
            <v>36040.44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70795.820000000007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Y289">
            <v>70795.820000000007</v>
          </cell>
          <cell r="AA289">
            <v>70795.820000000007</v>
          </cell>
        </row>
        <row r="290">
          <cell r="A290" t="str">
            <v>3470</v>
          </cell>
          <cell r="B290" t="str">
            <v>Scholarships</v>
          </cell>
          <cell r="C290">
            <v>0</v>
          </cell>
          <cell r="D290">
            <v>68329.279999999999</v>
          </cell>
          <cell r="E290">
            <v>133500</v>
          </cell>
          <cell r="F290">
            <v>956984.21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1158813.49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1158813.49</v>
          </cell>
          <cell r="AA290">
            <v>1158813.49</v>
          </cell>
        </row>
        <row r="291">
          <cell r="A291" t="str">
            <v>3471</v>
          </cell>
          <cell r="B291" t="str">
            <v>Entertainment Expenditure</v>
          </cell>
          <cell r="C291">
            <v>0</v>
          </cell>
          <cell r="D291">
            <v>1242.43</v>
          </cell>
          <cell r="E291">
            <v>0</v>
          </cell>
          <cell r="F291">
            <v>1981.94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3224.37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3224.37</v>
          </cell>
          <cell r="AA291">
            <v>3224.37</v>
          </cell>
        </row>
        <row r="292">
          <cell r="A292" t="str">
            <v>3472</v>
          </cell>
          <cell r="B292" t="str">
            <v>Salary Packaging Input Tax Credit Expense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A293" t="str">
            <v>3511</v>
          </cell>
          <cell r="B293" t="str">
            <v>Doubtful Debts</v>
          </cell>
          <cell r="C293">
            <v>0</v>
          </cell>
          <cell r="D293">
            <v>84235.97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84235.97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Y293">
            <v>84235.97</v>
          </cell>
          <cell r="AA293">
            <v>84235.97</v>
          </cell>
        </row>
        <row r="294">
          <cell r="A294" t="str">
            <v>3512</v>
          </cell>
          <cell r="B294" t="str">
            <v>Bad Debts Written Off</v>
          </cell>
          <cell r="C294">
            <v>0</v>
          </cell>
          <cell r="D294">
            <v>18207.21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18207.21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Y294">
            <v>18207.21</v>
          </cell>
          <cell r="AA294">
            <v>18207.21</v>
          </cell>
        </row>
        <row r="295">
          <cell r="A295" t="str">
            <v>3513</v>
          </cell>
          <cell r="B295" t="str">
            <v>Miscellaneous Write Offs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Y295">
            <v>0</v>
          </cell>
          <cell r="AA295">
            <v>0</v>
          </cell>
        </row>
        <row r="296">
          <cell r="A296" t="str">
            <v>3514</v>
          </cell>
          <cell r="B296" t="str">
            <v>Debt Collection</v>
          </cell>
          <cell r="C296">
            <v>0</v>
          </cell>
          <cell r="D296">
            <v>-172.12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-172.12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Y296">
            <v>-172.12</v>
          </cell>
          <cell r="AA296">
            <v>-172.12</v>
          </cell>
        </row>
        <row r="297">
          <cell r="A297" t="str">
            <v>3611</v>
          </cell>
          <cell r="B297" t="str">
            <v>Finance Charges Relating To Finance Leases</v>
          </cell>
          <cell r="C297">
            <v>0</v>
          </cell>
          <cell r="D297">
            <v>8371879.6699999999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8371879.6699999999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Y297">
            <v>8371879.6699999999</v>
          </cell>
          <cell r="AA297">
            <v>8371879.6699999999</v>
          </cell>
        </row>
        <row r="298">
          <cell r="A298" t="str">
            <v>3612</v>
          </cell>
          <cell r="B298" t="str">
            <v>Interest On Watc Loans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</row>
        <row r="299">
          <cell r="A299" t="str">
            <v>3613</v>
          </cell>
          <cell r="B299" t="str">
            <v>Interest  On Treasury  Loans</v>
          </cell>
          <cell r="C299">
            <v>0</v>
          </cell>
          <cell r="D299">
            <v>356201.33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356201.33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356201.33</v>
          </cell>
          <cell r="AA299">
            <v>356201.33</v>
          </cell>
        </row>
        <row r="300">
          <cell r="A300" t="str">
            <v>3614</v>
          </cell>
          <cell r="B300" t="str">
            <v>Interest On Other Loans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A301" t="str">
            <v>3615</v>
          </cell>
          <cell r="B301" t="str">
            <v>Loss On Foreign Exchange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Y301">
            <v>0</v>
          </cell>
          <cell r="AA301">
            <v>0</v>
          </cell>
        </row>
        <row r="302">
          <cell r="A302" t="str">
            <v>3616</v>
          </cell>
          <cell r="B302" t="str">
            <v>Amortisation Of Goodwill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A303" t="str">
            <v>3699</v>
          </cell>
          <cell r="B303" t="str">
            <v>Unknown Account 1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Y303">
            <v>0</v>
          </cell>
          <cell r="AA303">
            <v>0</v>
          </cell>
        </row>
        <row r="304">
          <cell r="A304" t="str">
            <v>3711</v>
          </cell>
          <cell r="B304" t="str">
            <v>Depreciation  Expense - Buildings</v>
          </cell>
          <cell r="C304">
            <v>0</v>
          </cell>
          <cell r="D304">
            <v>554521.43999999994</v>
          </cell>
          <cell r="E304">
            <v>210675.01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765196.45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Y304">
            <v>765196.45</v>
          </cell>
          <cell r="AA304">
            <v>765196.45</v>
          </cell>
        </row>
        <row r="305">
          <cell r="A305" t="str">
            <v>3712</v>
          </cell>
          <cell r="B305" t="str">
            <v>Depreciation  Expense - Medical Equipment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Y305">
            <v>0</v>
          </cell>
          <cell r="AA305">
            <v>0</v>
          </cell>
        </row>
        <row r="306">
          <cell r="A306" t="str">
            <v>3713</v>
          </cell>
          <cell r="B306" t="str">
            <v>Depreciation  Expense - Non Medical Equipment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Y306">
            <v>0</v>
          </cell>
          <cell r="AA306">
            <v>0</v>
          </cell>
        </row>
        <row r="307">
          <cell r="A307" t="str">
            <v>3714</v>
          </cell>
          <cell r="B307" t="str">
            <v>Depreciation  Expense - Computer Equipment</v>
          </cell>
          <cell r="C307">
            <v>0</v>
          </cell>
          <cell r="D307">
            <v>520013.22</v>
          </cell>
          <cell r="E307">
            <v>432960.96</v>
          </cell>
          <cell r="F307">
            <v>114235.31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1067209.49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Y307">
            <v>1067209.49</v>
          </cell>
          <cell r="AA307">
            <v>1067209.49</v>
          </cell>
        </row>
        <row r="308">
          <cell r="A308" t="str">
            <v>3715</v>
          </cell>
          <cell r="B308" t="str">
            <v>Depreciation  Expense - Furniture &amp; Fittings</v>
          </cell>
          <cell r="C308">
            <v>0</v>
          </cell>
          <cell r="D308">
            <v>6641.07</v>
          </cell>
          <cell r="E308">
            <v>14043.16</v>
          </cell>
          <cell r="F308">
            <v>4277.7299999999996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24961.96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Y308">
            <v>24961.96</v>
          </cell>
          <cell r="AA308">
            <v>24961.96</v>
          </cell>
        </row>
        <row r="309">
          <cell r="A309" t="str">
            <v>3716</v>
          </cell>
          <cell r="B309" t="str">
            <v>Depreciation  Expense - Motor Vehicles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</row>
        <row r="310">
          <cell r="A310" t="str">
            <v>3717</v>
          </cell>
          <cell r="B310" t="str">
            <v>Depreciation  Expense - Other Mobile Plant</v>
          </cell>
          <cell r="C310">
            <v>0</v>
          </cell>
          <cell r="D310">
            <v>699.04</v>
          </cell>
          <cell r="E310">
            <v>10923.47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11622.509999999998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Y310">
            <v>11622.509999999998</v>
          </cell>
          <cell r="AA310">
            <v>11622.51</v>
          </cell>
        </row>
        <row r="311">
          <cell r="A311" t="str">
            <v>3718</v>
          </cell>
          <cell r="B311" t="str">
            <v>Depreciation  Expense - Plant &amp; Equipment</v>
          </cell>
          <cell r="C311">
            <v>0</v>
          </cell>
          <cell r="D311">
            <v>149877.69</v>
          </cell>
          <cell r="E311">
            <v>300072.65999999997</v>
          </cell>
          <cell r="F311">
            <v>25913.47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475863.81999999995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Y311">
            <v>475863.81999999995</v>
          </cell>
          <cell r="AA311">
            <v>475863.82</v>
          </cell>
        </row>
        <row r="312">
          <cell r="A312" t="str">
            <v>3719</v>
          </cell>
          <cell r="B312" t="str">
            <v>Depreciation of Artwork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Y312">
            <v>0</v>
          </cell>
          <cell r="AA312">
            <v>0</v>
          </cell>
        </row>
        <row r="313">
          <cell r="A313" t="str">
            <v>3720</v>
          </cell>
          <cell r="B313" t="str">
            <v>Carrying Amounts of Non-Current Assets Disposed of</v>
          </cell>
          <cell r="C313">
            <v>0</v>
          </cell>
          <cell r="D313">
            <v>258548.64</v>
          </cell>
          <cell r="E313">
            <v>18295.27</v>
          </cell>
          <cell r="F313">
            <v>-3972.53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272871.38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Y313">
            <v>272871.38</v>
          </cell>
          <cell r="AA313">
            <v>272871.38</v>
          </cell>
        </row>
        <row r="314">
          <cell r="A314" t="str">
            <v>3721</v>
          </cell>
          <cell r="B314" t="str">
            <v>Loss On Revaluation Of Land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Y314">
            <v>0</v>
          </cell>
          <cell r="AA314">
            <v>0</v>
          </cell>
        </row>
        <row r="315">
          <cell r="A315" t="str">
            <v>3722</v>
          </cell>
          <cell r="B315" t="str">
            <v>Asset Disposal Expenses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Y315">
            <v>0</v>
          </cell>
          <cell r="AA315">
            <v>0</v>
          </cell>
        </row>
        <row r="316">
          <cell r="A316" t="str">
            <v>3723</v>
          </cell>
          <cell r="B316" t="str">
            <v>Loss on Revaluation of Buildings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Y316">
            <v>0</v>
          </cell>
          <cell r="AA316">
            <v>0</v>
          </cell>
        </row>
        <row r="317">
          <cell r="A317" t="str">
            <v>3725</v>
          </cell>
          <cell r="B317" t="str">
            <v>Stocktake Variance (Net)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</row>
        <row r="318">
          <cell r="A318" t="str">
            <v>3726</v>
          </cell>
          <cell r="B318" t="str">
            <v>Stock Write Offs - Obsolete &amp; Damaged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Y318">
            <v>0</v>
          </cell>
          <cell r="AA318">
            <v>0</v>
          </cell>
        </row>
        <row r="319">
          <cell r="A319" t="str">
            <v>3727</v>
          </cell>
          <cell r="B319" t="str">
            <v>Transfer Cost/Savings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Y319">
            <v>0</v>
          </cell>
          <cell r="AA319">
            <v>0</v>
          </cell>
        </row>
        <row r="320">
          <cell r="A320" t="str">
            <v>3729</v>
          </cell>
          <cell r="B320" t="str">
            <v>Amortisation Expense - Financial Lease Buildings</v>
          </cell>
          <cell r="C320">
            <v>0</v>
          </cell>
          <cell r="D320">
            <v>2128052.2799999998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2128052.2799999998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2128052.2799999998</v>
          </cell>
          <cell r="AA320">
            <v>2128052.2799999998</v>
          </cell>
        </row>
        <row r="321">
          <cell r="A321" t="str">
            <v>3730</v>
          </cell>
          <cell r="B321" t="str">
            <v>Amortisation Expense - Financial Leases Plant &amp; Equipment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</row>
        <row r="322">
          <cell r="A322" t="str">
            <v>3731</v>
          </cell>
          <cell r="B322" t="str">
            <v>Amortisation Expense - Leasehold Improvements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A323" t="str">
            <v>3811</v>
          </cell>
          <cell r="B323" t="str">
            <v>Extraordinary Expenses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Y323">
            <v>0</v>
          </cell>
          <cell r="AA323">
            <v>0</v>
          </cell>
        </row>
        <row r="324">
          <cell r="A324" t="str">
            <v>3812</v>
          </cell>
          <cell r="B324" t="str">
            <v>Abnormal Expenses</v>
          </cell>
          <cell r="C324">
            <v>0</v>
          </cell>
          <cell r="D324">
            <v>4948703.8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4948703.8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Y324">
            <v>4948703.8</v>
          </cell>
          <cell r="AA324">
            <v>4948703.8</v>
          </cell>
        </row>
        <row r="325">
          <cell r="A325" t="str">
            <v>3911</v>
          </cell>
          <cell r="B325" t="str">
            <v>Capital User Charges</v>
          </cell>
          <cell r="C325">
            <v>0</v>
          </cell>
          <cell r="D325">
            <v>4076000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4076000</v>
          </cell>
          <cell r="N325">
            <v>0</v>
          </cell>
          <cell r="O325">
            <v>95224000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95224000</v>
          </cell>
          <cell r="Y325">
            <v>99300000</v>
          </cell>
          <cell r="AA325">
            <v>99300000</v>
          </cell>
        </row>
        <row r="326">
          <cell r="A326" t="str">
            <v>4111</v>
          </cell>
          <cell r="B326" t="str">
            <v>Purchase Price Variance Expense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</row>
        <row r="327">
          <cell r="A327" t="str">
            <v>4112</v>
          </cell>
          <cell r="B327" t="str">
            <v>Invoice Price Variance Expense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Y327">
            <v>0</v>
          </cell>
          <cell r="AA327">
            <v>0</v>
          </cell>
        </row>
        <row r="328">
          <cell r="A328" t="str">
            <v>4113</v>
          </cell>
          <cell r="B328" t="str">
            <v>Average Cost Variance Expense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Y328">
            <v>0</v>
          </cell>
          <cell r="AA328">
            <v>0</v>
          </cell>
        </row>
        <row r="329">
          <cell r="A329" t="str">
            <v>4121</v>
          </cell>
          <cell r="B329" t="str">
            <v>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Y329">
            <v>0</v>
          </cell>
          <cell r="AA329">
            <v>0</v>
          </cell>
        </row>
        <row r="330">
          <cell r="A330" t="str">
            <v>4122</v>
          </cell>
          <cell r="B330" t="str">
            <v>Cost Of Sales (Oracle System - Use Only)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Y330">
            <v>0</v>
          </cell>
          <cell r="AA330">
            <v>0</v>
          </cell>
        </row>
        <row r="331">
          <cell r="A331" t="str">
            <v>4123</v>
          </cell>
          <cell r="B331" t="str">
            <v>Expense (Oracle System - Use Only)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</row>
        <row r="332">
          <cell r="A332" t="str">
            <v>4124</v>
          </cell>
          <cell r="B332" t="str">
            <v>Engineering Labour Recovery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Y332">
            <v>0</v>
          </cell>
          <cell r="AA332">
            <v>0</v>
          </cell>
        </row>
        <row r="333">
          <cell r="A333" t="str">
            <v>4211</v>
          </cell>
          <cell r="B333" t="str">
            <v>Unallocated Expense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Y333">
            <v>0</v>
          </cell>
          <cell r="AA333">
            <v>0</v>
          </cell>
        </row>
        <row r="334">
          <cell r="A334" t="str">
            <v>4298</v>
          </cell>
          <cell r="B334" t="str">
            <v>Payroll Clearing Account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Y334">
            <v>0</v>
          </cell>
          <cell r="AA334">
            <v>0</v>
          </cell>
        </row>
        <row r="335">
          <cell r="A335" t="str">
            <v>4311</v>
          </cell>
          <cell r="B335" t="str">
            <v>Profit Or Loss Account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</row>
        <row r="336">
          <cell r="A336" t="str">
            <v>4411</v>
          </cell>
          <cell r="B336" t="str">
            <v>Payments To Consolidated Fund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Y336">
            <v>0</v>
          </cell>
          <cell r="AA336">
            <v>0</v>
          </cell>
        </row>
        <row r="337">
          <cell r="A337" t="str">
            <v>4511</v>
          </cell>
          <cell r="B337" t="str">
            <v>Increase/decrease in Net Assets arising from Restructure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Y337">
            <v>0</v>
          </cell>
          <cell r="AA337">
            <v>0</v>
          </cell>
        </row>
        <row r="338">
          <cell r="A338" t="str">
            <v>4811</v>
          </cell>
          <cell r="B338" t="str">
            <v>Transfers to Funds</v>
          </cell>
          <cell r="C338">
            <v>0</v>
          </cell>
          <cell r="D338">
            <v>6798.34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119380001.69999999</v>
          </cell>
          <cell r="J338">
            <v>0</v>
          </cell>
          <cell r="K338">
            <v>0</v>
          </cell>
          <cell r="L338">
            <v>119386800.03999999</v>
          </cell>
          <cell r="N338">
            <v>0</v>
          </cell>
          <cell r="O338">
            <v>1860000</v>
          </cell>
          <cell r="P338">
            <v>0</v>
          </cell>
          <cell r="Q338">
            <v>0</v>
          </cell>
          <cell r="R338">
            <v>0</v>
          </cell>
          <cell r="S338">
            <v>-26649.93</v>
          </cell>
          <cell r="T338">
            <v>151638421.74000001</v>
          </cell>
          <cell r="U338">
            <v>0</v>
          </cell>
          <cell r="V338">
            <v>0</v>
          </cell>
          <cell r="W338">
            <v>153471771.81</v>
          </cell>
          <cell r="Y338">
            <v>272858571.85000002</v>
          </cell>
          <cell r="AA338">
            <v>272858571.85000002</v>
          </cell>
        </row>
        <row r="339">
          <cell r="A339" t="str">
            <v>4812</v>
          </cell>
          <cell r="B339" t="str">
            <v>Debt Servicing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Y339">
            <v>0</v>
          </cell>
          <cell r="AA339">
            <v>0</v>
          </cell>
        </row>
        <row r="340">
          <cell r="A340" t="str">
            <v>4813</v>
          </cell>
          <cell r="B340" t="str">
            <v>CRF Contribution Pathcentre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A341" t="str">
            <v>4814</v>
          </cell>
          <cell r="B341" t="str">
            <v>CRF Contribution PATS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Y341">
            <v>0</v>
          </cell>
          <cell r="AA341">
            <v>0</v>
          </cell>
        </row>
        <row r="342">
          <cell r="A342" t="str">
            <v>4815</v>
          </cell>
          <cell r="B342" t="str">
            <v>Special Repairs and Equipment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Y342">
            <v>0</v>
          </cell>
          <cell r="AA342">
            <v>0</v>
          </cell>
        </row>
        <row r="343">
          <cell r="A343" t="str">
            <v>4816</v>
          </cell>
          <cell r="B343" t="str">
            <v>WA Alcohol and Drug Authority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Y343">
            <v>0</v>
          </cell>
          <cell r="AA343">
            <v>0</v>
          </cell>
        </row>
        <row r="344">
          <cell r="A344" t="str">
            <v>4821</v>
          </cell>
          <cell r="B344" t="str">
            <v>Transfer from Funds</v>
          </cell>
          <cell r="C344">
            <v>0</v>
          </cell>
          <cell r="D344">
            <v>26649.93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-119386800.04000001</v>
          </cell>
          <cell r="J344">
            <v>0</v>
          </cell>
          <cell r="K344">
            <v>0</v>
          </cell>
          <cell r="L344">
            <v>-119360150.11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-153498421.74000001</v>
          </cell>
          <cell r="U344">
            <v>0</v>
          </cell>
          <cell r="V344">
            <v>0</v>
          </cell>
          <cell r="W344">
            <v>-153498421.74000001</v>
          </cell>
          <cell r="Y344">
            <v>-272858571.85000002</v>
          </cell>
          <cell r="AA344">
            <v>-272858571.85000002</v>
          </cell>
        </row>
        <row r="345">
          <cell r="B345" t="str">
            <v>Total Expenses</v>
          </cell>
          <cell r="C345">
            <v>-60406.86</v>
          </cell>
          <cell r="D345">
            <v>292767196.60999995</v>
          </cell>
          <cell r="E345">
            <v>104440131.11000001</v>
          </cell>
          <cell r="F345">
            <v>199011226.07000002</v>
          </cell>
          <cell r="G345">
            <v>0</v>
          </cell>
          <cell r="H345">
            <v>39716.660000000003</v>
          </cell>
          <cell r="I345">
            <v>-8036.880000025034</v>
          </cell>
          <cell r="J345">
            <v>0</v>
          </cell>
          <cell r="K345">
            <v>0</v>
          </cell>
          <cell r="L345">
            <v>596189826.71000004</v>
          </cell>
          <cell r="N345">
            <v>392306769</v>
          </cell>
          <cell r="O345">
            <v>150695988</v>
          </cell>
          <cell r="P345">
            <v>0</v>
          </cell>
          <cell r="Q345">
            <v>39647548.039999999</v>
          </cell>
          <cell r="R345">
            <v>0</v>
          </cell>
          <cell r="S345">
            <v>1787659644.9199998</v>
          </cell>
          <cell r="T345">
            <v>180788596.75</v>
          </cell>
          <cell r="U345">
            <v>31536586.969999999</v>
          </cell>
          <cell r="V345">
            <v>0</v>
          </cell>
          <cell r="W345">
            <v>2582635133.6799994</v>
          </cell>
          <cell r="Y345">
            <v>3178824960.3899994</v>
          </cell>
          <cell r="AA345">
            <v>3178824960.3899999</v>
          </cell>
        </row>
        <row r="346">
          <cell r="A346" t="str">
            <v>Revenues</v>
          </cell>
        </row>
        <row r="347">
          <cell r="A347" t="str">
            <v>5101</v>
          </cell>
          <cell r="B347" t="str">
            <v>Daily Bed Charges - Private Single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Y347">
            <v>0</v>
          </cell>
          <cell r="AA347">
            <v>0</v>
          </cell>
        </row>
        <row r="348">
          <cell r="A348" t="str">
            <v>5102</v>
          </cell>
          <cell r="B348" t="str">
            <v>Daily Bed Charges - Private Shared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Y348">
            <v>0</v>
          </cell>
          <cell r="AA348">
            <v>0</v>
          </cell>
        </row>
        <row r="349">
          <cell r="A349" t="str">
            <v>5103</v>
          </cell>
          <cell r="B349" t="str">
            <v>Daily Bed Charges - Same Day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Y349">
            <v>0</v>
          </cell>
          <cell r="AA349">
            <v>0</v>
          </cell>
        </row>
        <row r="350">
          <cell r="A350" t="str">
            <v>5104</v>
          </cell>
          <cell r="B350" t="str">
            <v>Daily Bed Charges - Dva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</row>
        <row r="351">
          <cell r="A351" t="str">
            <v>5105</v>
          </cell>
          <cell r="B351" t="str">
            <v>Daily Bed Charges - Mvit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Y351">
            <v>0</v>
          </cell>
          <cell r="AA351">
            <v>0</v>
          </cell>
        </row>
        <row r="352">
          <cell r="A352" t="str">
            <v>5106</v>
          </cell>
          <cell r="B352" t="str">
            <v>Daily Bed Charges - Nursing Home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</row>
        <row r="353">
          <cell r="A353" t="str">
            <v>5107</v>
          </cell>
          <cell r="B353" t="str">
            <v>Daily Bed Charges - Nursing Home Type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</row>
        <row r="354">
          <cell r="A354" t="str">
            <v>5108</v>
          </cell>
          <cell r="B354" t="str">
            <v>Daily Bed Charges - Workers Comp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Y354">
            <v>0</v>
          </cell>
          <cell r="AA354">
            <v>0</v>
          </cell>
        </row>
        <row r="355">
          <cell r="A355" t="str">
            <v>5109</v>
          </cell>
          <cell r="B355" t="str">
            <v>Daily Bed Charges - Shipping (Merchant)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Y355">
            <v>0</v>
          </cell>
          <cell r="AA355">
            <v>0</v>
          </cell>
        </row>
        <row r="356">
          <cell r="A356" t="str">
            <v>5110</v>
          </cell>
          <cell r="B356" t="str">
            <v>Daily Bed Charges - Other Compensable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Y356">
            <v>0</v>
          </cell>
          <cell r="AA356">
            <v>0</v>
          </cell>
        </row>
        <row r="357">
          <cell r="A357" t="str">
            <v>5111</v>
          </cell>
          <cell r="B357" t="str">
            <v>Daily Bed Charges - Ineligible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</row>
        <row r="358">
          <cell r="A358" t="str">
            <v>5112</v>
          </cell>
          <cell r="B358" t="str">
            <v>Daily Bed Charges - Overseas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Y358">
            <v>0</v>
          </cell>
          <cell r="AA358">
            <v>0</v>
          </cell>
        </row>
        <row r="359">
          <cell r="A359" t="str">
            <v>5113</v>
          </cell>
          <cell r="B359" t="str">
            <v>Daily Bed Charges - Respite Care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A360" t="str">
            <v>5114</v>
          </cell>
          <cell r="B360" t="str">
            <v>Daily Bed Charges - Multi-Purpose Services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0</v>
          </cell>
          <cell r="AA360">
            <v>0</v>
          </cell>
        </row>
        <row r="361">
          <cell r="A361" t="str">
            <v>5121</v>
          </cell>
          <cell r="B361" t="str">
            <v>Prostheses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Y361">
            <v>0</v>
          </cell>
          <cell r="AA361">
            <v>0</v>
          </cell>
        </row>
        <row r="362">
          <cell r="A362" t="str">
            <v>5122</v>
          </cell>
          <cell r="B362" t="str">
            <v>Orthoses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</row>
        <row r="363">
          <cell r="A363" t="str">
            <v>5123</v>
          </cell>
          <cell r="B363" t="str">
            <v>Patient Appliance Loan Fees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Y363">
            <v>0</v>
          </cell>
          <cell r="AA363">
            <v>0</v>
          </cell>
        </row>
        <row r="364">
          <cell r="A364" t="str">
            <v>5129</v>
          </cell>
          <cell r="B364" t="str">
            <v>Other - Inpatient Charges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Y364">
            <v>0</v>
          </cell>
          <cell r="AA364">
            <v>0</v>
          </cell>
        </row>
        <row r="365">
          <cell r="A365" t="str">
            <v>6101</v>
          </cell>
          <cell r="B365" t="str">
            <v>Outpatient Attendance Fees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Y365">
            <v>0</v>
          </cell>
          <cell r="AA365">
            <v>0</v>
          </cell>
        </row>
        <row r="366">
          <cell r="A366" t="str">
            <v>6111</v>
          </cell>
          <cell r="B366" t="str">
            <v>Compensable Fees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Y366">
            <v>0</v>
          </cell>
          <cell r="AA366">
            <v>0</v>
          </cell>
        </row>
        <row r="367">
          <cell r="A367" t="str">
            <v>6112</v>
          </cell>
          <cell r="B367" t="str">
            <v>Pharmacy Fees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</row>
        <row r="368">
          <cell r="A368" t="str">
            <v>6113</v>
          </cell>
          <cell r="B368" t="str">
            <v>Private Clinics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</row>
        <row r="369">
          <cell r="A369" t="str">
            <v>6114</v>
          </cell>
          <cell r="B369" t="str">
            <v>Dental Fees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Y369">
            <v>0</v>
          </cell>
          <cell r="AA369">
            <v>0</v>
          </cell>
        </row>
        <row r="370">
          <cell r="A370" t="str">
            <v>6115</v>
          </cell>
          <cell r="B370" t="str">
            <v>Patient Appliance Loan Fees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</row>
        <row r="371">
          <cell r="A371" t="str">
            <v>6119</v>
          </cell>
          <cell r="B371" t="str">
            <v>Other - Outpatient Fees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</row>
        <row r="372">
          <cell r="A372" t="str">
            <v>6511</v>
          </cell>
          <cell r="B372" t="str">
            <v>Supply Chain Service Charge ( For MHS use only)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Y372">
            <v>0</v>
          </cell>
          <cell r="AA372">
            <v>0</v>
          </cell>
        </row>
        <row r="373">
          <cell r="A373" t="str">
            <v>7111</v>
          </cell>
          <cell r="B373" t="str">
            <v>Aust University Commission Grant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Y373">
            <v>0</v>
          </cell>
          <cell r="AA373">
            <v>0</v>
          </cell>
        </row>
        <row r="374">
          <cell r="A374" t="str">
            <v>7112</v>
          </cell>
          <cell r="B374" t="str">
            <v>Commonwealth Specific Grants</v>
          </cell>
          <cell r="C374">
            <v>0</v>
          </cell>
          <cell r="D374">
            <v>0</v>
          </cell>
          <cell r="E374">
            <v>9353729</v>
          </cell>
          <cell r="F374">
            <v>0</v>
          </cell>
          <cell r="G374">
            <v>0</v>
          </cell>
          <cell r="H374">
            <v>0</v>
          </cell>
          <cell r="I374">
            <v>116920618.03</v>
          </cell>
          <cell r="J374">
            <v>0</v>
          </cell>
          <cell r="K374">
            <v>0</v>
          </cell>
          <cell r="L374">
            <v>126274347.03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149796060.97999999</v>
          </cell>
          <cell r="U374">
            <v>0</v>
          </cell>
          <cell r="V374">
            <v>0</v>
          </cell>
          <cell r="W374">
            <v>149796060.97999999</v>
          </cell>
          <cell r="Y374">
            <v>276070408.00999999</v>
          </cell>
          <cell r="AA374">
            <v>276070408.00999999</v>
          </cell>
        </row>
        <row r="375">
          <cell r="A375" t="str">
            <v>7113</v>
          </cell>
          <cell r="B375" t="str">
            <v>Nursing Home Benefits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Y375">
            <v>0</v>
          </cell>
          <cell r="AA375">
            <v>0</v>
          </cell>
        </row>
        <row r="376">
          <cell r="A376" t="str">
            <v>7115</v>
          </cell>
          <cell r="B376" t="str">
            <v>Other Specific Grants</v>
          </cell>
          <cell r="C376">
            <v>0</v>
          </cell>
          <cell r="D376">
            <v>287865</v>
          </cell>
          <cell r="E376">
            <v>7500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295365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Y376">
            <v>295365</v>
          </cell>
          <cell r="AA376">
            <v>295365</v>
          </cell>
        </row>
        <row r="377">
          <cell r="A377" t="str">
            <v>7211</v>
          </cell>
          <cell r="B377" t="str">
            <v>Liabilities Assumed by Treasury</v>
          </cell>
          <cell r="C377">
            <v>0</v>
          </cell>
          <cell r="D377">
            <v>160520.74</v>
          </cell>
          <cell r="E377">
            <v>32531.57</v>
          </cell>
          <cell r="F377">
            <v>0</v>
          </cell>
          <cell r="G377">
            <v>0</v>
          </cell>
          <cell r="H377">
            <v>39716.660000000003</v>
          </cell>
          <cell r="I377">
            <v>0</v>
          </cell>
          <cell r="J377">
            <v>0</v>
          </cell>
          <cell r="K377">
            <v>0</v>
          </cell>
          <cell r="L377">
            <v>232768.97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Y377">
            <v>232768.97</v>
          </cell>
          <cell r="AA377">
            <v>232768.97</v>
          </cell>
        </row>
        <row r="378">
          <cell r="A378" t="str">
            <v>7212</v>
          </cell>
          <cell r="B378" t="str">
            <v>Resources Received Free of Charge</v>
          </cell>
          <cell r="C378">
            <v>0</v>
          </cell>
          <cell r="D378">
            <v>1372944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1372944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Y378">
            <v>1372944</v>
          </cell>
          <cell r="AA378">
            <v>1372944</v>
          </cell>
        </row>
        <row r="379">
          <cell r="A379" t="str">
            <v>7213</v>
          </cell>
          <cell r="B379" t="str">
            <v>Appropriations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193133000</v>
          </cell>
          <cell r="U379">
            <v>0</v>
          </cell>
          <cell r="V379">
            <v>0</v>
          </cell>
          <cell r="W379">
            <v>193133000</v>
          </cell>
          <cell r="Y379">
            <v>193133000</v>
          </cell>
          <cell r="AA379">
            <v>193133000</v>
          </cell>
        </row>
        <row r="380">
          <cell r="A380" t="str">
            <v>7214</v>
          </cell>
          <cell r="B380" t="str">
            <v>Asset Assumed / (Transferred)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Y380">
            <v>0</v>
          </cell>
          <cell r="AA380">
            <v>0</v>
          </cell>
        </row>
        <row r="381">
          <cell r="A381" t="str">
            <v>7221</v>
          </cell>
          <cell r="B381" t="str">
            <v>Cash Appropriations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520369000</v>
          </cell>
          <cell r="J381">
            <v>0</v>
          </cell>
          <cell r="K381">
            <v>0</v>
          </cell>
          <cell r="L381">
            <v>520369000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2205759240.29</v>
          </cell>
          <cell r="U381">
            <v>0</v>
          </cell>
          <cell r="V381">
            <v>0</v>
          </cell>
          <cell r="W381">
            <v>2205759240.29</v>
          </cell>
          <cell r="Y381">
            <v>2726128240.29</v>
          </cell>
          <cell r="AA381">
            <v>2726128240.29</v>
          </cell>
        </row>
        <row r="382">
          <cell r="A382" t="str">
            <v>7222</v>
          </cell>
          <cell r="B382" t="str">
            <v>Cash Appropriations - Capital Works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Y382">
            <v>0</v>
          </cell>
          <cell r="AA382">
            <v>0</v>
          </cell>
        </row>
        <row r="383">
          <cell r="A383" t="str">
            <v>7231</v>
          </cell>
          <cell r="B383" t="str">
            <v>Accrual Appropriations - Depreciation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6917758</v>
          </cell>
          <cell r="J383">
            <v>0</v>
          </cell>
          <cell r="K383">
            <v>0</v>
          </cell>
          <cell r="L383">
            <v>6917758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Y383">
            <v>6917758</v>
          </cell>
          <cell r="AA383">
            <v>6917758</v>
          </cell>
        </row>
        <row r="384">
          <cell r="A384" t="str">
            <v>7232</v>
          </cell>
          <cell r="B384" t="str">
            <v>Accrual Appropriations - Employee Entitlements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Y384">
            <v>0</v>
          </cell>
          <cell r="AA384">
            <v>0</v>
          </cell>
        </row>
        <row r="385">
          <cell r="A385" t="str">
            <v>7241</v>
          </cell>
          <cell r="B385" t="str">
            <v>Interest Expenses Paid on Behalf of Hlth Svcs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Y385">
            <v>0</v>
          </cell>
          <cell r="AA385">
            <v>0</v>
          </cell>
        </row>
        <row r="386">
          <cell r="A386" t="str">
            <v>7242</v>
          </cell>
          <cell r="B386" t="str">
            <v>Other Expenses Paid on Behalf of Hlth Svcs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Y386">
            <v>0</v>
          </cell>
          <cell r="AA386">
            <v>0</v>
          </cell>
        </row>
        <row r="387">
          <cell r="A387" t="str">
            <v>7311</v>
          </cell>
          <cell r="B387" t="str">
            <v>Public Contribution/Donations - Cash Only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1361679.54</v>
          </cell>
          <cell r="U387">
            <v>0</v>
          </cell>
          <cell r="V387">
            <v>0</v>
          </cell>
          <cell r="W387">
            <v>1361679.54</v>
          </cell>
          <cell r="Y387">
            <v>1361679.54</v>
          </cell>
          <cell r="AA387">
            <v>1361679.54</v>
          </cell>
        </row>
        <row r="388">
          <cell r="A388" t="str">
            <v>7312</v>
          </cell>
          <cell r="B388" t="str">
            <v>Public Contributions/Donations - Assets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Y388">
            <v>0</v>
          </cell>
          <cell r="AA388">
            <v>0</v>
          </cell>
        </row>
        <row r="389">
          <cell r="A389" t="str">
            <v>7313</v>
          </cell>
          <cell r="B389" t="str">
            <v>Public Contributions/Donations - Stock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Y389">
            <v>0</v>
          </cell>
          <cell r="AA389">
            <v>0</v>
          </cell>
        </row>
        <row r="390">
          <cell r="A390" t="str">
            <v>7321</v>
          </cell>
          <cell r="B390" t="str">
            <v>Rent From Properties</v>
          </cell>
          <cell r="C390">
            <v>0</v>
          </cell>
          <cell r="D390">
            <v>373686.64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373686.64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Y390">
            <v>373686.64</v>
          </cell>
          <cell r="AA390">
            <v>373686.64</v>
          </cell>
        </row>
        <row r="391">
          <cell r="A391" t="str">
            <v>7322</v>
          </cell>
          <cell r="B391" t="str">
            <v>Sale Of Sundry Items</v>
          </cell>
          <cell r="C391">
            <v>0</v>
          </cell>
          <cell r="D391">
            <v>24361.7</v>
          </cell>
          <cell r="E391">
            <v>16709.09</v>
          </cell>
          <cell r="F391">
            <v>2947.56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44018.35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Y391">
            <v>44018.35</v>
          </cell>
          <cell r="AA391">
            <v>44018.35</v>
          </cell>
        </row>
        <row r="392">
          <cell r="A392" t="str">
            <v>7323</v>
          </cell>
          <cell r="B392" t="str">
            <v>Gain On Foreign Exchange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Y392">
            <v>0</v>
          </cell>
          <cell r="AA392">
            <v>0</v>
          </cell>
        </row>
        <row r="393">
          <cell r="A393" t="str">
            <v>7324</v>
          </cell>
          <cell r="B393" t="str">
            <v>Transfer From Local Funds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Y393">
            <v>0</v>
          </cell>
          <cell r="AA393">
            <v>0</v>
          </cell>
        </row>
        <row r="394">
          <cell r="A394" t="str">
            <v>7325</v>
          </cell>
          <cell r="B394" t="str">
            <v>Net Income From Sundry Activities (Incld Coffee Shop)</v>
          </cell>
          <cell r="C394">
            <v>0</v>
          </cell>
          <cell r="D394">
            <v>2195187.5699999998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2195187.5699999998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Y394">
            <v>2195187.5699999998</v>
          </cell>
          <cell r="AA394">
            <v>2195187.5699999998</v>
          </cell>
        </row>
        <row r="395">
          <cell r="A395" t="str">
            <v>7326</v>
          </cell>
          <cell r="B395" t="str">
            <v>Medical Reports/Certificates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Y395">
            <v>0</v>
          </cell>
          <cell r="AA395">
            <v>0</v>
          </cell>
        </row>
        <row r="396">
          <cell r="A396" t="str">
            <v>7327</v>
          </cell>
          <cell r="B396" t="str">
            <v>Commissions/Discounts Received</v>
          </cell>
          <cell r="C396">
            <v>0</v>
          </cell>
          <cell r="D396">
            <v>2341.64</v>
          </cell>
          <cell r="E396">
            <v>25282.71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27624.35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Y396">
            <v>27624.35</v>
          </cell>
          <cell r="AA396">
            <v>27624.35</v>
          </cell>
        </row>
        <row r="397">
          <cell r="A397" t="str">
            <v>7328</v>
          </cell>
          <cell r="B397" t="str">
            <v>Boarders Accommodation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0</v>
          </cell>
        </row>
        <row r="398">
          <cell r="A398" t="str">
            <v>7329</v>
          </cell>
          <cell r="B398" t="str">
            <v>Other (Including Telephone Revenue)</v>
          </cell>
          <cell r="C398">
            <v>170</v>
          </cell>
          <cell r="D398">
            <v>543473.28</v>
          </cell>
          <cell r="E398">
            <v>2018333.34</v>
          </cell>
          <cell r="F398">
            <v>1588176.18</v>
          </cell>
          <cell r="G398">
            <v>0</v>
          </cell>
          <cell r="H398">
            <v>0</v>
          </cell>
          <cell r="I398">
            <v>1444115</v>
          </cell>
          <cell r="J398">
            <v>0</v>
          </cell>
          <cell r="K398">
            <v>0</v>
          </cell>
          <cell r="L398">
            <v>5594267.7999999998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Y398">
            <v>5594267.7999999998</v>
          </cell>
          <cell r="AA398">
            <v>5594267.7999999998</v>
          </cell>
        </row>
        <row r="399">
          <cell r="A399" t="str">
            <v>7331</v>
          </cell>
          <cell r="B399" t="str">
            <v>Proceeds From Sale Of Fixed Assets</v>
          </cell>
          <cell r="C399">
            <v>0</v>
          </cell>
          <cell r="D399">
            <v>0</v>
          </cell>
          <cell r="E399">
            <v>1585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1585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121630.88</v>
          </cell>
          <cell r="U399">
            <v>0</v>
          </cell>
          <cell r="V399">
            <v>0</v>
          </cell>
          <cell r="W399">
            <v>121630.88</v>
          </cell>
          <cell r="Y399">
            <v>123215.88</v>
          </cell>
          <cell r="AA399">
            <v>123215.88</v>
          </cell>
        </row>
        <row r="400">
          <cell r="A400" t="str">
            <v>7335</v>
          </cell>
          <cell r="B400" t="str">
            <v>Profit On Disposal Of Fixed Assets</v>
          </cell>
          <cell r="C400">
            <v>0</v>
          </cell>
          <cell r="D400">
            <v>4957</v>
          </cell>
          <cell r="E400">
            <v>2190</v>
          </cell>
          <cell r="F400">
            <v>156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7303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Y400">
            <v>7303</v>
          </cell>
          <cell r="AA400">
            <v>7303</v>
          </cell>
        </row>
        <row r="401">
          <cell r="A401" t="str">
            <v>7339</v>
          </cell>
          <cell r="B401" t="str">
            <v>Reversal Of  An Asset Revaluation Decrement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Y401">
            <v>0</v>
          </cell>
          <cell r="AA401">
            <v>0</v>
          </cell>
        </row>
        <row r="402">
          <cell r="A402" t="str">
            <v>7341</v>
          </cell>
          <cell r="B402" t="str">
            <v>Export Income and Sales</v>
          </cell>
          <cell r="C402">
            <v>0</v>
          </cell>
          <cell r="D402">
            <v>0</v>
          </cell>
          <cell r="E402">
            <v>0</v>
          </cell>
          <cell r="F402">
            <v>-74.03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-74.03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Y402">
            <v>-74.03</v>
          </cell>
          <cell r="AA402">
            <v>-74.03</v>
          </cell>
        </row>
        <row r="403">
          <cell r="A403" t="str">
            <v>7411</v>
          </cell>
          <cell r="B403" t="str">
            <v>Board &amp; Lodgings</v>
          </cell>
          <cell r="C403">
            <v>0</v>
          </cell>
          <cell r="D403">
            <v>0</v>
          </cell>
          <cell r="E403">
            <v>257525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257525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257525</v>
          </cell>
          <cell r="AA403">
            <v>257525</v>
          </cell>
        </row>
        <row r="404">
          <cell r="A404" t="str">
            <v>7412</v>
          </cell>
          <cell r="B404" t="str">
            <v>Meals - Staff Cafeteria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</row>
        <row r="405">
          <cell r="A405" t="str">
            <v>7413</v>
          </cell>
          <cell r="B405" t="str">
            <v>Meals - Day Centre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</row>
        <row r="406">
          <cell r="A406" t="str">
            <v>7414</v>
          </cell>
          <cell r="B406" t="str">
            <v>Meals - Other</v>
          </cell>
          <cell r="C406">
            <v>0</v>
          </cell>
          <cell r="D406">
            <v>0</v>
          </cell>
          <cell r="E406">
            <v>-36.549999999999997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-36.549999999999997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-36.549999999999997</v>
          </cell>
          <cell r="AA406">
            <v>-36.549999999999997</v>
          </cell>
        </row>
        <row r="407">
          <cell r="A407" t="str">
            <v>7415</v>
          </cell>
          <cell r="B407" t="str">
            <v>Staff Accommodation - Other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</row>
        <row r="408">
          <cell r="A408" t="str">
            <v>7421</v>
          </cell>
          <cell r="B408" t="str">
            <v>Group Biochemistry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</row>
        <row r="409">
          <cell r="A409" t="str">
            <v>7422</v>
          </cell>
          <cell r="B409" t="str">
            <v>Linen/Laundry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Y409">
            <v>0</v>
          </cell>
          <cell r="AA409">
            <v>0</v>
          </cell>
        </row>
        <row r="410">
          <cell r="A410" t="str">
            <v>7423</v>
          </cell>
          <cell r="B410" t="str">
            <v>Pathology (Other Than 7421)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</row>
        <row r="411">
          <cell r="A411" t="str">
            <v>7424</v>
          </cell>
          <cell r="B411" t="str">
            <v>Administrative Assistance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</row>
        <row r="412">
          <cell r="A412" t="str">
            <v>7425</v>
          </cell>
          <cell r="B412" t="str">
            <v>Maintenance Services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Y412">
            <v>0</v>
          </cell>
          <cell r="AA412">
            <v>0</v>
          </cell>
        </row>
        <row r="413">
          <cell r="A413" t="str">
            <v>7426</v>
          </cell>
          <cell r="B413" t="str">
            <v>Medical &amp; Surgical (Inc Drugs)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Y413">
            <v>0</v>
          </cell>
          <cell r="AA413">
            <v>0</v>
          </cell>
        </row>
        <row r="414">
          <cell r="A414" t="str">
            <v>7427</v>
          </cell>
          <cell r="B414" t="str">
            <v>Food Sales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Y414">
            <v>0</v>
          </cell>
          <cell r="AA414">
            <v>0</v>
          </cell>
        </row>
        <row r="415">
          <cell r="A415" t="str">
            <v>7428</v>
          </cell>
          <cell r="B415" t="str">
            <v>Public Health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Y415">
            <v>0</v>
          </cell>
          <cell r="AA415">
            <v>0</v>
          </cell>
        </row>
        <row r="416">
          <cell r="A416" t="str">
            <v>7429</v>
          </cell>
          <cell r="B416" t="str">
            <v>Forensic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Y416">
            <v>0</v>
          </cell>
          <cell r="AA416">
            <v>0</v>
          </cell>
        </row>
        <row r="417">
          <cell r="A417" t="str">
            <v>7430</v>
          </cell>
          <cell r="B417" t="str">
            <v>Radiology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Y417">
            <v>0</v>
          </cell>
          <cell r="AA417">
            <v>0</v>
          </cell>
        </row>
        <row r="418">
          <cell r="A418" t="str">
            <v>7439</v>
          </cell>
          <cell r="B418" t="str">
            <v>Other - Svces To Other Hlth Serv &amp; Organ</v>
          </cell>
          <cell r="C418">
            <v>0</v>
          </cell>
          <cell r="D418">
            <v>160428.14000000001</v>
          </cell>
          <cell r="E418">
            <v>3305</v>
          </cell>
          <cell r="F418">
            <v>200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163933.14000000001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4655851</v>
          </cell>
          <cell r="U418">
            <v>0</v>
          </cell>
          <cell r="V418">
            <v>0</v>
          </cell>
          <cell r="W418">
            <v>4655851</v>
          </cell>
          <cell r="Y418">
            <v>4819784.1399999997</v>
          </cell>
          <cell r="AA418">
            <v>4819784.1399999997</v>
          </cell>
        </row>
        <row r="419">
          <cell r="A419" t="str">
            <v>7441</v>
          </cell>
          <cell r="B419" t="str">
            <v>Parking Fees - Staff</v>
          </cell>
          <cell r="C419">
            <v>0</v>
          </cell>
          <cell r="D419">
            <v>0</v>
          </cell>
          <cell r="E419">
            <v>-1.64</v>
          </cell>
          <cell r="F419">
            <v>-33.46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-35.1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Y419">
            <v>-35.1</v>
          </cell>
          <cell r="AA419">
            <v>-35.1</v>
          </cell>
        </row>
        <row r="420">
          <cell r="A420" t="str">
            <v>7442</v>
          </cell>
          <cell r="B420" t="str">
            <v>Parking Fees - Other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</row>
        <row r="421">
          <cell r="A421" t="str">
            <v>7443</v>
          </cell>
          <cell r="B421" t="str">
            <v>Fines &amp; Penalties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Y421">
            <v>0</v>
          </cell>
          <cell r="AA421">
            <v>0</v>
          </cell>
        </row>
        <row r="422">
          <cell r="A422" t="str">
            <v>7451</v>
          </cell>
          <cell r="B422" t="str">
            <v>Radiology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Y422">
            <v>0</v>
          </cell>
          <cell r="AA422">
            <v>0</v>
          </cell>
        </row>
        <row r="423">
          <cell r="A423" t="str">
            <v>7452</v>
          </cell>
          <cell r="B423" t="str">
            <v>Radiotherapy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Y423">
            <v>0</v>
          </cell>
          <cell r="AA423">
            <v>0</v>
          </cell>
        </row>
        <row r="424">
          <cell r="A424" t="str">
            <v>7453</v>
          </cell>
          <cell r="B424" t="str">
            <v>Pathology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A425" t="str">
            <v>7454</v>
          </cell>
          <cell r="B425" t="str">
            <v>Nuclear Medicine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A426" t="str">
            <v>7455</v>
          </cell>
          <cell r="B426" t="str">
            <v>Cardiology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A427" t="str">
            <v>7456</v>
          </cell>
          <cell r="B427" t="str">
            <v>Neurology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Y427">
            <v>0</v>
          </cell>
          <cell r="AA427">
            <v>0</v>
          </cell>
        </row>
        <row r="428">
          <cell r="A428" t="str">
            <v>7459</v>
          </cell>
          <cell r="B428" t="str">
            <v>Other - Use Of Facilities By Vmo'S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</row>
        <row r="429">
          <cell r="A429" t="str">
            <v>7471</v>
          </cell>
          <cell r="B429" t="str">
            <v>Radiology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Y429">
            <v>0</v>
          </cell>
          <cell r="AA429">
            <v>0</v>
          </cell>
        </row>
        <row r="430">
          <cell r="A430" t="str">
            <v>7472</v>
          </cell>
          <cell r="B430" t="str">
            <v>Radiotherapy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Y430">
            <v>0</v>
          </cell>
          <cell r="AA430">
            <v>0</v>
          </cell>
        </row>
        <row r="431">
          <cell r="A431" t="str">
            <v>7473</v>
          </cell>
          <cell r="B431" t="str">
            <v>Pathology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Y431">
            <v>0</v>
          </cell>
          <cell r="AA431">
            <v>0</v>
          </cell>
        </row>
        <row r="432">
          <cell r="A432" t="str">
            <v>7474</v>
          </cell>
          <cell r="B432" t="str">
            <v>Nuclear Medicine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</row>
        <row r="433">
          <cell r="A433" t="str">
            <v>7475</v>
          </cell>
          <cell r="B433" t="str">
            <v>Cardiology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</row>
        <row r="434">
          <cell r="A434" t="str">
            <v>7476</v>
          </cell>
          <cell r="B434" t="str">
            <v>Neurology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0</v>
          </cell>
          <cell r="AA434">
            <v>0</v>
          </cell>
        </row>
        <row r="435">
          <cell r="A435" t="str">
            <v>7479</v>
          </cell>
          <cell r="B435" t="str">
            <v>Other - Use Of Facilities By Smo'S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Y435">
            <v>0</v>
          </cell>
          <cell r="AA435">
            <v>0</v>
          </cell>
        </row>
        <row r="436">
          <cell r="A436" t="str">
            <v>7491</v>
          </cell>
          <cell r="B436" t="str">
            <v>Recoveries - Other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Y436">
            <v>0</v>
          </cell>
          <cell r="AA436">
            <v>0</v>
          </cell>
        </row>
        <row r="437">
          <cell r="A437" t="str">
            <v>7511</v>
          </cell>
          <cell r="B437" t="str">
            <v>Interest Bearing Accounts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119249.11</v>
          </cell>
          <cell r="J437">
            <v>0</v>
          </cell>
          <cell r="K437">
            <v>0</v>
          </cell>
          <cell r="L437">
            <v>119249.11</v>
          </cell>
          <cell r="N437">
            <v>0</v>
          </cell>
          <cell r="O437">
            <v>373632.27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373632.27</v>
          </cell>
          <cell r="Y437">
            <v>492881.38</v>
          </cell>
          <cell r="AA437">
            <v>492881.38</v>
          </cell>
        </row>
        <row r="438">
          <cell r="A438" t="str">
            <v>7512</v>
          </cell>
          <cell r="B438" t="str">
            <v>Interest - Other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Y438">
            <v>0</v>
          </cell>
          <cell r="AA438">
            <v>0</v>
          </cell>
        </row>
        <row r="439">
          <cell r="A439" t="str">
            <v>7611</v>
          </cell>
          <cell r="B439" t="str">
            <v>Purchasing Contracts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A440" t="str">
            <v>7711</v>
          </cell>
          <cell r="B440" t="str">
            <v>Medicine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A441" t="str">
            <v>7712</v>
          </cell>
          <cell r="B441" t="str">
            <v>Surgery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A442" t="str">
            <v>7713</v>
          </cell>
          <cell r="B442" t="str">
            <v>Prenatal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A443" t="str">
            <v>7714</v>
          </cell>
          <cell r="B443" t="str">
            <v>Psychiatry</v>
          </cell>
          <cell r="C443">
            <v>0</v>
          </cell>
          <cell r="D443">
            <v>0</v>
          </cell>
          <cell r="E443">
            <v>40000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40000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Y443">
            <v>40000</v>
          </cell>
          <cell r="AA443">
            <v>40000</v>
          </cell>
        </row>
        <row r="444">
          <cell r="A444" t="str">
            <v>7715</v>
          </cell>
          <cell r="B444" t="str">
            <v>Other - Specific Health Service Purchasing Progs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A445" t="str">
            <v>7716</v>
          </cell>
          <cell r="B445" t="str">
            <v>Mental Services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A446" t="str">
            <v>7717</v>
          </cell>
          <cell r="B446" t="str">
            <v>HACC Program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A447" t="str">
            <v>7811</v>
          </cell>
          <cell r="B447" t="str">
            <v>Unallocated Revenue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Y447">
            <v>0</v>
          </cell>
          <cell r="AA447">
            <v>0</v>
          </cell>
        </row>
        <row r="448">
          <cell r="A448" t="str">
            <v>7812</v>
          </cell>
          <cell r="B448" t="str">
            <v>Unknown Account 2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A449" t="str">
            <v>7898</v>
          </cell>
          <cell r="B449" t="str">
            <v>Un-Allocated Revenue Control Account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A450" t="str">
            <v>7911</v>
          </cell>
          <cell r="B450" t="str">
            <v>Extraordinary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A451" t="str">
            <v>7912</v>
          </cell>
          <cell r="B451" t="str">
            <v>Abnormal Revenue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A452" t="str">
            <v>7913</v>
          </cell>
          <cell r="B452" t="str">
            <v>CRF Contribution Pathcentre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A453" t="str">
            <v>7914</v>
          </cell>
          <cell r="B453" t="str">
            <v>CRF Contribution PATS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A454" t="str">
            <v>7915</v>
          </cell>
          <cell r="B454" t="str">
            <v>Specical Repairs and Equipment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A455" t="str">
            <v>7916</v>
          </cell>
          <cell r="B455" t="str">
            <v>WA Alcohol and Drug Authority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A456" t="str">
            <v>7921</v>
          </cell>
          <cell r="B456" t="str">
            <v>Extraordinary Revenue (see 7911)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A457" t="str">
            <v>7922</v>
          </cell>
          <cell r="B457" t="str">
            <v>Abnormal Revenue (see 7912)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B458" t="str">
            <v>Total Revenues</v>
          </cell>
          <cell r="C458">
            <v>170</v>
          </cell>
          <cell r="D458">
            <v>5125765.71</v>
          </cell>
          <cell r="E458">
            <v>11758652.52</v>
          </cell>
          <cell r="F458">
            <v>1591372.25</v>
          </cell>
          <cell r="G458">
            <v>0</v>
          </cell>
          <cell r="H458">
            <v>39716.660000000003</v>
          </cell>
          <cell r="I458">
            <v>645770740.13999999</v>
          </cell>
          <cell r="J458">
            <v>0</v>
          </cell>
          <cell r="K458">
            <v>0</v>
          </cell>
          <cell r="L458">
            <v>664286417.28000009</v>
          </cell>
          <cell r="N458">
            <v>0</v>
          </cell>
          <cell r="O458">
            <v>373632.27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2554827462.6900001</v>
          </cell>
          <cell r="U458">
            <v>0</v>
          </cell>
          <cell r="V458">
            <v>0</v>
          </cell>
          <cell r="W458">
            <v>2555201094.96</v>
          </cell>
          <cell r="Y458">
            <v>3219487512.2399998</v>
          </cell>
          <cell r="AA458">
            <v>3219487512.2399998</v>
          </cell>
        </row>
        <row r="461">
          <cell r="B461" t="str">
            <v>Operating surplus/(deficit)</v>
          </cell>
          <cell r="C461">
            <v>60576.86</v>
          </cell>
          <cell r="D461">
            <v>-287641430.89999998</v>
          </cell>
          <cell r="E461">
            <v>-92681478.590000018</v>
          </cell>
          <cell r="F461">
            <v>-197419853.82000002</v>
          </cell>
          <cell r="G461">
            <v>0</v>
          </cell>
          <cell r="H461">
            <v>0</v>
          </cell>
          <cell r="I461">
            <v>645778777.01999998</v>
          </cell>
          <cell r="J461">
            <v>0</v>
          </cell>
          <cell r="K461">
            <v>0</v>
          </cell>
          <cell r="L461">
            <v>68096590.570000052</v>
          </cell>
          <cell r="N461">
            <v>-392306769</v>
          </cell>
          <cell r="O461">
            <v>-150322355.72999999</v>
          </cell>
          <cell r="P461">
            <v>0</v>
          </cell>
          <cell r="Q461">
            <v>-39647548.039999999</v>
          </cell>
          <cell r="R461">
            <v>0</v>
          </cell>
          <cell r="S461">
            <v>-1787659644.9199998</v>
          </cell>
          <cell r="T461">
            <v>2374038865.9400001</v>
          </cell>
          <cell r="U461">
            <v>-31536586.969999999</v>
          </cell>
          <cell r="V461">
            <v>0</v>
          </cell>
          <cell r="W461">
            <v>-27434038.719999313</v>
          </cell>
          <cell r="Y461">
            <v>40662551.850000381</v>
          </cell>
          <cell r="AA461">
            <v>40662551.849999905</v>
          </cell>
        </row>
      </sheetData>
      <sheetData sheetId="16">
        <row r="9">
          <cell r="A9" t="str">
            <v>8101</v>
          </cell>
          <cell r="B9" t="str">
            <v>Encumbrance Clearing Account (Commitments)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A10" t="str">
            <v>8102</v>
          </cell>
          <cell r="B10" t="str">
            <v>Payroll Clearing Account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8103</v>
          </cell>
          <cell r="B11" t="str">
            <v>Accounts Payable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A12" t="str">
            <v>8104</v>
          </cell>
          <cell r="B12" t="str">
            <v>Accounts Receivable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8105</v>
          </cell>
          <cell r="B13" t="str">
            <v>Private Practice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8106</v>
          </cell>
          <cell r="B14" t="str">
            <v>Recoup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8107</v>
          </cell>
          <cell r="B15" t="str">
            <v>Suspense Clearing Account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AA15">
            <v>0</v>
          </cell>
        </row>
        <row r="16">
          <cell r="A16" t="str">
            <v>8108</v>
          </cell>
          <cell r="B16" t="str">
            <v>Receiving Clearing Account - Inventory Only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AA16">
            <v>0</v>
          </cell>
        </row>
        <row r="17">
          <cell r="A17" t="str">
            <v>8109</v>
          </cell>
          <cell r="B17" t="str">
            <v>Proceeds From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A18" t="str">
            <v>8110</v>
          </cell>
          <cell r="B18" t="str">
            <v>Cost Associated With Disposal Of Asset - Clearing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8111</v>
          </cell>
          <cell r="B19" t="str">
            <v>Unapplied Receipts Clearing Account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8112</v>
          </cell>
          <cell r="B20" t="str">
            <v>Unidentified Receipts Clearing Account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270099.77</v>
          </cell>
          <cell r="J20">
            <v>0</v>
          </cell>
          <cell r="K20">
            <v>0</v>
          </cell>
          <cell r="L20">
            <v>270099.77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270099.77</v>
          </cell>
          <cell r="AA20">
            <v>270099.77</v>
          </cell>
        </row>
        <row r="21">
          <cell r="A21" t="str">
            <v>8113</v>
          </cell>
          <cell r="B21" t="str">
            <v>On-Account Receipts Clearing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8114</v>
          </cell>
          <cell r="B22" t="str">
            <v>Refund Control Account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8121</v>
          </cell>
          <cell r="B23" t="str">
            <v>Corporate Credit Card Clearing Account</v>
          </cell>
          <cell r="C23">
            <v>0</v>
          </cell>
          <cell r="D23">
            <v>-693.86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-693.86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-693.86</v>
          </cell>
          <cell r="AA23">
            <v>-693.86</v>
          </cell>
        </row>
        <row r="24">
          <cell r="A24" t="str">
            <v>8151</v>
          </cell>
          <cell r="B24" t="str">
            <v>GST Expense on Purchases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-3956978.55</v>
          </cell>
          <cell r="I24">
            <v>0</v>
          </cell>
          <cell r="J24">
            <v>0</v>
          </cell>
          <cell r="K24">
            <v>0</v>
          </cell>
          <cell r="L24">
            <v>-3956978.55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-3956978.55</v>
          </cell>
          <cell r="AA24">
            <v>-3956978.55</v>
          </cell>
        </row>
        <row r="25">
          <cell r="A25" t="str">
            <v>8152</v>
          </cell>
          <cell r="B25" t="str">
            <v>GST Revenue Raised on Invoices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150512.45000000001</v>
          </cell>
          <cell r="I25">
            <v>0</v>
          </cell>
          <cell r="J25">
            <v>0</v>
          </cell>
          <cell r="K25">
            <v>0</v>
          </cell>
          <cell r="L25">
            <v>150512.45000000001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15010.72</v>
          </cell>
          <cell r="T25">
            <v>0</v>
          </cell>
          <cell r="U25">
            <v>0</v>
          </cell>
          <cell r="V25">
            <v>0</v>
          </cell>
          <cell r="W25">
            <v>15010.72</v>
          </cell>
          <cell r="Y25">
            <v>165523.17000000001</v>
          </cell>
          <cell r="AA25">
            <v>165523.17000000001</v>
          </cell>
        </row>
        <row r="26">
          <cell r="A26" t="str">
            <v>8153</v>
          </cell>
          <cell r="B26" t="str">
            <v>GST Refunded from ATO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-1622.98</v>
          </cell>
          <cell r="I26">
            <v>0</v>
          </cell>
          <cell r="J26">
            <v>0</v>
          </cell>
          <cell r="K26">
            <v>0</v>
          </cell>
          <cell r="L26">
            <v>-1622.98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-1622.98</v>
          </cell>
          <cell r="AA26">
            <v>-1622.98</v>
          </cell>
        </row>
        <row r="27">
          <cell r="A27" t="str">
            <v>8154</v>
          </cell>
          <cell r="B27" t="str">
            <v>Withholding Tax for Invoices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8155</v>
          </cell>
          <cell r="B28" t="str">
            <v>GST Salary Packaging Clearing Acct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8211</v>
          </cell>
          <cell r="B29" t="str">
            <v>Accounts Payable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45173.75</v>
          </cell>
          <cell r="I29">
            <v>0</v>
          </cell>
          <cell r="J29">
            <v>0</v>
          </cell>
          <cell r="K29">
            <v>0</v>
          </cell>
          <cell r="L29">
            <v>45173.75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0.23</v>
          </cell>
          <cell r="T29">
            <v>0</v>
          </cell>
          <cell r="U29">
            <v>0</v>
          </cell>
          <cell r="V29">
            <v>0</v>
          </cell>
          <cell r="W29">
            <v>0.23</v>
          </cell>
          <cell r="Y29">
            <v>45173.98</v>
          </cell>
          <cell r="AA29">
            <v>45173.98</v>
          </cell>
        </row>
        <row r="30">
          <cell r="A30" t="str">
            <v>8212</v>
          </cell>
          <cell r="B30" t="str">
            <v>Ap Inventory Accrual (Goods Rec'D - Not Invoiced)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AA30">
            <v>0</v>
          </cell>
        </row>
        <row r="31">
          <cell r="A31" t="str">
            <v>8213</v>
          </cell>
          <cell r="B31" t="str">
            <v>Ap Non-Stock  Accrual (Goods Rec'D - Not Invoiced)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AA31">
            <v>0</v>
          </cell>
        </row>
        <row r="32">
          <cell r="A32" t="str">
            <v>8214</v>
          </cell>
          <cell r="B32" t="str">
            <v>Accrued Expenses - General (No Interest of Tax)</v>
          </cell>
          <cell r="C32">
            <v>0</v>
          </cell>
          <cell r="D32">
            <v>16363310.15</v>
          </cell>
          <cell r="E32">
            <v>393182.76</v>
          </cell>
          <cell r="F32">
            <v>575648.35</v>
          </cell>
          <cell r="G32">
            <v>0</v>
          </cell>
          <cell r="H32">
            <v>0</v>
          </cell>
          <cell r="I32">
            <v>14200</v>
          </cell>
          <cell r="J32">
            <v>0</v>
          </cell>
          <cell r="K32">
            <v>0</v>
          </cell>
          <cell r="L32">
            <v>17346341.260000002</v>
          </cell>
          <cell r="N32">
            <v>0</v>
          </cell>
          <cell r="O32">
            <v>-40459.85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371000.88</v>
          </cell>
          <cell r="U32">
            <v>0</v>
          </cell>
          <cell r="V32">
            <v>0</v>
          </cell>
          <cell r="W32">
            <v>330541.03000000003</v>
          </cell>
          <cell r="Y32">
            <v>17676882.290000003</v>
          </cell>
          <cell r="AA32">
            <v>17676882.289999999</v>
          </cell>
        </row>
        <row r="33">
          <cell r="A33" t="str">
            <v>8217</v>
          </cell>
          <cell r="B33" t="str">
            <v>Accrued Expense - FBT Clearing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A34" t="str">
            <v>8218</v>
          </cell>
          <cell r="B34" t="str">
            <v>Accrued Expense - Prov for Tax replaces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</row>
        <row r="35">
          <cell r="A35" t="str">
            <v>8219</v>
          </cell>
          <cell r="B35" t="str">
            <v>Accrued Expense - Finance Lease Charges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A36" t="str">
            <v>8220</v>
          </cell>
          <cell r="B36" t="str">
            <v>Accrued Expense - Capital User Charge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  <cell r="AA36">
            <v>0</v>
          </cell>
        </row>
        <row r="37">
          <cell r="A37" t="str">
            <v>8221</v>
          </cell>
          <cell r="B37" t="str">
            <v>Accrued Payroll Expenses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0</v>
          </cell>
        </row>
        <row r="38">
          <cell r="A38" t="str">
            <v>8222</v>
          </cell>
          <cell r="B38" t="str">
            <v>Accrued Expense - WATC Interest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A39" t="str">
            <v>8223</v>
          </cell>
          <cell r="B39" t="str">
            <v>Accrued Expense - Treasury Interest</v>
          </cell>
          <cell r="C39">
            <v>0</v>
          </cell>
          <cell r="D39">
            <v>28615.94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28615.94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Y39">
            <v>28615.94</v>
          </cell>
          <cell r="AA39">
            <v>28615.94</v>
          </cell>
        </row>
        <row r="40">
          <cell r="A40" t="str">
            <v>8251</v>
          </cell>
          <cell r="B40" t="str">
            <v>Sundry Creditors - SAS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AA40">
            <v>0</v>
          </cell>
        </row>
        <row r="41">
          <cell r="A41" t="str">
            <v>8252</v>
          </cell>
          <cell r="B41" t="str">
            <v>Collection Refund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AA41">
            <v>0</v>
          </cell>
        </row>
        <row r="42">
          <cell r="A42" t="str">
            <v>8253</v>
          </cell>
          <cell r="B42" t="str">
            <v>Administrative Cost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AA42">
            <v>0</v>
          </cell>
        </row>
        <row r="43">
          <cell r="A43" t="str">
            <v>8254</v>
          </cell>
          <cell r="B43" t="str">
            <v>Facility Charge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AA43">
            <v>0</v>
          </cell>
        </row>
        <row r="44">
          <cell r="A44" t="str">
            <v>8255</v>
          </cell>
          <cell r="B44" t="str">
            <v>Payments to Doctors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</row>
        <row r="45">
          <cell r="A45" t="str">
            <v>8256</v>
          </cell>
          <cell r="B45" t="str">
            <v>Transfer to Trust - Interest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A46" t="str">
            <v>8257</v>
          </cell>
          <cell r="B46" t="str">
            <v>Doctors Pay Recoups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</row>
        <row r="47">
          <cell r="A47" t="str">
            <v>8258</v>
          </cell>
          <cell r="B47" t="str">
            <v>Collections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</row>
        <row r="48">
          <cell r="A48" t="str">
            <v>8259</v>
          </cell>
          <cell r="B48" t="str">
            <v>Interest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A49" t="str">
            <v>8260</v>
          </cell>
          <cell r="B49" t="str">
            <v>Cancer Notification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A50" t="str">
            <v>8261</v>
          </cell>
          <cell r="B50" t="str">
            <v>Collections MRI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A51" t="str">
            <v>8311</v>
          </cell>
          <cell r="B51" t="str">
            <v>Provision For Annual Leave</v>
          </cell>
          <cell r="C51">
            <v>0</v>
          </cell>
          <cell r="D51">
            <v>2558596.15</v>
          </cell>
          <cell r="E51">
            <v>2327738.7799999998</v>
          </cell>
          <cell r="F51">
            <v>1013624.65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5899959.5800000001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5899959.5800000001</v>
          </cell>
          <cell r="AA51">
            <v>5899959.5800000001</v>
          </cell>
        </row>
        <row r="52">
          <cell r="A52" t="str">
            <v>8312</v>
          </cell>
          <cell r="B52" t="str">
            <v>Provision For Sick Leave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8313</v>
          </cell>
          <cell r="B53" t="str">
            <v>Provision For Long Service Leave</v>
          </cell>
          <cell r="C53">
            <v>0</v>
          </cell>
          <cell r="D53">
            <v>2418577.92</v>
          </cell>
          <cell r="E53">
            <v>2314423.0299999998</v>
          </cell>
          <cell r="F53">
            <v>770958.89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5503959.8399999989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5503959.8399999989</v>
          </cell>
          <cell r="AA53">
            <v>5503959.8399999999</v>
          </cell>
        </row>
        <row r="54">
          <cell r="A54" t="str">
            <v>8314</v>
          </cell>
          <cell r="B54" t="str">
            <v>Provision For Superannuation</v>
          </cell>
          <cell r="C54">
            <v>0</v>
          </cell>
          <cell r="D54">
            <v>25962.5</v>
          </cell>
          <cell r="E54">
            <v>26319.439999999999</v>
          </cell>
          <cell r="F54">
            <v>9406.4699999999993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61688.41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61688.41</v>
          </cell>
          <cell r="AA54">
            <v>61688.41</v>
          </cell>
        </row>
        <row r="55">
          <cell r="A55" t="str">
            <v>8315</v>
          </cell>
          <cell r="B55" t="str">
            <v>Provision for Deferred Salary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59818.73</v>
          </cell>
          <cell r="J55">
            <v>0</v>
          </cell>
          <cell r="K55">
            <v>0</v>
          </cell>
          <cell r="L55">
            <v>59818.73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59818.73</v>
          </cell>
          <cell r="AA55">
            <v>59818.73</v>
          </cell>
        </row>
        <row r="56">
          <cell r="A56" t="str">
            <v>8316</v>
          </cell>
          <cell r="B56" t="str">
            <v>Provision for Time Off in Lieu (TOIL)</v>
          </cell>
          <cell r="C56">
            <v>0</v>
          </cell>
          <cell r="D56">
            <v>9558.48</v>
          </cell>
          <cell r="E56">
            <v>105999.82</v>
          </cell>
          <cell r="F56">
            <v>10929.77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126488.07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126488.07</v>
          </cell>
          <cell r="AA56">
            <v>126488.07</v>
          </cell>
        </row>
        <row r="57">
          <cell r="A57" t="str">
            <v>8317</v>
          </cell>
          <cell r="B57" t="str">
            <v>Provision For Gratuities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AA57">
            <v>0</v>
          </cell>
        </row>
        <row r="58">
          <cell r="A58" t="str">
            <v>8318</v>
          </cell>
          <cell r="B58" t="str">
            <v>Provision For Long Sevice Leave Paid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8319</v>
          </cell>
          <cell r="B59" t="str">
            <v>Long Service Leave Paid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8411</v>
          </cell>
          <cell r="B60" t="str">
            <v>Unearned Income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4500000</v>
          </cell>
          <cell r="U60">
            <v>0</v>
          </cell>
          <cell r="V60">
            <v>0</v>
          </cell>
          <cell r="W60">
            <v>4500000</v>
          </cell>
          <cell r="Y60">
            <v>4500000</v>
          </cell>
          <cell r="AA60">
            <v>4500000</v>
          </cell>
        </row>
        <row r="61">
          <cell r="A61" t="str">
            <v>8412</v>
          </cell>
          <cell r="B61" t="str">
            <v>Lease Liabilities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8413</v>
          </cell>
          <cell r="B62" t="str">
            <v>Loans Not Guaranteed By Treasurer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AA62">
            <v>0</v>
          </cell>
        </row>
        <row r="63">
          <cell r="A63" t="str">
            <v>8414</v>
          </cell>
          <cell r="B63" t="str">
            <v>Bonds and Deposits Held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516004.26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516004.26</v>
          </cell>
          <cell r="Y63">
            <v>516004.26</v>
          </cell>
          <cell r="AA63">
            <v>516004.26</v>
          </cell>
        </row>
        <row r="64">
          <cell r="A64" t="str">
            <v>8415</v>
          </cell>
          <cell r="B64" t="str">
            <v>Grants Received In Advance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AA64">
            <v>0</v>
          </cell>
        </row>
        <row r="65">
          <cell r="A65" t="str">
            <v>8416</v>
          </cell>
          <cell r="B65" t="str">
            <v>Patient Appliance Deposits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0</v>
          </cell>
          <cell r="AA65">
            <v>0</v>
          </cell>
        </row>
        <row r="66">
          <cell r="A66" t="str">
            <v>8417</v>
          </cell>
          <cell r="B66" t="str">
            <v>Repayable W.A.T.C. Loans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0</v>
          </cell>
          <cell r="AA66">
            <v>0</v>
          </cell>
        </row>
        <row r="67">
          <cell r="A67" t="str">
            <v>8418</v>
          </cell>
          <cell r="B67" t="str">
            <v>Liabilities due to the Treasurer - current</v>
          </cell>
          <cell r="C67">
            <v>0</v>
          </cell>
          <cell r="D67">
            <v>242348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242348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242348</v>
          </cell>
          <cell r="AA67">
            <v>242348</v>
          </cell>
        </row>
        <row r="68">
          <cell r="A68" t="str">
            <v>8420</v>
          </cell>
          <cell r="B68" t="str">
            <v>Subsidy Received in Advance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A69" t="str">
            <v>8421</v>
          </cell>
          <cell r="B69" t="str">
            <v>Subsidy Payable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A70" t="str">
            <v>8422</v>
          </cell>
          <cell r="B70" t="str">
            <v>Finance Lease Liabilities &lt; 1 year</v>
          </cell>
          <cell r="C70">
            <v>0</v>
          </cell>
          <cell r="D70">
            <v>11407307.199999999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11407307.199999999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11407307.199999999</v>
          </cell>
          <cell r="AA70">
            <v>11407307.199999999</v>
          </cell>
        </row>
        <row r="71">
          <cell r="A71" t="str">
            <v>8423</v>
          </cell>
          <cell r="B71" t="str">
            <v>Future Finance Lease Charges</v>
          </cell>
          <cell r="C71">
            <v>0</v>
          </cell>
          <cell r="D71">
            <v>-8057825.4699999997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-8057825.4699999997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Y71">
            <v>-8057825.4699999997</v>
          </cell>
          <cell r="AA71">
            <v>-8057825.4699999997</v>
          </cell>
        </row>
        <row r="72">
          <cell r="A72" t="str">
            <v>8511</v>
          </cell>
          <cell r="B72" t="str">
            <v>Provision For Long Service Leave</v>
          </cell>
          <cell r="C72">
            <v>0</v>
          </cell>
          <cell r="D72">
            <v>1087793.0900000001</v>
          </cell>
          <cell r="E72">
            <v>1313492.19</v>
          </cell>
          <cell r="F72">
            <v>510293.16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2911578.4400000004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Y72">
            <v>2911578.4400000004</v>
          </cell>
          <cell r="AA72">
            <v>2911578.44</v>
          </cell>
        </row>
        <row r="73">
          <cell r="A73" t="str">
            <v>8512</v>
          </cell>
          <cell r="B73" t="str">
            <v>Provision For Superannuation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AA73">
            <v>0</v>
          </cell>
        </row>
        <row r="74">
          <cell r="A74" t="str">
            <v>8513</v>
          </cell>
          <cell r="B74" t="str">
            <v>Provision For Deferred Salary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AA74">
            <v>0</v>
          </cell>
        </row>
        <row r="75">
          <cell r="A75" t="str">
            <v>8514</v>
          </cell>
          <cell r="B75" t="str">
            <v>Provision For Gratuities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AA75">
            <v>0</v>
          </cell>
        </row>
        <row r="76">
          <cell r="A76" t="str">
            <v>8621</v>
          </cell>
          <cell r="B76" t="str">
            <v>Lease Liabilities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AA76">
            <v>0</v>
          </cell>
        </row>
        <row r="77">
          <cell r="A77" t="str">
            <v>8622</v>
          </cell>
          <cell r="B77" t="str">
            <v>Finance Lease Liabilities &gt; 1 &lt; 5 Years</v>
          </cell>
          <cell r="C77">
            <v>0</v>
          </cell>
          <cell r="D77">
            <v>45320004.799999997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45320004.799999997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45320004.799999997</v>
          </cell>
          <cell r="AA77">
            <v>45320004.799999997</v>
          </cell>
        </row>
        <row r="78">
          <cell r="A78" t="str">
            <v>8623</v>
          </cell>
          <cell r="B78" t="str">
            <v>Finance Lease Liabilities &gt; 5 Years</v>
          </cell>
          <cell r="C78">
            <v>0</v>
          </cell>
          <cell r="D78">
            <v>88179415.950000003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88179415.950000003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Y78">
            <v>88179415.950000003</v>
          </cell>
          <cell r="AA78">
            <v>88179415.950000003</v>
          </cell>
        </row>
        <row r="79">
          <cell r="A79" t="str">
            <v>8624</v>
          </cell>
          <cell r="B79" t="str">
            <v>Future Finance Lease Charges</v>
          </cell>
          <cell r="C79">
            <v>0</v>
          </cell>
          <cell r="D79">
            <v>-53714906.509999998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-53714906.509999998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Y79">
            <v>-53714906.509999998</v>
          </cell>
          <cell r="AA79">
            <v>-53714906.509999998</v>
          </cell>
        </row>
        <row r="80">
          <cell r="A80" t="str">
            <v>8631</v>
          </cell>
          <cell r="B80" t="str">
            <v>Loans Not Guaranteed By Treasurer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8641</v>
          </cell>
          <cell r="B81" t="str">
            <v>Repayable W.A.T.C. Loans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AA81">
            <v>0</v>
          </cell>
        </row>
        <row r="82">
          <cell r="A82" t="str">
            <v>8651</v>
          </cell>
          <cell r="B82" t="str">
            <v>Liabilities due to the Treasurer - non current</v>
          </cell>
          <cell r="C82">
            <v>0</v>
          </cell>
          <cell r="D82">
            <v>5073079.49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5073079.49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Y82">
            <v>5073079.49</v>
          </cell>
          <cell r="AA82">
            <v>5073079.49</v>
          </cell>
        </row>
        <row r="83">
          <cell r="B83" t="str">
            <v>Total Liabilities</v>
          </cell>
          <cell r="C83">
            <v>0</v>
          </cell>
          <cell r="D83">
            <v>110941143.83</v>
          </cell>
          <cell r="E83">
            <v>6481156.0200000014</v>
          </cell>
          <cell r="F83">
            <v>2890861.2900000005</v>
          </cell>
          <cell r="G83">
            <v>0</v>
          </cell>
          <cell r="H83">
            <v>-3762915.3299999996</v>
          </cell>
          <cell r="I83">
            <v>344118.5</v>
          </cell>
          <cell r="J83">
            <v>0</v>
          </cell>
          <cell r="K83">
            <v>0</v>
          </cell>
          <cell r="L83">
            <v>116894364.30999999</v>
          </cell>
          <cell r="N83">
            <v>0</v>
          </cell>
          <cell r="O83">
            <v>475544.41000000003</v>
          </cell>
          <cell r="P83">
            <v>0</v>
          </cell>
          <cell r="Q83">
            <v>0</v>
          </cell>
          <cell r="R83">
            <v>0</v>
          </cell>
          <cell r="S83">
            <v>15010.949999999999</v>
          </cell>
          <cell r="T83">
            <v>4871000.88</v>
          </cell>
          <cell r="U83">
            <v>0</v>
          </cell>
          <cell r="V83">
            <v>0</v>
          </cell>
          <cell r="W83">
            <v>5361556.24</v>
          </cell>
          <cell r="Y83">
            <v>122255920.55</v>
          </cell>
          <cell r="AA83">
            <v>122255920.55</v>
          </cell>
        </row>
        <row r="85">
          <cell r="A85" t="str">
            <v>Equity</v>
          </cell>
        </row>
        <row r="86">
          <cell r="A86" t="str">
            <v>8911</v>
          </cell>
          <cell r="B86" t="str">
            <v>Capital Injection - Loan Repayments - Non Cash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Y86">
            <v>0</v>
          </cell>
          <cell r="AA86">
            <v>0</v>
          </cell>
        </row>
        <row r="87">
          <cell r="A87" t="str">
            <v>8912</v>
          </cell>
          <cell r="B87" t="str">
            <v>Capital Injection - Fixed Assets - Non Cash</v>
          </cell>
          <cell r="C87">
            <v>0</v>
          </cell>
          <cell r="D87">
            <v>1272268.32</v>
          </cell>
          <cell r="E87">
            <v>1959738.73</v>
          </cell>
          <cell r="F87">
            <v>74257.17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3306264.2199999997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Y87">
            <v>3306264.2199999997</v>
          </cell>
          <cell r="AA87">
            <v>3306264.22</v>
          </cell>
        </row>
        <row r="88">
          <cell r="A88" t="str">
            <v>8913</v>
          </cell>
          <cell r="B88" t="str">
            <v>Capital Injection - Expenses - Non Cash</v>
          </cell>
          <cell r="C88">
            <v>0</v>
          </cell>
          <cell r="D88">
            <v>38883.32</v>
          </cell>
          <cell r="E88">
            <v>225830.32</v>
          </cell>
          <cell r="F88">
            <v>36016.51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300730.15000000002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Y88">
            <v>300730.15000000002</v>
          </cell>
          <cell r="AA88">
            <v>300730.15000000002</v>
          </cell>
        </row>
        <row r="89">
          <cell r="A89" t="str">
            <v>8914</v>
          </cell>
          <cell r="B89" t="str">
            <v>Capital Injection - Loan Repayments - Cash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9751984.6600000001</v>
          </cell>
          <cell r="I89">
            <v>0</v>
          </cell>
          <cell r="J89">
            <v>0</v>
          </cell>
          <cell r="K89">
            <v>0</v>
          </cell>
          <cell r="L89">
            <v>9751984.6600000001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Y89">
            <v>9751984.6600000001</v>
          </cell>
          <cell r="AA89">
            <v>9751984.6600000001</v>
          </cell>
        </row>
        <row r="90">
          <cell r="A90" t="str">
            <v>8915</v>
          </cell>
          <cell r="B90" t="str">
            <v>Capital Injection - Fixed Assets - Cash</v>
          </cell>
          <cell r="C90">
            <v>0</v>
          </cell>
          <cell r="D90">
            <v>10331510.949999999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10331510.949999999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Y90">
            <v>10331510.949999999</v>
          </cell>
          <cell r="AA90">
            <v>10331510.949999999</v>
          </cell>
        </row>
        <row r="91">
          <cell r="A91" t="str">
            <v>8916</v>
          </cell>
          <cell r="B91" t="str">
            <v>Capital Injection - Expense - Cash</v>
          </cell>
          <cell r="C91">
            <v>0</v>
          </cell>
          <cell r="D91">
            <v>4968489.05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4968489.05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Y91">
            <v>4968489.05</v>
          </cell>
          <cell r="AA91">
            <v>4968489.05</v>
          </cell>
        </row>
        <row r="92">
          <cell r="A92" t="str">
            <v>8921</v>
          </cell>
          <cell r="B92" t="str">
            <v>Non-Repayable Capital Works Funds Provided By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8922</v>
          </cell>
          <cell r="B93" t="str">
            <v>Capital Purchases Ex Subsidy/Appropriation Grant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8923</v>
          </cell>
          <cell r="B94" t="str">
            <v>Non-Repayable Commonwealth Capital Grants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8924</v>
          </cell>
          <cell r="B95" t="str">
            <v>Equity - Contribution by Owner - Transfers External</v>
          </cell>
          <cell r="C95">
            <v>0</v>
          </cell>
          <cell r="D95">
            <v>0</v>
          </cell>
          <cell r="E95">
            <v>3900</v>
          </cell>
          <cell r="F95">
            <v>0</v>
          </cell>
          <cell r="G95">
            <v>0</v>
          </cell>
          <cell r="H95">
            <v>700158</v>
          </cell>
          <cell r="I95">
            <v>0</v>
          </cell>
          <cell r="J95">
            <v>0</v>
          </cell>
          <cell r="K95">
            <v>0</v>
          </cell>
          <cell r="L95">
            <v>704058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Y95">
            <v>704058</v>
          </cell>
          <cell r="AA95">
            <v>704058</v>
          </cell>
        </row>
        <row r="96">
          <cell r="A96" t="str">
            <v>8925</v>
          </cell>
          <cell r="B96" t="str">
            <v>Equity - Contribution by Owner - Transfers Inter-Health</v>
          </cell>
          <cell r="C96">
            <v>0</v>
          </cell>
          <cell r="D96">
            <v>1370000</v>
          </cell>
          <cell r="E96">
            <v>0</v>
          </cell>
          <cell r="F96">
            <v>0</v>
          </cell>
          <cell r="G96">
            <v>0</v>
          </cell>
          <cell r="H96">
            <v>4150000</v>
          </cell>
          <cell r="I96">
            <v>0</v>
          </cell>
          <cell r="J96">
            <v>0</v>
          </cell>
          <cell r="K96">
            <v>0</v>
          </cell>
          <cell r="L96">
            <v>5520000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5520000</v>
          </cell>
          <cell r="AA96">
            <v>5520000</v>
          </cell>
        </row>
        <row r="97">
          <cell r="A97" t="str">
            <v>8926</v>
          </cell>
          <cell r="B97" t="str">
            <v>Equity - Contribution by Owner - Transfers Intra-Health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-2874778.63</v>
          </cell>
          <cell r="I97">
            <v>0</v>
          </cell>
          <cell r="J97">
            <v>0</v>
          </cell>
          <cell r="K97">
            <v>0</v>
          </cell>
          <cell r="L97">
            <v>-2874778.63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-2874778.63</v>
          </cell>
          <cell r="AA97">
            <v>-2874778.63</v>
          </cell>
        </row>
        <row r="98">
          <cell r="A98" t="str">
            <v>8927</v>
          </cell>
          <cell r="B98" t="str">
            <v>Equity - Contribution by Owner - Transfers on Amalgamation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8928</v>
          </cell>
          <cell r="B99" t="str">
            <v>Equity - Distribution to Owner - Transfers External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-16697674.560000001</v>
          </cell>
          <cell r="I99">
            <v>0</v>
          </cell>
          <cell r="J99">
            <v>0</v>
          </cell>
          <cell r="K99">
            <v>0</v>
          </cell>
          <cell r="L99">
            <v>-16697674.560000001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Y99">
            <v>-16697674.560000001</v>
          </cell>
          <cell r="AA99">
            <v>-16697674.560000001</v>
          </cell>
        </row>
        <row r="100">
          <cell r="A100" t="str">
            <v>8929</v>
          </cell>
          <cell r="B100" t="str">
            <v>Equity - Distribution to Owner - Transfers Inter-Health</v>
          </cell>
          <cell r="C100">
            <v>0</v>
          </cell>
          <cell r="D100">
            <v>-15436896</v>
          </cell>
          <cell r="E100">
            <v>0</v>
          </cell>
          <cell r="F100">
            <v>0</v>
          </cell>
          <cell r="G100">
            <v>0</v>
          </cell>
          <cell r="H100">
            <v>-9363974.2400000002</v>
          </cell>
          <cell r="I100">
            <v>0</v>
          </cell>
          <cell r="J100">
            <v>0</v>
          </cell>
          <cell r="K100">
            <v>0</v>
          </cell>
          <cell r="L100">
            <v>-24800870.240000002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Y100">
            <v>-24800870.240000002</v>
          </cell>
          <cell r="AA100">
            <v>-24800870.239999998</v>
          </cell>
        </row>
        <row r="101">
          <cell r="A101" t="str">
            <v>8931</v>
          </cell>
          <cell r="B101" t="str">
            <v>Capital Injection - General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15912430</v>
          </cell>
          <cell r="I101">
            <v>0</v>
          </cell>
          <cell r="J101">
            <v>0</v>
          </cell>
          <cell r="K101">
            <v>0</v>
          </cell>
          <cell r="L101">
            <v>15912430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Y101">
            <v>15912430</v>
          </cell>
          <cell r="AA101">
            <v>15912430</v>
          </cell>
        </row>
        <row r="102">
          <cell r="A102" t="str">
            <v>8932</v>
          </cell>
          <cell r="B102" t="str">
            <v>Equity - Intra Health Transfers - Staff Costs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8991</v>
          </cell>
          <cell r="B103" t="str">
            <v>Accumulated Deficit / Surplus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-142493816.53</v>
          </cell>
          <cell r="I103">
            <v>0</v>
          </cell>
          <cell r="J103">
            <v>0</v>
          </cell>
          <cell r="K103">
            <v>0</v>
          </cell>
          <cell r="L103">
            <v>-142493816.53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28810291.02</v>
          </cell>
          <cell r="T103">
            <v>0</v>
          </cell>
          <cell r="U103">
            <v>0</v>
          </cell>
          <cell r="V103">
            <v>0</v>
          </cell>
          <cell r="W103">
            <v>28810291.02</v>
          </cell>
          <cell r="Y103">
            <v>-113683525.51000001</v>
          </cell>
          <cell r="AA103">
            <v>-113683525.51000001</v>
          </cell>
        </row>
        <row r="104">
          <cell r="A104" t="str">
            <v>8992</v>
          </cell>
          <cell r="B104" t="str">
            <v>Accrual Accounting Adoption Account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A105" t="str">
            <v>8993</v>
          </cell>
          <cell r="B105" t="str">
            <v>Asset Revaluation Reserve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152869000</v>
          </cell>
          <cell r="I105">
            <v>0</v>
          </cell>
          <cell r="J105">
            <v>0</v>
          </cell>
          <cell r="K105">
            <v>0</v>
          </cell>
          <cell r="L105">
            <v>152869000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Y105">
            <v>152869000</v>
          </cell>
          <cell r="AA105">
            <v>152869000</v>
          </cell>
        </row>
        <row r="106">
          <cell r="A106" t="str">
            <v>8994</v>
          </cell>
          <cell r="B106" t="str">
            <v>General Reserve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Y106">
            <v>0</v>
          </cell>
          <cell r="AA106">
            <v>0</v>
          </cell>
        </row>
        <row r="107">
          <cell r="A107" t="str">
            <v>8995</v>
          </cell>
          <cell r="B107" t="str">
            <v>Asset Revaluation Reserve - Land</v>
          </cell>
          <cell r="C107">
            <v>0</v>
          </cell>
          <cell r="D107">
            <v>7186115</v>
          </cell>
          <cell r="E107">
            <v>560000</v>
          </cell>
          <cell r="F107">
            <v>0</v>
          </cell>
          <cell r="G107">
            <v>0</v>
          </cell>
          <cell r="H107">
            <v>-52000</v>
          </cell>
          <cell r="I107">
            <v>0</v>
          </cell>
          <cell r="J107">
            <v>0</v>
          </cell>
          <cell r="K107">
            <v>0</v>
          </cell>
          <cell r="L107">
            <v>7694115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7694115</v>
          </cell>
          <cell r="AA107">
            <v>7694115</v>
          </cell>
        </row>
        <row r="108">
          <cell r="A108" t="str">
            <v>8996</v>
          </cell>
          <cell r="B108" t="str">
            <v>Asset Revaluation Reserve - Buildings</v>
          </cell>
          <cell r="C108">
            <v>0</v>
          </cell>
          <cell r="D108">
            <v>24801159.649999999</v>
          </cell>
          <cell r="E108">
            <v>1693051.94</v>
          </cell>
          <cell r="F108">
            <v>0</v>
          </cell>
          <cell r="G108">
            <v>0</v>
          </cell>
          <cell r="H108">
            <v>-906740.13</v>
          </cell>
          <cell r="I108">
            <v>0</v>
          </cell>
          <cell r="J108">
            <v>0</v>
          </cell>
          <cell r="K108">
            <v>0</v>
          </cell>
          <cell r="L108">
            <v>25587471.460000001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Y108">
            <v>25587471.460000001</v>
          </cell>
          <cell r="AA108">
            <v>25587471.460000001</v>
          </cell>
        </row>
        <row r="109">
          <cell r="A109" t="str">
            <v>8997</v>
          </cell>
          <cell r="B109" t="str">
            <v>Deficit Surplus Control (HCARe use only)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A110" t="str">
            <v>8998</v>
          </cell>
          <cell r="B110" t="str">
            <v>Adjustment due to change in Accounting Policy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-172856.05</v>
          </cell>
          <cell r="I110">
            <v>0</v>
          </cell>
          <cell r="J110">
            <v>0</v>
          </cell>
          <cell r="K110">
            <v>0</v>
          </cell>
          <cell r="L110">
            <v>-172856.05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-172856.05</v>
          </cell>
          <cell r="AA110">
            <v>-172856.05</v>
          </cell>
        </row>
        <row r="111">
          <cell r="B111" t="str">
            <v>Total Equity</v>
          </cell>
          <cell r="C111">
            <v>0</v>
          </cell>
          <cell r="D111">
            <v>34531530.289999999</v>
          </cell>
          <cell r="E111">
            <v>4442520.99</v>
          </cell>
          <cell r="F111">
            <v>110273.68</v>
          </cell>
          <cell r="G111">
            <v>0</v>
          </cell>
          <cell r="H111">
            <v>10821732.519999987</v>
          </cell>
          <cell r="I111">
            <v>0</v>
          </cell>
          <cell r="J111">
            <v>0</v>
          </cell>
          <cell r="K111">
            <v>0</v>
          </cell>
          <cell r="L111">
            <v>49906057.479999997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28810291.02</v>
          </cell>
          <cell r="T111">
            <v>0</v>
          </cell>
          <cell r="U111">
            <v>0</v>
          </cell>
          <cell r="V111">
            <v>0</v>
          </cell>
          <cell r="W111">
            <v>28810291.02</v>
          </cell>
          <cell r="Y111">
            <v>78716348.499999985</v>
          </cell>
          <cell r="AA111">
            <v>78716348.500000015</v>
          </cell>
        </row>
        <row r="113">
          <cell r="A113" t="str">
            <v>Assets</v>
          </cell>
        </row>
        <row r="114">
          <cell r="A114" t="str">
            <v>9111</v>
          </cell>
          <cell r="B114" t="str">
            <v>Cash On Hand</v>
          </cell>
          <cell r="C114">
            <v>0</v>
          </cell>
          <cell r="D114">
            <v>1800</v>
          </cell>
          <cell r="E114">
            <v>5875</v>
          </cell>
          <cell r="F114">
            <v>400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8075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8075</v>
          </cell>
          <cell r="AA114">
            <v>8075</v>
          </cell>
        </row>
        <row r="115">
          <cell r="A115" t="str">
            <v>9112</v>
          </cell>
          <cell r="B115" t="str">
            <v>Cash at Bank HDWA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2209499403.2600002</v>
          </cell>
          <cell r="I115">
            <v>0</v>
          </cell>
          <cell r="J115">
            <v>0</v>
          </cell>
          <cell r="K115">
            <v>0</v>
          </cell>
          <cell r="L115">
            <v>2209499403.2600002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13533864218.68</v>
          </cell>
          <cell r="T115">
            <v>0</v>
          </cell>
          <cell r="U115">
            <v>0</v>
          </cell>
          <cell r="V115">
            <v>0</v>
          </cell>
          <cell r="W115">
            <v>13533864218.68</v>
          </cell>
          <cell r="Y115">
            <v>15743363621.940001</v>
          </cell>
          <cell r="AA115">
            <v>15743363621.940001</v>
          </cell>
        </row>
        <row r="116">
          <cell r="A116" t="str">
            <v>9113</v>
          </cell>
          <cell r="B116" t="str">
            <v>Cash at Bank (Donations) Formerly CA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A117" t="str">
            <v>9114</v>
          </cell>
          <cell r="B117" t="str">
            <v>Cash at Bank EFT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-2170354564.1100001</v>
          </cell>
          <cell r="I117">
            <v>0</v>
          </cell>
          <cell r="J117">
            <v>0</v>
          </cell>
          <cell r="K117">
            <v>0</v>
          </cell>
          <cell r="L117">
            <v>-2170354564.1100001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-13499461419.530001</v>
          </cell>
          <cell r="T117">
            <v>0</v>
          </cell>
          <cell r="U117">
            <v>0</v>
          </cell>
          <cell r="V117">
            <v>0</v>
          </cell>
          <cell r="W117">
            <v>-13499461419.530001</v>
          </cell>
          <cell r="Y117">
            <v>-15669815983.640001</v>
          </cell>
          <cell r="AA117">
            <v>-15669815983.639999</v>
          </cell>
        </row>
        <row r="118">
          <cell r="A118" t="str">
            <v>9115</v>
          </cell>
          <cell r="B118" t="str">
            <v>DISABLED ** Cash at Bank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A119" t="str">
            <v>9116</v>
          </cell>
          <cell r="B119" t="str">
            <v>Cash at Bank SSS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-132992.54</v>
          </cell>
          <cell r="I119">
            <v>0</v>
          </cell>
          <cell r="J119">
            <v>0</v>
          </cell>
          <cell r="K119">
            <v>0</v>
          </cell>
          <cell r="L119">
            <v>-132992.54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-132992.54</v>
          </cell>
          <cell r="AA119">
            <v>-132992.54</v>
          </cell>
        </row>
        <row r="120">
          <cell r="A120" t="str">
            <v>9117</v>
          </cell>
          <cell r="B120" t="str">
            <v>DISABLED ** Cash at Bank (Manual Pay Cheques)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9118</v>
          </cell>
          <cell r="B121" t="str">
            <v>Cash at Bank MANPAY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9119</v>
          </cell>
          <cell r="B122" t="str">
            <v>Cash at Bank STALE CHEQUES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-2913.61</v>
          </cell>
          <cell r="I122">
            <v>0</v>
          </cell>
          <cell r="J122">
            <v>0</v>
          </cell>
          <cell r="K122">
            <v>0</v>
          </cell>
          <cell r="L122">
            <v>-2913.61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-2913.61</v>
          </cell>
          <cell r="AA122">
            <v>-2913.61</v>
          </cell>
        </row>
        <row r="123">
          <cell r="A123" t="str">
            <v>9140</v>
          </cell>
          <cell r="B123" t="str">
            <v>Health Service Funding Account (Corporate Finance Use Only)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A124" t="str">
            <v>9151</v>
          </cell>
          <cell r="B124" t="str">
            <v>Investments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1000000</v>
          </cell>
          <cell r="T124">
            <v>0</v>
          </cell>
          <cell r="U124">
            <v>0</v>
          </cell>
          <cell r="V124">
            <v>0</v>
          </cell>
          <cell r="W124">
            <v>1000000</v>
          </cell>
          <cell r="Y124">
            <v>1000000</v>
          </cell>
          <cell r="AA124">
            <v>1000000</v>
          </cell>
        </row>
        <row r="125">
          <cell r="A125" t="str">
            <v>9211</v>
          </cell>
          <cell r="B125" t="str">
            <v>Accounts Receivable - Patient</v>
          </cell>
          <cell r="C125">
            <v>1718.41</v>
          </cell>
          <cell r="D125">
            <v>898893.04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900611.45000000007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Y125">
            <v>900611.45000000007</v>
          </cell>
          <cell r="AA125">
            <v>900611.45</v>
          </cell>
        </row>
        <row r="126">
          <cell r="A126" t="str">
            <v>9212</v>
          </cell>
          <cell r="B126" t="str">
            <v>Accounts Receivable - Non Patient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1183504.43</v>
          </cell>
          <cell r="I126">
            <v>0</v>
          </cell>
          <cell r="J126">
            <v>0</v>
          </cell>
          <cell r="K126">
            <v>0</v>
          </cell>
          <cell r="L126">
            <v>1183504.43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1068444.58</v>
          </cell>
          <cell r="T126">
            <v>0</v>
          </cell>
          <cell r="U126">
            <v>0</v>
          </cell>
          <cell r="V126">
            <v>0</v>
          </cell>
          <cell r="W126">
            <v>1068444.58</v>
          </cell>
          <cell r="Y126">
            <v>2251949.0099999998</v>
          </cell>
          <cell r="AA126">
            <v>2251949.0099999998</v>
          </cell>
        </row>
        <row r="127">
          <cell r="A127" t="str">
            <v>9213</v>
          </cell>
          <cell r="B127" t="str">
            <v>Provision For Doubtful Debts</v>
          </cell>
          <cell r="C127">
            <v>0</v>
          </cell>
          <cell r="D127">
            <v>-84235.97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-84235.97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-84235.97</v>
          </cell>
          <cell r="AA127">
            <v>-84235.97</v>
          </cell>
        </row>
        <row r="128">
          <cell r="A128" t="str">
            <v>9214</v>
          </cell>
          <cell r="B128" t="str">
            <v>Prepayments</v>
          </cell>
          <cell r="C128">
            <v>0</v>
          </cell>
          <cell r="D128">
            <v>173124.28</v>
          </cell>
          <cell r="E128">
            <v>614221.67000000004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787345.95000000007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787345.95000000007</v>
          </cell>
          <cell r="AA128">
            <v>787345.95</v>
          </cell>
        </row>
        <row r="129">
          <cell r="A129" t="str">
            <v>9215</v>
          </cell>
          <cell r="B129" t="str">
            <v>Accrued Income - Cash Only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1251240.29</v>
          </cell>
          <cell r="U129">
            <v>0</v>
          </cell>
          <cell r="V129">
            <v>0</v>
          </cell>
          <cell r="W129">
            <v>1251240.29</v>
          </cell>
          <cell r="Y129">
            <v>1251240.29</v>
          </cell>
          <cell r="AA129">
            <v>1251240.29</v>
          </cell>
        </row>
        <row r="130">
          <cell r="A130" t="str">
            <v>9216</v>
          </cell>
          <cell r="B130" t="str">
            <v>Accrued Income - Interest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</row>
        <row r="131">
          <cell r="A131" t="str">
            <v>9217</v>
          </cell>
          <cell r="B131" t="str">
            <v>Accounts Receivable - Rights to Private Practice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9220</v>
          </cell>
          <cell r="B132" t="str">
            <v>Subsidy Receivable from Department of Health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9221</v>
          </cell>
          <cell r="B133" t="str">
            <v>Prepaid Subsidy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9251</v>
          </cell>
          <cell r="B134" t="str">
            <v>Amount Receivable for Outputs - General (Current)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2832913.05</v>
          </cell>
          <cell r="I134">
            <v>0</v>
          </cell>
          <cell r="J134">
            <v>0</v>
          </cell>
          <cell r="K134">
            <v>0</v>
          </cell>
          <cell r="L134">
            <v>2832913.05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Y134">
            <v>2832913.05</v>
          </cell>
          <cell r="AA134">
            <v>2832913.05</v>
          </cell>
        </row>
        <row r="135">
          <cell r="A135" t="str">
            <v>9252</v>
          </cell>
          <cell r="B135" t="str">
            <v>Amount Receivable for Outputs - Fixed Assets - Non Cash</v>
          </cell>
          <cell r="C135">
            <v>0</v>
          </cell>
          <cell r="D135">
            <v>0</v>
          </cell>
          <cell r="E135">
            <v>-4996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-4996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Y135">
            <v>-4996</v>
          </cell>
          <cell r="AA135">
            <v>-4996</v>
          </cell>
        </row>
        <row r="136">
          <cell r="A136" t="str">
            <v>9253</v>
          </cell>
          <cell r="B136" t="str">
            <v>Amount Receivable for Outputs - Expenses - Non Cash</v>
          </cell>
          <cell r="C136">
            <v>0</v>
          </cell>
          <cell r="D136">
            <v>-21525.66</v>
          </cell>
          <cell r="E136">
            <v>-48391.39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-69917.05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-69917.05</v>
          </cell>
          <cell r="AA136">
            <v>-69917.05</v>
          </cell>
        </row>
        <row r="137">
          <cell r="A137" t="str">
            <v>9254</v>
          </cell>
          <cell r="B137" t="str">
            <v>Amount Receivable for Outputs - Fixed Assets - Cash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</row>
        <row r="138">
          <cell r="A138" t="str">
            <v>9255</v>
          </cell>
          <cell r="B138" t="str">
            <v>Amount Receivable for Outputs - Expenses - Cash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Y138">
            <v>0</v>
          </cell>
          <cell r="AA138">
            <v>0</v>
          </cell>
        </row>
        <row r="139">
          <cell r="A139" t="str">
            <v>9298</v>
          </cell>
          <cell r="B139" t="str">
            <v>Internal Health Service Transfers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9311</v>
          </cell>
          <cell r="B140" t="str">
            <v>Supply Inventory Control Account</v>
          </cell>
          <cell r="C140">
            <v>0</v>
          </cell>
          <cell r="D140">
            <v>0</v>
          </cell>
          <cell r="E140">
            <v>7522161.2000000002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7522161.2000000002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Y140">
            <v>7522161.2000000002</v>
          </cell>
          <cell r="AA140">
            <v>7522161.2000000002</v>
          </cell>
        </row>
        <row r="141">
          <cell r="A141" t="str">
            <v>9321</v>
          </cell>
          <cell r="B141" t="str">
            <v>Pharmacy Inventory Control Account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Y141">
            <v>0</v>
          </cell>
          <cell r="AA141">
            <v>0</v>
          </cell>
        </row>
        <row r="142">
          <cell r="A142" t="str">
            <v>9331</v>
          </cell>
          <cell r="B142" t="str">
            <v>Engineering Inventory Control Account</v>
          </cell>
          <cell r="C142">
            <v>0</v>
          </cell>
          <cell r="D142">
            <v>194151.59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194151.59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194151.59</v>
          </cell>
          <cell r="AA142">
            <v>194151.59</v>
          </cell>
        </row>
        <row r="143">
          <cell r="A143" t="str">
            <v>9341</v>
          </cell>
          <cell r="B143" t="str">
            <v>Other Inventory Control Account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Y143">
            <v>0</v>
          </cell>
          <cell r="AA143">
            <v>0</v>
          </cell>
        </row>
        <row r="144">
          <cell r="A144" t="str">
            <v>9351</v>
          </cell>
          <cell r="B144" t="str">
            <v>Assets Held For Resale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Y144">
            <v>0</v>
          </cell>
          <cell r="AA144">
            <v>0</v>
          </cell>
        </row>
        <row r="145">
          <cell r="A145" t="str">
            <v>9501</v>
          </cell>
          <cell r="B145" t="str">
            <v>Fixed Assets Take-up 30/06/96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A146" t="str">
            <v>9503</v>
          </cell>
          <cell r="B146" t="str">
            <v>Fixed Assets Depreciation Take-up 30/06/96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Y146">
            <v>0</v>
          </cell>
          <cell r="AA146">
            <v>0</v>
          </cell>
        </row>
        <row r="147">
          <cell r="A147" t="str">
            <v>9505</v>
          </cell>
          <cell r="B147" t="str">
            <v>Fixed Assets Clearing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0</v>
          </cell>
          <cell r="AA147">
            <v>0</v>
          </cell>
        </row>
        <row r="148">
          <cell r="A148" t="str">
            <v>9507</v>
          </cell>
          <cell r="B148" t="str">
            <v>Fixed Assets Clearing Depreciation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0</v>
          </cell>
          <cell r="AA148">
            <v>0</v>
          </cell>
        </row>
        <row r="149">
          <cell r="A149" t="str">
            <v>9509</v>
          </cell>
          <cell r="B149" t="str">
            <v>Financial Leases - Buildings</v>
          </cell>
          <cell r="C149">
            <v>0</v>
          </cell>
          <cell r="D149">
            <v>113818995.42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113818995.42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113818995.42</v>
          </cell>
          <cell r="AA149">
            <v>113818995.42</v>
          </cell>
        </row>
        <row r="150">
          <cell r="A150" t="str">
            <v>9510</v>
          </cell>
          <cell r="B150" t="str">
            <v>Less: Provision for Amortisation - Buildings</v>
          </cell>
          <cell r="C150">
            <v>0</v>
          </cell>
          <cell r="D150">
            <v>-33546214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-33546214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-33546214</v>
          </cell>
          <cell r="AA150">
            <v>-33546214</v>
          </cell>
        </row>
        <row r="151">
          <cell r="A151" t="str">
            <v>9511</v>
          </cell>
          <cell r="B151" t="str">
            <v>Land at Cost</v>
          </cell>
          <cell r="C151">
            <v>0</v>
          </cell>
          <cell r="D151">
            <v>3023950</v>
          </cell>
          <cell r="E151">
            <v>1360000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4383950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4383950</v>
          </cell>
          <cell r="AA151">
            <v>4383950</v>
          </cell>
        </row>
        <row r="152">
          <cell r="A152" t="str">
            <v>9512</v>
          </cell>
          <cell r="B152" t="str">
            <v>Financial Lease - Plant &amp; Equipment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</row>
        <row r="153">
          <cell r="A153" t="str">
            <v>9513</v>
          </cell>
          <cell r="B153" t="str">
            <v>Less: Provision for Amortisation - Plant &amp; Equipment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A154" t="str">
            <v>9514</v>
          </cell>
          <cell r="B154" t="str">
            <v>Land at Valuation</v>
          </cell>
          <cell r="C154">
            <v>0</v>
          </cell>
          <cell r="D154">
            <v>19460900</v>
          </cell>
          <cell r="E154">
            <v>3900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19464800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19464800</v>
          </cell>
          <cell r="AA154">
            <v>19464800</v>
          </cell>
        </row>
        <row r="155">
          <cell r="A155" t="str">
            <v>9515</v>
          </cell>
          <cell r="B155" t="str">
            <v>Buildings at Cost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</row>
        <row r="156">
          <cell r="A156" t="str">
            <v>9516</v>
          </cell>
          <cell r="B156" t="str">
            <v>Building at Valuation</v>
          </cell>
          <cell r="C156">
            <v>0</v>
          </cell>
          <cell r="D156">
            <v>50300000</v>
          </cell>
          <cell r="E156">
            <v>16620497.83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66920497.829999998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66920497.829999998</v>
          </cell>
          <cell r="AA156">
            <v>66920497.829999998</v>
          </cell>
        </row>
        <row r="157">
          <cell r="A157" t="str">
            <v>9517</v>
          </cell>
          <cell r="B157" t="str">
            <v>Less: Provision For Depreciation - Buildings at Cost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0</v>
          </cell>
          <cell r="AA157">
            <v>0</v>
          </cell>
        </row>
        <row r="158">
          <cell r="A158" t="str">
            <v>9518</v>
          </cell>
          <cell r="B158" t="str">
            <v>Less: Provision for Depreciation - Buildings at Valuation</v>
          </cell>
          <cell r="C158">
            <v>0</v>
          </cell>
          <cell r="D158">
            <v>-36794630.700000003</v>
          </cell>
          <cell r="E158">
            <v>-8861255.1500000004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-45655885.850000001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Y158">
            <v>-45655885.850000001</v>
          </cell>
          <cell r="AA158">
            <v>-45655885.850000001</v>
          </cell>
        </row>
        <row r="159">
          <cell r="A159" t="str">
            <v>9521</v>
          </cell>
          <cell r="B159" t="str">
            <v>Medical Equipment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</row>
        <row r="160">
          <cell r="A160" t="str">
            <v>9523</v>
          </cell>
          <cell r="B160" t="str">
            <v>Less: Provision For Depreciation - Medical Equipment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</row>
        <row r="161">
          <cell r="A161" t="str">
            <v>9525</v>
          </cell>
          <cell r="B161" t="str">
            <v>Other Equipment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9527</v>
          </cell>
          <cell r="B162" t="str">
            <v>Less: Provision For Depreciation - Other Equipment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A163" t="str">
            <v>9531</v>
          </cell>
          <cell r="B163" t="str">
            <v>Computing Equipment</v>
          </cell>
          <cell r="C163">
            <v>0</v>
          </cell>
          <cell r="D163">
            <v>4526480.3499999996</v>
          </cell>
          <cell r="E163">
            <v>3245256.96</v>
          </cell>
          <cell r="F163">
            <v>796801.34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8568538.6500000004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8568538.6500000004</v>
          </cell>
          <cell r="AA163">
            <v>8568538.6500000004</v>
          </cell>
        </row>
        <row r="164">
          <cell r="A164" t="str">
            <v>9533</v>
          </cell>
          <cell r="B164" t="str">
            <v>Less: Provision For Depreciation - Computing Equipment</v>
          </cell>
          <cell r="C164">
            <v>0</v>
          </cell>
          <cell r="D164">
            <v>-3665925.93</v>
          </cell>
          <cell r="E164">
            <v>-2547640.38</v>
          </cell>
          <cell r="F164">
            <v>-574720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-6788286.3100000005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Y164">
            <v>-6788286.3100000005</v>
          </cell>
          <cell r="AA164">
            <v>-6788286.3099999996</v>
          </cell>
        </row>
        <row r="165">
          <cell r="A165" t="str">
            <v>9535</v>
          </cell>
          <cell r="B165" t="str">
            <v>Furniture &amp; Fittings</v>
          </cell>
          <cell r="C165">
            <v>0</v>
          </cell>
          <cell r="D165">
            <v>149297.16</v>
          </cell>
          <cell r="E165">
            <v>276140.12</v>
          </cell>
          <cell r="F165">
            <v>78663.44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504100.72000000003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504100.72000000003</v>
          </cell>
          <cell r="AA165">
            <v>504100.72</v>
          </cell>
        </row>
        <row r="166">
          <cell r="A166" t="str">
            <v>9537</v>
          </cell>
          <cell r="B166" t="str">
            <v>Less: Provision For Depreciation - Furniture &amp; Fittings</v>
          </cell>
          <cell r="C166">
            <v>0</v>
          </cell>
          <cell r="D166">
            <v>-75111.360000000001</v>
          </cell>
          <cell r="E166">
            <v>-88418.5</v>
          </cell>
          <cell r="F166">
            <v>-29030.47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-192560.33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-192560.33</v>
          </cell>
          <cell r="AA166">
            <v>-192560.33</v>
          </cell>
        </row>
        <row r="167">
          <cell r="A167" t="str">
            <v>9538</v>
          </cell>
          <cell r="B167" t="str">
            <v>Leashold Improvements Assets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A168" t="str">
            <v>9539</v>
          </cell>
          <cell r="B168" t="str">
            <v>Less: Provision for Amortisation - Leasehold Improvements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A169" t="str">
            <v>9541</v>
          </cell>
          <cell r="B169" t="str">
            <v>Motor Vehicles</v>
          </cell>
          <cell r="C169">
            <v>0</v>
          </cell>
          <cell r="D169">
            <v>50000</v>
          </cell>
          <cell r="E169">
            <v>715372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765372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Y169">
            <v>765372</v>
          </cell>
          <cell r="AA169">
            <v>765372</v>
          </cell>
        </row>
        <row r="170">
          <cell r="A170" t="str">
            <v>9543</v>
          </cell>
          <cell r="B170" t="str">
            <v>Less: Provision For Depreciation - Motor Vehicles</v>
          </cell>
          <cell r="C170">
            <v>0</v>
          </cell>
          <cell r="D170">
            <v>-50000</v>
          </cell>
          <cell r="E170">
            <v>-715372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-765372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Y170">
            <v>-765372</v>
          </cell>
          <cell r="AA170">
            <v>-765372</v>
          </cell>
        </row>
        <row r="171">
          <cell r="A171" t="str">
            <v>9545</v>
          </cell>
          <cell r="B171" t="str">
            <v>Other Mobile Plant</v>
          </cell>
          <cell r="C171">
            <v>0</v>
          </cell>
          <cell r="D171">
            <v>8000</v>
          </cell>
          <cell r="E171">
            <v>120331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128331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Y171">
            <v>128331</v>
          </cell>
          <cell r="AA171">
            <v>128331</v>
          </cell>
        </row>
        <row r="172">
          <cell r="A172" t="str">
            <v>9547</v>
          </cell>
          <cell r="B172" t="str">
            <v>Less: Provision For Depreciation - Other Mobile Plant</v>
          </cell>
          <cell r="C172">
            <v>0</v>
          </cell>
          <cell r="D172">
            <v>-7414.82</v>
          </cell>
          <cell r="E172">
            <v>-59429.39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-66844.209999999992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Y172">
            <v>-66844.209999999992</v>
          </cell>
          <cell r="AA172">
            <v>-66844.210000000006</v>
          </cell>
        </row>
        <row r="173">
          <cell r="A173" t="str">
            <v>9551</v>
          </cell>
          <cell r="B173" t="str">
            <v>Artworks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>
            <v>0</v>
          </cell>
          <cell r="AA173">
            <v>0</v>
          </cell>
        </row>
        <row r="174">
          <cell r="A174" t="str">
            <v>9553</v>
          </cell>
          <cell r="B174" t="str">
            <v>Less: Provision For Depreciation - Artworks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9555</v>
          </cell>
          <cell r="B175" t="str">
            <v>Libraries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Y175">
            <v>0</v>
          </cell>
          <cell r="AA175">
            <v>0</v>
          </cell>
        </row>
        <row r="176">
          <cell r="A176" t="str">
            <v>9557</v>
          </cell>
          <cell r="B176" t="str">
            <v>Less: Provision For Depreciation - Libraries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9561</v>
          </cell>
          <cell r="B177" t="str">
            <v>Plant &amp; Equipment</v>
          </cell>
          <cell r="C177">
            <v>0</v>
          </cell>
          <cell r="D177">
            <v>1632316.62</v>
          </cell>
          <cell r="E177">
            <v>4309998.2300000004</v>
          </cell>
          <cell r="F177">
            <v>247855.65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6190170.5000000009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Y177">
            <v>6190170.5000000009</v>
          </cell>
          <cell r="AA177">
            <v>6190170.5</v>
          </cell>
        </row>
        <row r="178">
          <cell r="A178" t="str">
            <v>9563</v>
          </cell>
          <cell r="B178" t="str">
            <v>Less: Provision For Depreciation - Plant &amp; Equipment</v>
          </cell>
          <cell r="C178">
            <v>0</v>
          </cell>
          <cell r="D178">
            <v>-1243560.08</v>
          </cell>
          <cell r="E178">
            <v>-2725654.9</v>
          </cell>
          <cell r="F178">
            <v>-132321.35999999999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-4101536.34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Y178">
            <v>-4101536.34</v>
          </cell>
          <cell r="AA178">
            <v>-4101536.34</v>
          </cell>
        </row>
        <row r="179">
          <cell r="A179" t="str">
            <v>9565</v>
          </cell>
          <cell r="B179" t="str">
            <v>Provision for Write Off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Y179">
            <v>0</v>
          </cell>
          <cell r="AA179">
            <v>0</v>
          </cell>
        </row>
        <row r="180">
          <cell r="A180" t="str">
            <v>9571</v>
          </cell>
          <cell r="B180" t="str">
            <v>Work In Progress - Buildings</v>
          </cell>
          <cell r="C180">
            <v>0</v>
          </cell>
          <cell r="D180">
            <v>0</v>
          </cell>
          <cell r="E180">
            <v>1345181.44</v>
          </cell>
          <cell r="F180">
            <v>0.1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1345181.54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Y180">
            <v>1345181.54</v>
          </cell>
          <cell r="AA180">
            <v>1345181.54</v>
          </cell>
        </row>
        <row r="181">
          <cell r="A181" t="str">
            <v>9572</v>
          </cell>
          <cell r="B181" t="str">
            <v>Work In Progress - Medical Equipment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9573</v>
          </cell>
          <cell r="B182" t="str">
            <v>Work In Progress - Other Equipment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9574</v>
          </cell>
          <cell r="B183" t="str">
            <v>Work In Progress - Computing Equipment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0</v>
          </cell>
          <cell r="AA183">
            <v>0</v>
          </cell>
        </row>
        <row r="184">
          <cell r="A184" t="str">
            <v>9575</v>
          </cell>
          <cell r="B184" t="str">
            <v>Work In Progress - Furniture &amp; Fittings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Y184">
            <v>0</v>
          </cell>
          <cell r="AA184">
            <v>0</v>
          </cell>
        </row>
        <row r="185">
          <cell r="A185" t="str">
            <v>9576</v>
          </cell>
          <cell r="B185" t="str">
            <v>Work In Progress - Motor Vehicles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9577</v>
          </cell>
          <cell r="B186" t="str">
            <v>Work In Progress - Other Mobile Plant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9578</v>
          </cell>
          <cell r="B187" t="str">
            <v>Work In Progress - Plant &amp; Equipment</v>
          </cell>
          <cell r="C187">
            <v>0</v>
          </cell>
          <cell r="D187">
            <v>0</v>
          </cell>
          <cell r="E187">
            <v>190745.8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190745.8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190745.8</v>
          </cell>
          <cell r="AA187">
            <v>190745.8</v>
          </cell>
        </row>
        <row r="188">
          <cell r="A188" t="str">
            <v>9581</v>
          </cell>
          <cell r="B188" t="str">
            <v>Asset Purchase Clearing Account - Buildings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9582</v>
          </cell>
          <cell r="B189" t="str">
            <v>Asset Purchase Clearing Account - Medical Equipment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A190" t="str">
            <v>9583</v>
          </cell>
          <cell r="B190" t="str">
            <v>Asset Purchase Clearing Account - Other Equipment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9584</v>
          </cell>
          <cell r="B191" t="str">
            <v>Asset Purchase Clearing Account - Computing Equipment</v>
          </cell>
          <cell r="C191">
            <v>0</v>
          </cell>
          <cell r="D191">
            <v>-24836.959999999999</v>
          </cell>
          <cell r="E191">
            <v>12088.71</v>
          </cell>
          <cell r="F191">
            <v>6059.9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-6688.35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-6688.35</v>
          </cell>
          <cell r="AA191">
            <v>-6688.35</v>
          </cell>
        </row>
        <row r="192">
          <cell r="A192" t="str">
            <v>9585</v>
          </cell>
          <cell r="B192" t="str">
            <v>Asset Purchase Clearing Account - Furniture &amp; Fittings</v>
          </cell>
          <cell r="C192">
            <v>0</v>
          </cell>
          <cell r="D192">
            <v>-1867</v>
          </cell>
          <cell r="E192">
            <v>0</v>
          </cell>
          <cell r="F192">
            <v>-2495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-4362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-4362</v>
          </cell>
          <cell r="AA192">
            <v>-4362</v>
          </cell>
        </row>
        <row r="193">
          <cell r="A193" t="str">
            <v>9586</v>
          </cell>
          <cell r="B193" t="str">
            <v>Asset Purchase Clearing Account - Motor Vehicles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9587</v>
          </cell>
          <cell r="B194" t="str">
            <v>Asset Purchase Clearing Account - Other Mobile Plant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A195" t="str">
            <v>9588</v>
          </cell>
          <cell r="B195" t="str">
            <v>Asset Purchase Clearing Account - Art Work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9589</v>
          </cell>
          <cell r="B196" t="str">
            <v>Asset Purchase Clearing Account - Libraries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9590</v>
          </cell>
          <cell r="B197" t="str">
            <v>Asset Purchase Clearing Account - Plant &amp; Machinery</v>
          </cell>
          <cell r="C197">
            <v>0</v>
          </cell>
          <cell r="D197">
            <v>-23980</v>
          </cell>
          <cell r="E197">
            <v>196270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172290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172290</v>
          </cell>
          <cell r="AA197">
            <v>172290</v>
          </cell>
        </row>
        <row r="198">
          <cell r="A198" t="str">
            <v>9595</v>
          </cell>
          <cell r="B198" t="str">
            <v>Capital Work Clearing Account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9611</v>
          </cell>
          <cell r="B199" t="str">
            <v>Investments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A200" t="str">
            <v>9711</v>
          </cell>
          <cell r="B200" t="str">
            <v>Purchased Goodwill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Y200">
            <v>0</v>
          </cell>
          <cell r="AA200">
            <v>0</v>
          </cell>
        </row>
        <row r="201">
          <cell r="A201" t="str">
            <v>9712</v>
          </cell>
          <cell r="B201" t="str">
            <v>Inter Company Transfers - Assets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9713</v>
          </cell>
          <cell r="B202" t="str">
            <v>Inter Hcu Transfers - Purchase Invoices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Y202">
            <v>0</v>
          </cell>
          <cell r="AA202">
            <v>0</v>
          </cell>
        </row>
        <row r="203">
          <cell r="A203" t="str">
            <v>9714</v>
          </cell>
          <cell r="B203" t="str">
            <v>Inter Hcu Transfers - Other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9721</v>
          </cell>
          <cell r="B204" t="str">
            <v>Inter Org Transfer Credit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Y204">
            <v>0</v>
          </cell>
          <cell r="AA204">
            <v>0</v>
          </cell>
        </row>
        <row r="205">
          <cell r="A205" t="str">
            <v>9722</v>
          </cell>
          <cell r="B205" t="str">
            <v>Inter Org Receivable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A206" t="str">
            <v>9723</v>
          </cell>
          <cell r="B206" t="str">
            <v>Inter Org Payable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Y206">
            <v>0</v>
          </cell>
          <cell r="AA206">
            <v>0</v>
          </cell>
        </row>
        <row r="207">
          <cell r="A207" t="str">
            <v>9724</v>
          </cell>
          <cell r="B207" t="str">
            <v>Inter Org Purchase Price Variance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A208" t="str">
            <v>9811</v>
          </cell>
          <cell r="B208" t="str">
            <v>Amount Receivable for Outputs - General (Non-Current)</v>
          </cell>
          <cell r="C208">
            <v>0</v>
          </cell>
          <cell r="D208">
            <v>-139205</v>
          </cell>
          <cell r="E208">
            <v>-97814</v>
          </cell>
          <cell r="F208">
            <v>0</v>
          </cell>
          <cell r="G208">
            <v>0</v>
          </cell>
          <cell r="H208">
            <v>-6413261.8399999999</v>
          </cell>
          <cell r="I208">
            <v>26958847</v>
          </cell>
          <cell r="J208">
            <v>0</v>
          </cell>
          <cell r="K208">
            <v>0</v>
          </cell>
          <cell r="L208">
            <v>20308566.16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20308566.16</v>
          </cell>
          <cell r="AA208">
            <v>20308566.16</v>
          </cell>
        </row>
        <row r="209">
          <cell r="A209" t="str">
            <v>9812</v>
          </cell>
          <cell r="B209" t="str">
            <v>Amount Receivable for Outputs - Employee Entitlements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</row>
        <row r="210">
          <cell r="A210" t="str">
            <v>9813</v>
          </cell>
          <cell r="B210" t="str">
            <v>Amount Receivable for Outputs - Superannuation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A211" t="str">
            <v>9998</v>
          </cell>
          <cell r="B211" t="str">
            <v>Encumbrance Reversal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>
            <v>0</v>
          </cell>
          <cell r="AA211">
            <v>0</v>
          </cell>
        </row>
        <row r="212">
          <cell r="A212" t="str">
            <v>9999</v>
          </cell>
          <cell r="B212" t="str">
            <v>Budget Load Only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B213" t="str">
            <v>Total Assets</v>
          </cell>
          <cell r="C213">
            <v>1718.41</v>
          </cell>
          <cell r="D213">
            <v>118559400.97999999</v>
          </cell>
          <cell r="E213">
            <v>21389068.250000011</v>
          </cell>
          <cell r="F213">
            <v>391213.6</v>
          </cell>
          <cell r="G213">
            <v>0</v>
          </cell>
          <cell r="H213">
            <v>36612088.64000009</v>
          </cell>
          <cell r="I213">
            <v>26958847</v>
          </cell>
          <cell r="J213">
            <v>0</v>
          </cell>
          <cell r="K213">
            <v>0</v>
          </cell>
          <cell r="L213">
            <v>203912336.88000008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36471243.729999617</v>
          </cell>
          <cell r="T213">
            <v>1251240.29</v>
          </cell>
          <cell r="U213">
            <v>0</v>
          </cell>
          <cell r="V213">
            <v>0</v>
          </cell>
          <cell r="W213">
            <v>37722484.019999616</v>
          </cell>
          <cell r="Y213">
            <v>241634820.89999923</v>
          </cell>
          <cell r="AA213">
            <v>241634820.90000114</v>
          </cell>
        </row>
        <row r="216">
          <cell r="B216" t="str">
            <v>Surplus/(Deficit) for the period</v>
          </cell>
          <cell r="C216">
            <v>1718.41</v>
          </cell>
          <cell r="D216">
            <v>-26913273.140000008</v>
          </cell>
          <cell r="E216">
            <v>10465391.24000001</v>
          </cell>
          <cell r="F216">
            <v>-2609921.3700000006</v>
          </cell>
          <cell r="G216">
            <v>0</v>
          </cell>
          <cell r="H216">
            <v>29553271.4500001</v>
          </cell>
          <cell r="I216">
            <v>26614728.5</v>
          </cell>
          <cell r="J216">
            <v>0</v>
          </cell>
          <cell r="K216">
            <v>0</v>
          </cell>
          <cell r="L216">
            <v>37111915.0900001</v>
          </cell>
          <cell r="N216">
            <v>0</v>
          </cell>
          <cell r="O216">
            <v>-475544.41000000003</v>
          </cell>
          <cell r="P216">
            <v>0</v>
          </cell>
          <cell r="Q216">
            <v>0</v>
          </cell>
          <cell r="R216">
            <v>0</v>
          </cell>
          <cell r="S216">
            <v>7645941.7599996142</v>
          </cell>
          <cell r="T216">
            <v>-3619760.59</v>
          </cell>
          <cell r="U216">
            <v>0</v>
          </cell>
          <cell r="V216">
            <v>0</v>
          </cell>
          <cell r="W216">
            <v>3550636.7599996142</v>
          </cell>
          <cell r="Y216">
            <v>40662551.849999249</v>
          </cell>
          <cell r="AA216">
            <v>40662551.850001127</v>
          </cell>
        </row>
        <row r="217">
          <cell r="B217" t="str">
            <v>Operating gain/(loss)</v>
          </cell>
          <cell r="C217">
            <v>60576.86</v>
          </cell>
          <cell r="D217">
            <v>-287641430.89999998</v>
          </cell>
          <cell r="E217">
            <v>-92681478.590000018</v>
          </cell>
          <cell r="F217">
            <v>-197419853.82000002</v>
          </cell>
          <cell r="G217">
            <v>0</v>
          </cell>
          <cell r="H217">
            <v>0</v>
          </cell>
          <cell r="I217">
            <v>645778777.01999998</v>
          </cell>
          <cell r="J217">
            <v>0</v>
          </cell>
          <cell r="K217">
            <v>0</v>
          </cell>
          <cell r="L217">
            <v>68096590.570000052</v>
          </cell>
          <cell r="N217">
            <v>-392306769</v>
          </cell>
          <cell r="O217">
            <v>-150322355.72999999</v>
          </cell>
          <cell r="P217">
            <v>0</v>
          </cell>
          <cell r="Q217">
            <v>-39647548.039999999</v>
          </cell>
          <cell r="R217">
            <v>0</v>
          </cell>
          <cell r="S217">
            <v>-1787659644.9199998</v>
          </cell>
          <cell r="T217">
            <v>2374038865.9400001</v>
          </cell>
          <cell r="U217">
            <v>-31536586.969999999</v>
          </cell>
          <cell r="V217">
            <v>0</v>
          </cell>
          <cell r="W217">
            <v>-27434038.719999313</v>
          </cell>
          <cell r="Y217">
            <v>40662551.850000381</v>
          </cell>
          <cell r="AA217">
            <v>40662551.849999905</v>
          </cell>
        </row>
        <row r="218">
          <cell r="B218" t="str">
            <v>Variance</v>
          </cell>
          <cell r="C218">
            <v>-58858.45</v>
          </cell>
          <cell r="D218">
            <v>260728157.75999996</v>
          </cell>
          <cell r="E218">
            <v>103146869.83000003</v>
          </cell>
          <cell r="F218">
            <v>194809932.45000002</v>
          </cell>
          <cell r="G218">
            <v>0</v>
          </cell>
          <cell r="H218">
            <v>29553271.4500001</v>
          </cell>
          <cell r="I218">
            <v>-619164048.51999998</v>
          </cell>
          <cell r="J218">
            <v>0</v>
          </cell>
          <cell r="K218">
            <v>0</v>
          </cell>
          <cell r="L218">
            <v>-30984675.479999952</v>
          </cell>
          <cell r="N218">
            <v>392306769</v>
          </cell>
          <cell r="O218">
            <v>149846811.31999999</v>
          </cell>
          <cell r="P218">
            <v>0</v>
          </cell>
          <cell r="Q218">
            <v>39647548.039999999</v>
          </cell>
          <cell r="R218">
            <v>0</v>
          </cell>
          <cell r="S218">
            <v>1795305586.6799994</v>
          </cell>
          <cell r="T218">
            <v>-2377658626.5300002</v>
          </cell>
          <cell r="U218">
            <v>31536586.969999999</v>
          </cell>
          <cell r="V218">
            <v>0</v>
          </cell>
          <cell r="W218">
            <v>30984675.479998928</v>
          </cell>
          <cell r="Y218">
            <v>-1.1324882507324219E-6</v>
          </cell>
          <cell r="AA218">
            <v>1.2218952178955078E-6</v>
          </cell>
        </row>
      </sheetData>
      <sheetData sheetId="17">
        <row r="9">
          <cell r="A9" t="str">
            <v>0111</v>
          </cell>
          <cell r="B9" t="str">
            <v>Nursing Services</v>
          </cell>
          <cell r="C9">
            <v>104493697.56</v>
          </cell>
          <cell r="D9">
            <v>117592867.59999999</v>
          </cell>
          <cell r="E9">
            <v>109397113.42</v>
          </cell>
          <cell r="F9">
            <v>60702156.990000002</v>
          </cell>
          <cell r="G9">
            <v>30025.38</v>
          </cell>
          <cell r="H9">
            <v>-339.13</v>
          </cell>
          <cell r="I9">
            <v>0</v>
          </cell>
          <cell r="J9">
            <v>0</v>
          </cell>
          <cell r="K9">
            <v>392215521.81999999</v>
          </cell>
          <cell r="M9">
            <v>1114371.82</v>
          </cell>
          <cell r="N9">
            <v>491841.55</v>
          </cell>
          <cell r="O9">
            <v>138857.39000000001</v>
          </cell>
          <cell r="P9">
            <v>163925.84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1908996.6000000003</v>
          </cell>
          <cell r="W9">
            <v>394124518.42000002</v>
          </cell>
          <cell r="Y9">
            <v>123386.37</v>
          </cell>
          <cell r="AA9">
            <v>396804709.38999999</v>
          </cell>
        </row>
        <row r="10">
          <cell r="A10" t="str">
            <v>0112</v>
          </cell>
          <cell r="B10" t="str">
            <v>Agency Nurses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 t="str">
            <v>0113</v>
          </cell>
          <cell r="B11" t="str">
            <v>Casual Nurses</v>
          </cell>
          <cell r="C11">
            <v>6070474.46</v>
          </cell>
          <cell r="D11">
            <v>930467.9</v>
          </cell>
          <cell r="E11">
            <v>1801744.92</v>
          </cell>
          <cell r="F11">
            <v>5528510.5700000003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14331197.850000001</v>
          </cell>
          <cell r="M11">
            <v>1860.24</v>
          </cell>
          <cell r="N11">
            <v>0</v>
          </cell>
          <cell r="O11">
            <v>0</v>
          </cell>
          <cell r="P11">
            <v>23303.1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25163.34</v>
          </cell>
          <cell r="W11">
            <v>14356361.190000001</v>
          </cell>
          <cell r="Y11">
            <v>2871.56</v>
          </cell>
          <cell r="AA11">
            <v>14359232.75</v>
          </cell>
        </row>
        <row r="12">
          <cell r="A12" t="str">
            <v>0114</v>
          </cell>
          <cell r="B12" t="str">
            <v>Dental Nurses</v>
          </cell>
          <cell r="C12">
            <v>8182.84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8182.84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8182.84</v>
          </cell>
          <cell r="Y12">
            <v>0</v>
          </cell>
          <cell r="AA12">
            <v>8182.84</v>
          </cell>
        </row>
        <row r="13">
          <cell r="A13" t="str">
            <v>0115</v>
          </cell>
          <cell r="B13" t="str">
            <v>Dental Clinic Assistant</v>
          </cell>
          <cell r="C13">
            <v>27987.74</v>
          </cell>
          <cell r="D13">
            <v>0</v>
          </cell>
          <cell r="E13">
            <v>0</v>
          </cell>
          <cell r="F13">
            <v>196676.31</v>
          </cell>
          <cell r="G13">
            <v>0</v>
          </cell>
          <cell r="H13">
            <v>8472630.8599999994</v>
          </cell>
          <cell r="I13">
            <v>0</v>
          </cell>
          <cell r="J13">
            <v>0</v>
          </cell>
          <cell r="K13">
            <v>8697294.9100000001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8697294.9100000001</v>
          </cell>
          <cell r="Y13">
            <v>0</v>
          </cell>
          <cell r="AA13">
            <v>8697294.9100000001</v>
          </cell>
        </row>
        <row r="14">
          <cell r="A14" t="str">
            <v>0116</v>
          </cell>
          <cell r="B14" t="str">
            <v>Enrolled Nurses</v>
          </cell>
          <cell r="C14">
            <v>12185574.49</v>
          </cell>
          <cell r="D14">
            <v>10341654.01</v>
          </cell>
          <cell r="E14">
            <v>13015436.949999999</v>
          </cell>
          <cell r="F14">
            <v>1692200.82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37234866.270000003</v>
          </cell>
          <cell r="M14">
            <v>0</v>
          </cell>
          <cell r="N14">
            <v>0</v>
          </cell>
          <cell r="O14">
            <v>1640.2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1640.2</v>
          </cell>
          <cell r="W14">
            <v>37236506.470000006</v>
          </cell>
          <cell r="Y14">
            <v>0</v>
          </cell>
          <cell r="AA14">
            <v>37621595.770000003</v>
          </cell>
        </row>
        <row r="15">
          <cell r="A15" t="str">
            <v>0121</v>
          </cell>
          <cell r="B15" t="str">
            <v>Admin &amp; Clerical</v>
          </cell>
          <cell r="C15">
            <v>43579439.280000001</v>
          </cell>
          <cell r="D15">
            <v>35223068.18</v>
          </cell>
          <cell r="E15">
            <v>37127696</v>
          </cell>
          <cell r="F15">
            <v>20710287.210000001</v>
          </cell>
          <cell r="G15">
            <v>4087331.32</v>
          </cell>
          <cell r="H15">
            <v>2333818.56</v>
          </cell>
          <cell r="I15">
            <v>540705.07999999996</v>
          </cell>
          <cell r="J15">
            <v>0</v>
          </cell>
          <cell r="K15">
            <v>143602345.63000003</v>
          </cell>
          <cell r="M15">
            <v>622542.07999999996</v>
          </cell>
          <cell r="N15">
            <v>2361878.34</v>
          </cell>
          <cell r="O15">
            <v>372121.51</v>
          </cell>
          <cell r="P15">
            <v>286364.82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3642906.7499999995</v>
          </cell>
          <cell r="W15">
            <v>147245252.38000003</v>
          </cell>
          <cell r="Y15">
            <v>203135.35999999999</v>
          </cell>
          <cell r="AA15">
            <v>148292367.84999999</v>
          </cell>
        </row>
        <row r="16">
          <cell r="A16" t="str">
            <v>0122</v>
          </cell>
          <cell r="B16" t="str">
            <v>Admin Support</v>
          </cell>
          <cell r="C16">
            <v>2289307.66</v>
          </cell>
          <cell r="D16">
            <v>2858809.87</v>
          </cell>
          <cell r="E16">
            <v>456724.94</v>
          </cell>
          <cell r="F16">
            <v>1709726.97</v>
          </cell>
          <cell r="G16">
            <v>4953.0600000000004</v>
          </cell>
          <cell r="H16">
            <v>435474.04</v>
          </cell>
          <cell r="I16">
            <v>0</v>
          </cell>
          <cell r="J16">
            <v>0</v>
          </cell>
          <cell r="K16">
            <v>7754996.54</v>
          </cell>
          <cell r="M16">
            <v>96855.13</v>
          </cell>
          <cell r="N16">
            <v>39335.589999999997</v>
          </cell>
          <cell r="O16">
            <v>0</v>
          </cell>
          <cell r="P16">
            <v>-612.08000000000004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135578.64000000001</v>
          </cell>
          <cell r="W16">
            <v>7890575.1799999997</v>
          </cell>
          <cell r="Y16">
            <v>0</v>
          </cell>
          <cell r="AA16">
            <v>7954881.8700000001</v>
          </cell>
        </row>
        <row r="17">
          <cell r="A17" t="str">
            <v>0131</v>
          </cell>
          <cell r="B17" t="str">
            <v>Radiology (Medical Imaging)</v>
          </cell>
          <cell r="C17">
            <v>5592378.4400000004</v>
          </cell>
          <cell r="D17">
            <v>5250432.16</v>
          </cell>
          <cell r="E17">
            <v>3545656.59</v>
          </cell>
          <cell r="F17">
            <v>1833344.79</v>
          </cell>
          <cell r="G17">
            <v>0</v>
          </cell>
          <cell r="H17">
            <v>181.7</v>
          </cell>
          <cell r="I17">
            <v>0</v>
          </cell>
          <cell r="J17">
            <v>0</v>
          </cell>
          <cell r="K17">
            <v>16221993.68</v>
          </cell>
          <cell r="M17">
            <v>0</v>
          </cell>
          <cell r="N17">
            <v>948253.35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948253.35</v>
          </cell>
          <cell r="W17">
            <v>17170247.030000001</v>
          </cell>
          <cell r="Y17">
            <v>0</v>
          </cell>
          <cell r="AA17">
            <v>17241022.199999999</v>
          </cell>
        </row>
        <row r="18">
          <cell r="A18" t="str">
            <v>0132</v>
          </cell>
          <cell r="B18" t="str">
            <v>Radiotherapy</v>
          </cell>
          <cell r="C18">
            <v>0</v>
          </cell>
          <cell r="D18">
            <v>307611.43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307611.43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W18">
            <v>307611.43</v>
          </cell>
          <cell r="Y18">
            <v>0</v>
          </cell>
          <cell r="AA18">
            <v>307611.43</v>
          </cell>
        </row>
        <row r="19">
          <cell r="A19" t="str">
            <v>0133</v>
          </cell>
          <cell r="B19" t="str">
            <v>Pathology</v>
          </cell>
          <cell r="C19">
            <v>13003539.130000001</v>
          </cell>
          <cell r="D19">
            <v>435289.65</v>
          </cell>
          <cell r="E19">
            <v>4633965.84</v>
          </cell>
          <cell r="F19">
            <v>5022272.4400000004</v>
          </cell>
          <cell r="G19">
            <v>24120.91</v>
          </cell>
          <cell r="H19">
            <v>0</v>
          </cell>
          <cell r="I19">
            <v>0</v>
          </cell>
          <cell r="J19">
            <v>0</v>
          </cell>
          <cell r="K19">
            <v>23119187.970000003</v>
          </cell>
          <cell r="M19">
            <v>794121.56</v>
          </cell>
          <cell r="N19">
            <v>99027.28</v>
          </cell>
          <cell r="O19">
            <v>52955.85</v>
          </cell>
          <cell r="P19">
            <v>52641.26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998745.95000000007</v>
          </cell>
          <cell r="W19">
            <v>24117933.920000002</v>
          </cell>
          <cell r="Y19">
            <v>0</v>
          </cell>
          <cell r="AA19">
            <v>24117933.920000002</v>
          </cell>
        </row>
        <row r="20">
          <cell r="A20" t="str">
            <v>0134</v>
          </cell>
          <cell r="B20" t="str">
            <v>Dietitians</v>
          </cell>
          <cell r="C20">
            <v>937721.35</v>
          </cell>
          <cell r="D20">
            <v>840488.81</v>
          </cell>
          <cell r="E20">
            <v>855662.28</v>
          </cell>
          <cell r="F20">
            <v>675189.89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3309062.3300000005</v>
          </cell>
          <cell r="M20">
            <v>1502.11</v>
          </cell>
          <cell r="N20">
            <v>0</v>
          </cell>
          <cell r="O20">
            <v>50</v>
          </cell>
          <cell r="P20">
            <v>100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1652.11</v>
          </cell>
          <cell r="W20">
            <v>3310714.4400000004</v>
          </cell>
          <cell r="Y20">
            <v>0</v>
          </cell>
          <cell r="AA20">
            <v>3360438.55</v>
          </cell>
        </row>
        <row r="21">
          <cell r="A21" t="str">
            <v>0135</v>
          </cell>
          <cell r="B21" t="str">
            <v>Podiatry</v>
          </cell>
          <cell r="C21">
            <v>417461.94</v>
          </cell>
          <cell r="D21">
            <v>330468.56</v>
          </cell>
          <cell r="E21">
            <v>356676.75</v>
          </cell>
          <cell r="F21">
            <v>13521.85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1118129.1000000001</v>
          </cell>
          <cell r="M21">
            <v>1011.09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1011.09</v>
          </cell>
          <cell r="W21">
            <v>1119140.1900000002</v>
          </cell>
          <cell r="Y21">
            <v>0</v>
          </cell>
          <cell r="AA21">
            <v>1194683.8799999999</v>
          </cell>
        </row>
        <row r="22">
          <cell r="A22" t="str">
            <v>0136</v>
          </cell>
          <cell r="B22" t="str">
            <v>Chaplaincy</v>
          </cell>
          <cell r="C22">
            <v>11886</v>
          </cell>
          <cell r="D22">
            <v>231403.69</v>
          </cell>
          <cell r="E22">
            <v>0</v>
          </cell>
          <cell r="F22">
            <v>83342.570000000007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326632.26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326632.26</v>
          </cell>
          <cell r="Y22">
            <v>0</v>
          </cell>
          <cell r="AA22">
            <v>326632.26</v>
          </cell>
        </row>
        <row r="23">
          <cell r="A23" t="str">
            <v>0137</v>
          </cell>
          <cell r="B23" t="str">
            <v>Health Promotions</v>
          </cell>
          <cell r="C23">
            <v>481823.8</v>
          </cell>
          <cell r="D23">
            <v>638762.72</v>
          </cell>
          <cell r="E23">
            <v>1054617.3400000001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2175203.8600000003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2175203.8600000003</v>
          </cell>
          <cell r="Y23">
            <v>0</v>
          </cell>
          <cell r="AA23">
            <v>2195346</v>
          </cell>
        </row>
        <row r="24">
          <cell r="A24" t="str">
            <v>0138</v>
          </cell>
          <cell r="B24" t="str">
            <v>Rehabilitation Assistants</v>
          </cell>
          <cell r="C24">
            <v>26266.86</v>
          </cell>
          <cell r="D24">
            <v>-1698.02</v>
          </cell>
          <cell r="E24">
            <v>68546.83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93115.67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93115.67</v>
          </cell>
          <cell r="Y24">
            <v>0</v>
          </cell>
          <cell r="AA24">
            <v>93115.67</v>
          </cell>
        </row>
        <row r="25">
          <cell r="A25" t="str">
            <v>0139</v>
          </cell>
          <cell r="B25" t="str">
            <v>Other - Medical Support Services</v>
          </cell>
          <cell r="C25">
            <v>338182.7</v>
          </cell>
          <cell r="D25">
            <v>1394251.86</v>
          </cell>
          <cell r="E25">
            <v>68794.81</v>
          </cell>
          <cell r="F25">
            <v>1309030.45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3110259.8200000003</v>
          </cell>
          <cell r="M25">
            <v>104789.93</v>
          </cell>
          <cell r="N25">
            <v>2015612.55</v>
          </cell>
          <cell r="O25">
            <v>0</v>
          </cell>
          <cell r="P25">
            <v>85087.4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2205489.88</v>
          </cell>
          <cell r="W25">
            <v>5315749.7</v>
          </cell>
          <cell r="Y25">
            <v>90864.67</v>
          </cell>
          <cell r="AA25">
            <v>5406614.3700000001</v>
          </cell>
        </row>
        <row r="26">
          <cell r="A26" t="str">
            <v>0140</v>
          </cell>
          <cell r="B26" t="str">
            <v>Dental Technicians</v>
          </cell>
          <cell r="C26">
            <v>847.85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1197279.6100000001</v>
          </cell>
          <cell r="I26">
            <v>0</v>
          </cell>
          <cell r="J26">
            <v>0</v>
          </cell>
          <cell r="K26">
            <v>1198127.4600000002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1198127.4600000002</v>
          </cell>
          <cell r="Y26">
            <v>0</v>
          </cell>
          <cell r="AA26">
            <v>1198127.46</v>
          </cell>
        </row>
        <row r="27">
          <cell r="A27" t="str">
            <v>0141</v>
          </cell>
          <cell r="B27" t="str">
            <v>Dental Therapists</v>
          </cell>
          <cell r="C27">
            <v>11083.55</v>
          </cell>
          <cell r="D27">
            <v>0</v>
          </cell>
          <cell r="E27">
            <v>0</v>
          </cell>
          <cell r="F27">
            <v>58869.13</v>
          </cell>
          <cell r="G27">
            <v>0</v>
          </cell>
          <cell r="H27">
            <v>6493168.5199999996</v>
          </cell>
          <cell r="I27">
            <v>0</v>
          </cell>
          <cell r="J27">
            <v>0</v>
          </cell>
          <cell r="K27">
            <v>6563121.1999999993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6563121.1999999993</v>
          </cell>
          <cell r="Y27">
            <v>0</v>
          </cell>
          <cell r="AA27">
            <v>6563121.2000000002</v>
          </cell>
        </row>
        <row r="28">
          <cell r="A28" t="str">
            <v>0142</v>
          </cell>
          <cell r="B28" t="str">
            <v>Occupational Therapy</v>
          </cell>
          <cell r="C28">
            <v>4475072.13</v>
          </cell>
          <cell r="D28">
            <v>6590845.5</v>
          </cell>
          <cell r="E28">
            <v>4858023.67</v>
          </cell>
          <cell r="F28">
            <v>850626.2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16774567.499999998</v>
          </cell>
          <cell r="M28">
            <v>1598.66</v>
          </cell>
          <cell r="N28">
            <v>7328.25</v>
          </cell>
          <cell r="O28">
            <v>0</v>
          </cell>
          <cell r="P28">
            <v>7075.39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16002.3</v>
          </cell>
          <cell r="W28">
            <v>16790569.799999997</v>
          </cell>
          <cell r="Y28">
            <v>37162.81</v>
          </cell>
          <cell r="AA28">
            <v>17273414.100000001</v>
          </cell>
        </row>
        <row r="29">
          <cell r="A29" t="str">
            <v>0143</v>
          </cell>
          <cell r="B29" t="str">
            <v>Pharmacy</v>
          </cell>
          <cell r="C29">
            <v>3964694.18</v>
          </cell>
          <cell r="D29">
            <v>3738888.42</v>
          </cell>
          <cell r="E29">
            <v>3285373.3</v>
          </cell>
          <cell r="F29">
            <v>2131585.31</v>
          </cell>
          <cell r="G29">
            <v>61275.1</v>
          </cell>
          <cell r="H29">
            <v>0</v>
          </cell>
          <cell r="I29">
            <v>0</v>
          </cell>
          <cell r="J29">
            <v>0</v>
          </cell>
          <cell r="K29">
            <v>13181816.309999999</v>
          </cell>
          <cell r="M29">
            <v>128780.53</v>
          </cell>
          <cell r="N29">
            <v>177733.86</v>
          </cell>
          <cell r="O29">
            <v>64634.67</v>
          </cell>
          <cell r="P29">
            <v>515373.22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886522.28</v>
          </cell>
          <cell r="W29">
            <v>14068338.589999998</v>
          </cell>
          <cell r="Y29">
            <v>0</v>
          </cell>
          <cell r="AA29">
            <v>14081442.789999999</v>
          </cell>
        </row>
        <row r="30">
          <cell r="A30" t="str">
            <v>0144</v>
          </cell>
          <cell r="B30" t="str">
            <v>Physiotherapy</v>
          </cell>
          <cell r="C30">
            <v>6397824.4800000004</v>
          </cell>
          <cell r="D30">
            <v>4492834.7699999996</v>
          </cell>
          <cell r="E30">
            <v>4187812.37</v>
          </cell>
          <cell r="F30">
            <v>1619863.4</v>
          </cell>
          <cell r="G30">
            <v>51302.400000000001</v>
          </cell>
          <cell r="H30">
            <v>0</v>
          </cell>
          <cell r="I30">
            <v>0</v>
          </cell>
          <cell r="J30">
            <v>0</v>
          </cell>
          <cell r="K30">
            <v>16749637.420000002</v>
          </cell>
          <cell r="M30">
            <v>1108.31</v>
          </cell>
          <cell r="N30">
            <v>34482.6</v>
          </cell>
          <cell r="O30">
            <v>437.5</v>
          </cell>
          <cell r="P30">
            <v>25824.57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61852.979999999996</v>
          </cell>
          <cell r="W30">
            <v>16811490.400000002</v>
          </cell>
          <cell r="Y30">
            <v>221.8</v>
          </cell>
          <cell r="AA30">
            <v>17167280.77</v>
          </cell>
        </row>
        <row r="31">
          <cell r="A31" t="str">
            <v>0145</v>
          </cell>
          <cell r="B31" t="str">
            <v>Social Work</v>
          </cell>
          <cell r="C31">
            <v>4855992</v>
          </cell>
          <cell r="D31">
            <v>6016171.0199999996</v>
          </cell>
          <cell r="E31">
            <v>5452370.5099999998</v>
          </cell>
          <cell r="F31">
            <v>3298714.87</v>
          </cell>
          <cell r="G31">
            <v>8769.5499999999993</v>
          </cell>
          <cell r="H31">
            <v>0</v>
          </cell>
          <cell r="I31">
            <v>0</v>
          </cell>
          <cell r="J31">
            <v>0</v>
          </cell>
          <cell r="K31">
            <v>19632017.949999999</v>
          </cell>
          <cell r="M31">
            <v>0</v>
          </cell>
          <cell r="N31">
            <v>0</v>
          </cell>
          <cell r="O31">
            <v>0</v>
          </cell>
          <cell r="P31">
            <v>25125.34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25125.34</v>
          </cell>
          <cell r="W31">
            <v>19657143.289999999</v>
          </cell>
          <cell r="Y31">
            <v>0</v>
          </cell>
          <cell r="AA31">
            <v>20027464.210000001</v>
          </cell>
        </row>
        <row r="32">
          <cell r="A32" t="str">
            <v>0146</v>
          </cell>
          <cell r="B32" t="str">
            <v>Technical</v>
          </cell>
          <cell r="C32">
            <v>10100588.810000001</v>
          </cell>
          <cell r="D32">
            <v>5017020.79</v>
          </cell>
          <cell r="E32">
            <v>66621.77</v>
          </cell>
          <cell r="F32">
            <v>3794211.87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18978443.240000002</v>
          </cell>
          <cell r="M32">
            <v>49004.26</v>
          </cell>
          <cell r="N32">
            <v>21777.64</v>
          </cell>
          <cell r="O32">
            <v>0</v>
          </cell>
          <cell r="P32">
            <v>123923.58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194705.47999999998</v>
          </cell>
          <cell r="W32">
            <v>19173148.720000003</v>
          </cell>
          <cell r="Y32">
            <v>0</v>
          </cell>
          <cell r="AA32">
            <v>19173148.719999999</v>
          </cell>
        </row>
        <row r="33">
          <cell r="A33" t="str">
            <v>0147</v>
          </cell>
          <cell r="B33" t="str">
            <v>Speech Pathology</v>
          </cell>
          <cell r="C33">
            <v>1096203</v>
          </cell>
          <cell r="D33">
            <v>1551673.03</v>
          </cell>
          <cell r="E33">
            <v>2057682.75</v>
          </cell>
          <cell r="F33">
            <v>1178705.06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5884263.8399999999</v>
          </cell>
          <cell r="M33">
            <v>6935.85</v>
          </cell>
          <cell r="N33">
            <v>-110.52</v>
          </cell>
          <cell r="O33">
            <v>17644.560000000001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24469.89</v>
          </cell>
          <cell r="W33">
            <v>5908733.7299999995</v>
          </cell>
          <cell r="Y33">
            <v>0</v>
          </cell>
          <cell r="AA33">
            <v>6055063.9800000004</v>
          </cell>
        </row>
        <row r="34">
          <cell r="A34" t="str">
            <v>0148</v>
          </cell>
          <cell r="B34" t="str">
            <v>Psychologists</v>
          </cell>
          <cell r="C34">
            <v>2319595.81</v>
          </cell>
          <cell r="D34">
            <v>4256285.78</v>
          </cell>
          <cell r="E34">
            <v>3428437.62</v>
          </cell>
          <cell r="F34">
            <v>1591335.67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11595654.880000001</v>
          </cell>
          <cell r="M34">
            <v>0</v>
          </cell>
          <cell r="N34">
            <v>25224.28</v>
          </cell>
          <cell r="O34">
            <v>0</v>
          </cell>
          <cell r="P34">
            <v>4561.21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29785.489999999998</v>
          </cell>
          <cell r="W34">
            <v>11625440.370000001</v>
          </cell>
          <cell r="Y34">
            <v>0</v>
          </cell>
          <cell r="AA34">
            <v>12024223.77</v>
          </cell>
        </row>
        <row r="35">
          <cell r="A35" t="str">
            <v>0149</v>
          </cell>
          <cell r="B35" t="str">
            <v>Other Ancillary Services</v>
          </cell>
          <cell r="C35">
            <v>1254333.08</v>
          </cell>
          <cell r="D35">
            <v>336912.92</v>
          </cell>
          <cell r="E35">
            <v>2108297.87</v>
          </cell>
          <cell r="F35">
            <v>1250470.24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4950014.1100000003</v>
          </cell>
          <cell r="M35">
            <v>45982.95</v>
          </cell>
          <cell r="N35">
            <v>49256.11</v>
          </cell>
          <cell r="O35">
            <v>346681.41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441920.47</v>
          </cell>
          <cell r="W35">
            <v>5391934.5800000001</v>
          </cell>
          <cell r="Y35">
            <v>23756.31</v>
          </cell>
          <cell r="AA35">
            <v>5474704.6500000004</v>
          </cell>
        </row>
        <row r="36">
          <cell r="A36" t="str">
            <v>0151</v>
          </cell>
          <cell r="B36" t="str">
            <v>Catering</v>
          </cell>
          <cell r="C36">
            <v>5741197.1299999999</v>
          </cell>
          <cell r="D36">
            <v>4532885.9000000004</v>
          </cell>
          <cell r="E36">
            <v>3744086.75</v>
          </cell>
          <cell r="F36">
            <v>2429745.1</v>
          </cell>
          <cell r="G36">
            <v>25.69</v>
          </cell>
          <cell r="H36">
            <v>0</v>
          </cell>
          <cell r="I36">
            <v>0</v>
          </cell>
          <cell r="J36">
            <v>0</v>
          </cell>
          <cell r="K36">
            <v>16447940.57</v>
          </cell>
          <cell r="M36">
            <v>1320191.5</v>
          </cell>
          <cell r="N36">
            <v>0</v>
          </cell>
          <cell r="O36">
            <v>5742.68</v>
          </cell>
          <cell r="P36">
            <v>422340.39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1748274.5699999998</v>
          </cell>
          <cell r="W36">
            <v>18196215.140000001</v>
          </cell>
          <cell r="Y36">
            <v>111357.21</v>
          </cell>
          <cell r="AA36">
            <v>18523815.809999999</v>
          </cell>
        </row>
        <row r="37">
          <cell r="A37" t="str">
            <v>0152</v>
          </cell>
          <cell r="B37" t="str">
            <v>Cleaning Services</v>
          </cell>
          <cell r="C37">
            <v>6947030.1100000003</v>
          </cell>
          <cell r="D37">
            <v>2494507.27</v>
          </cell>
          <cell r="E37">
            <v>4673542.53</v>
          </cell>
          <cell r="F37">
            <v>1135896.8899999999</v>
          </cell>
          <cell r="G37">
            <v>0</v>
          </cell>
          <cell r="H37">
            <v>262509.52</v>
          </cell>
          <cell r="I37">
            <v>0</v>
          </cell>
          <cell r="J37">
            <v>0</v>
          </cell>
          <cell r="K37">
            <v>15513486.32</v>
          </cell>
          <cell r="M37">
            <v>4696.22</v>
          </cell>
          <cell r="N37">
            <v>0</v>
          </cell>
          <cell r="O37">
            <v>69.23</v>
          </cell>
          <cell r="P37">
            <v>436.96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5202.41</v>
          </cell>
          <cell r="W37">
            <v>15518688.73</v>
          </cell>
          <cell r="Y37">
            <v>0</v>
          </cell>
          <cell r="AA37">
            <v>15511767.029999999</v>
          </cell>
        </row>
        <row r="38">
          <cell r="A38" t="str">
            <v>0153</v>
          </cell>
          <cell r="B38" t="str">
            <v>Orderlies/Transport</v>
          </cell>
          <cell r="C38">
            <v>4941140.63</v>
          </cell>
          <cell r="D38">
            <v>8393143.8599999994</v>
          </cell>
          <cell r="E38">
            <v>1717908.44</v>
          </cell>
          <cell r="F38">
            <v>1549812.58</v>
          </cell>
          <cell r="G38">
            <v>0</v>
          </cell>
          <cell r="H38">
            <v>124402.04</v>
          </cell>
          <cell r="I38">
            <v>0</v>
          </cell>
          <cell r="J38">
            <v>0</v>
          </cell>
          <cell r="K38">
            <v>16726407.549999997</v>
          </cell>
          <cell r="M38">
            <v>0</v>
          </cell>
          <cell r="N38">
            <v>9536.14</v>
          </cell>
          <cell r="O38">
            <v>362.71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9898.8499999999985</v>
          </cell>
          <cell r="W38">
            <v>16736306.399999997</v>
          </cell>
          <cell r="Y38">
            <v>0</v>
          </cell>
          <cell r="AA38">
            <v>16912800.199999999</v>
          </cell>
        </row>
        <row r="39">
          <cell r="A39" t="str">
            <v>0154</v>
          </cell>
          <cell r="B39" t="str">
            <v>Patient Support Assistants</v>
          </cell>
          <cell r="C39">
            <v>14898694.289999999</v>
          </cell>
          <cell r="D39">
            <v>9163798.5299999993</v>
          </cell>
          <cell r="E39">
            <v>8991718.1199999992</v>
          </cell>
          <cell r="F39">
            <v>5000569.32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38054780.259999998</v>
          </cell>
          <cell r="M39">
            <v>-325.20999999999998</v>
          </cell>
          <cell r="N39">
            <v>-5600</v>
          </cell>
          <cell r="O39">
            <v>4315.1000000000004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-1610.1099999999997</v>
          </cell>
          <cell r="W39">
            <v>38053170.149999999</v>
          </cell>
          <cell r="Y39">
            <v>0</v>
          </cell>
          <cell r="AA39">
            <v>38053170.149999999</v>
          </cell>
        </row>
        <row r="40">
          <cell r="A40" t="str">
            <v>0155</v>
          </cell>
          <cell r="B40" t="str">
            <v>Laundry &amp; Linen</v>
          </cell>
          <cell r="C40">
            <v>212238.59</v>
          </cell>
          <cell r="D40">
            <v>924923.49</v>
          </cell>
          <cell r="E40">
            <v>803843.62</v>
          </cell>
          <cell r="F40">
            <v>230495.31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2171501.0100000002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2171501.0100000002</v>
          </cell>
          <cell r="Y40">
            <v>0</v>
          </cell>
          <cell r="AA40">
            <v>2547483.2599999998</v>
          </cell>
        </row>
        <row r="41">
          <cell r="A41" t="str">
            <v>0156</v>
          </cell>
          <cell r="B41" t="str">
            <v>Stores/Supply</v>
          </cell>
          <cell r="C41">
            <v>2343520.2999999998</v>
          </cell>
          <cell r="D41">
            <v>431909.24</v>
          </cell>
          <cell r="E41">
            <v>17537.71</v>
          </cell>
          <cell r="F41">
            <v>334332.59999999998</v>
          </cell>
          <cell r="G41">
            <v>0</v>
          </cell>
          <cell r="H41">
            <v>112611.03</v>
          </cell>
          <cell r="I41">
            <v>0</v>
          </cell>
          <cell r="J41">
            <v>0</v>
          </cell>
          <cell r="K41">
            <v>3239910.88</v>
          </cell>
          <cell r="M41">
            <v>-5759.7</v>
          </cell>
          <cell r="N41">
            <v>0</v>
          </cell>
          <cell r="O41">
            <v>0</v>
          </cell>
          <cell r="P41">
            <v>39279.97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33520.270000000004</v>
          </cell>
          <cell r="W41">
            <v>3273431.15</v>
          </cell>
          <cell r="Y41">
            <v>0</v>
          </cell>
          <cell r="AA41">
            <v>3273431.15</v>
          </cell>
        </row>
        <row r="42">
          <cell r="A42" t="str">
            <v>0161</v>
          </cell>
          <cell r="B42" t="str">
            <v>Engineering Maintenance Services</v>
          </cell>
          <cell r="C42">
            <v>3525083.15</v>
          </cell>
          <cell r="D42">
            <v>4178287.39</v>
          </cell>
          <cell r="E42">
            <v>2400936.46</v>
          </cell>
          <cell r="F42">
            <v>2386871.98</v>
          </cell>
          <cell r="G42">
            <v>0</v>
          </cell>
          <cell r="H42">
            <v>451743.06</v>
          </cell>
          <cell r="I42">
            <v>0</v>
          </cell>
          <cell r="J42">
            <v>0</v>
          </cell>
          <cell r="K42">
            <v>12942922.040000001</v>
          </cell>
          <cell r="M42">
            <v>0</v>
          </cell>
          <cell r="N42">
            <v>184.29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184.29</v>
          </cell>
          <cell r="W42">
            <v>12943106.33</v>
          </cell>
          <cell r="Y42">
            <v>0</v>
          </cell>
          <cell r="AA42">
            <v>13089093.18</v>
          </cell>
        </row>
        <row r="43">
          <cell r="A43" t="str">
            <v>0162</v>
          </cell>
          <cell r="B43" t="str">
            <v>Gardens &amp; Grounds</v>
          </cell>
          <cell r="C43">
            <v>208209.67</v>
          </cell>
          <cell r="D43">
            <v>47488.72</v>
          </cell>
          <cell r="E43">
            <v>189875.55</v>
          </cell>
          <cell r="F43">
            <v>133451.71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579025.65</v>
          </cell>
          <cell r="M43">
            <v>11138.86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11138.86</v>
          </cell>
          <cell r="W43">
            <v>590164.51</v>
          </cell>
          <cell r="Y43">
            <v>0</v>
          </cell>
          <cell r="AA43">
            <v>590164.51</v>
          </cell>
        </row>
        <row r="44">
          <cell r="A44" t="str">
            <v>0168</v>
          </cell>
          <cell r="B44" t="str">
            <v>Security Services</v>
          </cell>
          <cell r="C44">
            <v>1232735.1399999999</v>
          </cell>
          <cell r="D44">
            <v>752537.27</v>
          </cell>
          <cell r="E44">
            <v>79235.47</v>
          </cell>
          <cell r="F44">
            <v>765973.89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2830481.77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2830481.77</v>
          </cell>
          <cell r="Y44">
            <v>0</v>
          </cell>
          <cell r="AA44">
            <v>2830631.77</v>
          </cell>
        </row>
        <row r="45">
          <cell r="A45" t="str">
            <v>0171</v>
          </cell>
          <cell r="B45" t="str">
            <v>Other Categories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A46" t="str">
            <v>0181</v>
          </cell>
          <cell r="B46" t="str">
            <v>Medical Officers</v>
          </cell>
          <cell r="C46">
            <v>40450726.280000001</v>
          </cell>
          <cell r="D46">
            <v>42792327.270000003</v>
          </cell>
          <cell r="E46">
            <v>35944590.640000001</v>
          </cell>
          <cell r="F46">
            <v>21746203.48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140933847.67000002</v>
          </cell>
          <cell r="M46">
            <v>63656.63</v>
          </cell>
          <cell r="N46">
            <v>85115.29</v>
          </cell>
          <cell r="O46">
            <v>3067.92</v>
          </cell>
          <cell r="P46">
            <v>152026.35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303866.19</v>
          </cell>
          <cell r="W46">
            <v>141237713.86000001</v>
          </cell>
          <cell r="Y46">
            <v>74245.48</v>
          </cell>
          <cell r="AA46">
            <v>141899553.72999999</v>
          </cell>
        </row>
        <row r="47">
          <cell r="A47" t="str">
            <v>0182</v>
          </cell>
          <cell r="B47" t="str">
            <v>Medical Practitioners</v>
          </cell>
          <cell r="C47">
            <v>25643347.609999999</v>
          </cell>
          <cell r="D47">
            <v>21040531.329999998</v>
          </cell>
          <cell r="E47">
            <v>2489519.67</v>
          </cell>
          <cell r="F47">
            <v>16939064.309999999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66112462.920000002</v>
          </cell>
          <cell r="M47">
            <v>0</v>
          </cell>
          <cell r="N47">
            <v>375006.59</v>
          </cell>
          <cell r="O47">
            <v>0</v>
          </cell>
          <cell r="P47">
            <v>81442.97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456449.56000000006</v>
          </cell>
          <cell r="W47">
            <v>66568912.480000004</v>
          </cell>
          <cell r="Y47">
            <v>0</v>
          </cell>
          <cell r="AA47">
            <v>66568912.479999997</v>
          </cell>
        </row>
        <row r="48">
          <cell r="A48" t="str">
            <v>0183</v>
          </cell>
          <cell r="B48" t="str">
            <v>Radiology (Medical Imaging)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Y48">
            <v>0</v>
          </cell>
          <cell r="AA48">
            <v>253.72</v>
          </cell>
        </row>
        <row r="49">
          <cell r="A49" t="str">
            <v>0184</v>
          </cell>
          <cell r="B49" t="str">
            <v>Radiotherapy</v>
          </cell>
          <cell r="C49">
            <v>0</v>
          </cell>
          <cell r="D49">
            <v>580001.98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580001.98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580001.98</v>
          </cell>
          <cell r="Y49">
            <v>0</v>
          </cell>
          <cell r="AA49">
            <v>580001.98</v>
          </cell>
        </row>
        <row r="50">
          <cell r="A50" t="str">
            <v>0185</v>
          </cell>
          <cell r="B50" t="str">
            <v>Pathology</v>
          </cell>
          <cell r="C50">
            <v>410851.03</v>
          </cell>
          <cell r="D50">
            <v>0</v>
          </cell>
          <cell r="E50">
            <v>0</v>
          </cell>
          <cell r="F50">
            <v>1302299.0900000001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1713150.12</v>
          </cell>
          <cell r="M50">
            <v>0</v>
          </cell>
          <cell r="N50">
            <v>-1413.08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-1413.08</v>
          </cell>
          <cell r="W50">
            <v>1711737.04</v>
          </cell>
          <cell r="Y50">
            <v>0</v>
          </cell>
          <cell r="AA50">
            <v>1711737.04</v>
          </cell>
        </row>
        <row r="51">
          <cell r="A51" t="str">
            <v>0186</v>
          </cell>
          <cell r="B51" t="str">
            <v>Dental Officers</v>
          </cell>
          <cell r="C51">
            <v>29130.7</v>
          </cell>
          <cell r="D51">
            <v>0</v>
          </cell>
          <cell r="E51">
            <v>0</v>
          </cell>
          <cell r="F51">
            <v>201434.75</v>
          </cell>
          <cell r="G51">
            <v>0</v>
          </cell>
          <cell r="H51">
            <v>8041833.0300000003</v>
          </cell>
          <cell r="I51">
            <v>0</v>
          </cell>
          <cell r="J51">
            <v>0</v>
          </cell>
          <cell r="K51">
            <v>8272398.4800000004</v>
          </cell>
          <cell r="M51">
            <v>0</v>
          </cell>
          <cell r="N51">
            <v>0</v>
          </cell>
          <cell r="O51">
            <v>0</v>
          </cell>
          <cell r="P51">
            <v>200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200</v>
          </cell>
          <cell r="W51">
            <v>8272598.4800000004</v>
          </cell>
          <cell r="Y51">
            <v>0</v>
          </cell>
          <cell r="AA51">
            <v>8272598.4800000004</v>
          </cell>
        </row>
        <row r="52">
          <cell r="A52" t="str">
            <v>0189</v>
          </cell>
          <cell r="B52" t="str">
            <v>Other Medical Salaried</v>
          </cell>
          <cell r="C52">
            <v>932059.85</v>
          </cell>
          <cell r="D52">
            <v>1200270.24</v>
          </cell>
          <cell r="E52">
            <v>17303431.649999999</v>
          </cell>
          <cell r="F52">
            <v>1405319.13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20841080.869999997</v>
          </cell>
          <cell r="M52">
            <v>0</v>
          </cell>
          <cell r="N52">
            <v>696.36</v>
          </cell>
          <cell r="O52">
            <v>10662.72</v>
          </cell>
          <cell r="P52">
            <v>700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12059.08</v>
          </cell>
          <cell r="W52">
            <v>20853139.949999996</v>
          </cell>
          <cell r="Y52">
            <v>0</v>
          </cell>
          <cell r="AA52">
            <v>20888542.82</v>
          </cell>
        </row>
        <row r="53">
          <cell r="A53" t="str">
            <v>0191</v>
          </cell>
          <cell r="B53" t="str">
            <v>Clinical</v>
          </cell>
          <cell r="C53">
            <v>18229674</v>
          </cell>
          <cell r="D53">
            <v>13767470.26</v>
          </cell>
          <cell r="E53">
            <v>10484028.439999999</v>
          </cell>
          <cell r="F53">
            <v>12268104.73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54749277.429999992</v>
          </cell>
          <cell r="M53">
            <v>2058.48</v>
          </cell>
          <cell r="N53">
            <v>82414.679999999993</v>
          </cell>
          <cell r="O53">
            <v>39173.83</v>
          </cell>
          <cell r="P53">
            <v>16081.84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139728.82999999999</v>
          </cell>
          <cell r="W53">
            <v>54889006.25999999</v>
          </cell>
          <cell r="Y53">
            <v>46876.14</v>
          </cell>
          <cell r="AA53">
            <v>54945362.399999999</v>
          </cell>
        </row>
        <row r="54">
          <cell r="A54" t="str">
            <v>0192</v>
          </cell>
          <cell r="B54" t="str">
            <v>Radiology (Medical Imaging)</v>
          </cell>
          <cell r="C54">
            <v>2392079.17</v>
          </cell>
          <cell r="D54">
            <v>1309200</v>
          </cell>
          <cell r="E54">
            <v>621.29</v>
          </cell>
          <cell r="F54">
            <v>825854.03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4527754.49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4527754.49</v>
          </cell>
          <cell r="Y54">
            <v>0</v>
          </cell>
          <cell r="AA54">
            <v>4527754.49</v>
          </cell>
        </row>
        <row r="55">
          <cell r="A55" t="str">
            <v>0193</v>
          </cell>
          <cell r="B55" t="str">
            <v>Radiotherapy</v>
          </cell>
          <cell r="C55">
            <v>376889.09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376889.09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W55">
            <v>376889.09</v>
          </cell>
          <cell r="Y55">
            <v>0</v>
          </cell>
          <cell r="AA55">
            <v>376889.09</v>
          </cell>
        </row>
        <row r="56">
          <cell r="A56" t="str">
            <v>0194</v>
          </cell>
          <cell r="B56" t="str">
            <v>Pathology</v>
          </cell>
          <cell r="C56">
            <v>196423.21</v>
          </cell>
          <cell r="D56">
            <v>261282.02</v>
          </cell>
          <cell r="E56">
            <v>0</v>
          </cell>
          <cell r="F56">
            <v>134957.87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592663.1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W56">
            <v>592663.1</v>
          </cell>
          <cell r="Y56">
            <v>0</v>
          </cell>
          <cell r="AA56">
            <v>592663.1</v>
          </cell>
        </row>
        <row r="57">
          <cell r="A57" t="str">
            <v>0195</v>
          </cell>
          <cell r="B57" t="str">
            <v>Other - Medical Sessional</v>
          </cell>
          <cell r="C57">
            <v>52.36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52.36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52.36</v>
          </cell>
          <cell r="Y57">
            <v>0</v>
          </cell>
          <cell r="AA57">
            <v>52.36</v>
          </cell>
        </row>
        <row r="58">
          <cell r="A58" t="str">
            <v>0198</v>
          </cell>
          <cell r="B58" t="str">
            <v>Sessional - Company / Pty Ltd</v>
          </cell>
          <cell r="C58">
            <v>0</v>
          </cell>
          <cell r="D58">
            <v>0</v>
          </cell>
          <cell r="E58">
            <v>0</v>
          </cell>
          <cell r="F58">
            <v>-5565.26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-5565.26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W58">
            <v>-5565.26</v>
          </cell>
          <cell r="Y58">
            <v>0</v>
          </cell>
          <cell r="AA58">
            <v>-5565.26</v>
          </cell>
        </row>
        <row r="59">
          <cell r="A59" t="str">
            <v>0201</v>
          </cell>
          <cell r="B59" t="str">
            <v>Workers Compensation Premium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0211</v>
          </cell>
          <cell r="B60" t="str">
            <v>Agency Nursing</v>
          </cell>
          <cell r="C60">
            <v>5326849.6399999997</v>
          </cell>
          <cell r="D60">
            <v>4378870.29</v>
          </cell>
          <cell r="E60">
            <v>3125759.42</v>
          </cell>
          <cell r="F60">
            <v>2817083.58</v>
          </cell>
          <cell r="G60">
            <v>0</v>
          </cell>
          <cell r="H60">
            <v>33690.79</v>
          </cell>
          <cell r="I60">
            <v>0</v>
          </cell>
          <cell r="J60">
            <v>0</v>
          </cell>
          <cell r="K60">
            <v>15682253.719999999</v>
          </cell>
          <cell r="M60">
            <v>0</v>
          </cell>
          <cell r="N60">
            <v>33999.379999999997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33999.379999999997</v>
          </cell>
          <cell r="W60">
            <v>15716253.1</v>
          </cell>
          <cell r="Y60">
            <v>0</v>
          </cell>
          <cell r="AA60">
            <v>15716253.1</v>
          </cell>
        </row>
        <row r="61">
          <cell r="A61" t="str">
            <v>0212</v>
          </cell>
          <cell r="B61" t="str">
            <v>Agency Admin &amp; Clerical</v>
          </cell>
          <cell r="C61">
            <v>424699.6</v>
          </cell>
          <cell r="D61">
            <v>745429.61</v>
          </cell>
          <cell r="E61">
            <v>71142.429999999993</v>
          </cell>
          <cell r="F61">
            <v>98697.600000000006</v>
          </cell>
          <cell r="G61">
            <v>9183.35</v>
          </cell>
          <cell r="H61">
            <v>6163.2</v>
          </cell>
          <cell r="I61">
            <v>0</v>
          </cell>
          <cell r="J61">
            <v>0</v>
          </cell>
          <cell r="K61">
            <v>1355315.79</v>
          </cell>
          <cell r="M61">
            <v>360</v>
          </cell>
          <cell r="N61">
            <v>75130.61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75490.61</v>
          </cell>
          <cell r="W61">
            <v>1430806.4000000001</v>
          </cell>
          <cell r="Y61">
            <v>0</v>
          </cell>
          <cell r="AA61">
            <v>1430806.4</v>
          </cell>
        </row>
        <row r="62">
          <cell r="A62" t="str">
            <v>0213</v>
          </cell>
          <cell r="B62" t="str">
            <v>Agency Medical Support Services</v>
          </cell>
          <cell r="C62">
            <v>104285.63</v>
          </cell>
          <cell r="D62">
            <v>122723.23</v>
          </cell>
          <cell r="E62">
            <v>30936.81</v>
          </cell>
          <cell r="F62">
            <v>52185.120000000003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310130.78999999998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310130.78999999998</v>
          </cell>
          <cell r="Y62">
            <v>0</v>
          </cell>
          <cell r="AA62">
            <v>310130.78999999998</v>
          </cell>
        </row>
        <row r="63">
          <cell r="A63" t="str">
            <v>0214</v>
          </cell>
          <cell r="B63" t="str">
            <v>Agency Hotel Services</v>
          </cell>
          <cell r="C63">
            <v>1812056.88</v>
          </cell>
          <cell r="D63">
            <v>2223298.1</v>
          </cell>
          <cell r="E63">
            <v>863282.01</v>
          </cell>
          <cell r="F63">
            <v>744359.93</v>
          </cell>
          <cell r="G63">
            <v>0</v>
          </cell>
          <cell r="H63">
            <v>9691.2000000000007</v>
          </cell>
          <cell r="I63">
            <v>0</v>
          </cell>
          <cell r="J63">
            <v>0</v>
          </cell>
          <cell r="K63">
            <v>5652688.1200000001</v>
          </cell>
          <cell r="M63">
            <v>0</v>
          </cell>
          <cell r="N63">
            <v>428.16</v>
          </cell>
          <cell r="O63">
            <v>0</v>
          </cell>
          <cell r="P63">
            <v>11983.38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12411.539999999999</v>
          </cell>
          <cell r="W63">
            <v>5665099.6600000001</v>
          </cell>
          <cell r="Y63">
            <v>0</v>
          </cell>
          <cell r="AA63">
            <v>5665099.6600000001</v>
          </cell>
        </row>
        <row r="64">
          <cell r="A64" t="str">
            <v>0215</v>
          </cell>
          <cell r="B64" t="str">
            <v>Agency Site Services</v>
          </cell>
          <cell r="C64">
            <v>204866.87</v>
          </cell>
          <cell r="D64">
            <v>175348.59</v>
          </cell>
          <cell r="E64">
            <v>57579.96</v>
          </cell>
          <cell r="F64">
            <v>1828.54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439623.95999999996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439623.95999999996</v>
          </cell>
          <cell r="Y64">
            <v>0</v>
          </cell>
          <cell r="AA64">
            <v>461863.29</v>
          </cell>
        </row>
        <row r="65">
          <cell r="A65" t="str">
            <v>0216</v>
          </cell>
          <cell r="B65" t="str">
            <v>Agency Other Categories</v>
          </cell>
          <cell r="C65">
            <v>0</v>
          </cell>
          <cell r="D65">
            <v>113672.41</v>
          </cell>
          <cell r="E65">
            <v>789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114461.41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W65">
            <v>114461.41</v>
          </cell>
          <cell r="Y65">
            <v>0</v>
          </cell>
          <cell r="AA65">
            <v>114461.41</v>
          </cell>
        </row>
        <row r="66">
          <cell r="A66" t="str">
            <v>0217</v>
          </cell>
          <cell r="B66" t="str">
            <v>Agency Medical - Salaried</v>
          </cell>
          <cell r="C66">
            <v>1666663.58</v>
          </cell>
          <cell r="D66">
            <v>1549494.96</v>
          </cell>
          <cell r="E66">
            <v>196316.48</v>
          </cell>
          <cell r="F66">
            <v>0</v>
          </cell>
          <cell r="G66">
            <v>0</v>
          </cell>
          <cell r="H66">
            <v>20231.54</v>
          </cell>
          <cell r="I66">
            <v>0</v>
          </cell>
          <cell r="J66">
            <v>0</v>
          </cell>
          <cell r="K66">
            <v>3432706.56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W66">
            <v>3432706.56</v>
          </cell>
          <cell r="Y66">
            <v>0</v>
          </cell>
          <cell r="AA66">
            <v>3432706.56</v>
          </cell>
        </row>
        <row r="67">
          <cell r="A67" t="str">
            <v>0218</v>
          </cell>
          <cell r="B67" t="str">
            <v>Agency Medical - Sessional</v>
          </cell>
          <cell r="C67">
            <v>362583.78</v>
          </cell>
          <cell r="D67">
            <v>54488.65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417072.43000000005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417072.43000000005</v>
          </cell>
          <cell r="Y67">
            <v>0</v>
          </cell>
          <cell r="AA67">
            <v>417072.43</v>
          </cell>
        </row>
        <row r="68">
          <cell r="A68" t="str">
            <v>0411</v>
          </cell>
          <cell r="B68" t="str">
            <v>Workers Compensation Premium</v>
          </cell>
          <cell r="C68">
            <v>2680497.39</v>
          </cell>
          <cell r="D68">
            <v>2422124.9300000002</v>
          </cell>
          <cell r="E68">
            <v>5551797.7599999998</v>
          </cell>
          <cell r="F68">
            <v>2088285</v>
          </cell>
          <cell r="G68">
            <v>829.62</v>
          </cell>
          <cell r="H68">
            <v>12487.48</v>
          </cell>
          <cell r="I68">
            <v>533.74</v>
          </cell>
          <cell r="J68">
            <v>0</v>
          </cell>
          <cell r="K68">
            <v>12756555.92</v>
          </cell>
          <cell r="M68">
            <v>130943.06</v>
          </cell>
          <cell r="N68">
            <v>216185.43</v>
          </cell>
          <cell r="O68">
            <v>0</v>
          </cell>
          <cell r="P68">
            <v>-2916.89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344211.6</v>
          </cell>
          <cell r="W68">
            <v>13100767.52</v>
          </cell>
          <cell r="Y68">
            <v>1075.8900000000001</v>
          </cell>
          <cell r="AA68">
            <v>13224724.41</v>
          </cell>
        </row>
        <row r="69">
          <cell r="A69" t="str">
            <v>0511</v>
          </cell>
          <cell r="B69" t="str">
            <v>Corporate Membership Dues (Staff)</v>
          </cell>
          <cell r="C69">
            <v>5786.58</v>
          </cell>
          <cell r="D69">
            <v>9975.41</v>
          </cell>
          <cell r="E69">
            <v>8783.17</v>
          </cell>
          <cell r="F69">
            <v>5763.97</v>
          </cell>
          <cell r="G69">
            <v>0</v>
          </cell>
          <cell r="H69">
            <v>185</v>
          </cell>
          <cell r="I69">
            <v>0</v>
          </cell>
          <cell r="J69">
            <v>0</v>
          </cell>
          <cell r="K69">
            <v>30494.13</v>
          </cell>
          <cell r="M69">
            <v>2488.17</v>
          </cell>
          <cell r="N69">
            <v>0</v>
          </cell>
          <cell r="O69">
            <v>77.27</v>
          </cell>
          <cell r="P69">
            <v>54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2619.44</v>
          </cell>
          <cell r="W69">
            <v>33113.57</v>
          </cell>
          <cell r="Y69">
            <v>0</v>
          </cell>
          <cell r="AA69">
            <v>33113.57</v>
          </cell>
        </row>
        <row r="70">
          <cell r="A70" t="str">
            <v>0512</v>
          </cell>
          <cell r="B70" t="str">
            <v>Staff Training/Registration/Course Fees</v>
          </cell>
          <cell r="C70">
            <v>316499.69</v>
          </cell>
          <cell r="D70">
            <v>148121.96</v>
          </cell>
          <cell r="E70">
            <v>576234.71</v>
          </cell>
          <cell r="F70">
            <v>281840.32</v>
          </cell>
          <cell r="G70">
            <v>12399.96</v>
          </cell>
          <cell r="H70">
            <v>45697.06</v>
          </cell>
          <cell r="I70">
            <v>2458.42</v>
          </cell>
          <cell r="J70">
            <v>0</v>
          </cell>
          <cell r="K70">
            <v>1383252.1199999999</v>
          </cell>
          <cell r="M70">
            <v>853514.58</v>
          </cell>
          <cell r="N70">
            <v>479146.1</v>
          </cell>
          <cell r="O70">
            <v>164656.1</v>
          </cell>
          <cell r="P70">
            <v>181689.68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1679006.46</v>
          </cell>
          <cell r="W70">
            <v>3062258.58</v>
          </cell>
          <cell r="Y70">
            <v>0</v>
          </cell>
          <cell r="AA70">
            <v>3080613.83</v>
          </cell>
        </row>
        <row r="71">
          <cell r="A71" t="str">
            <v>0513</v>
          </cell>
          <cell r="B71" t="str">
            <v>Travel &amp; Accommodation - Intrastate</v>
          </cell>
          <cell r="C71">
            <v>423120.57</v>
          </cell>
          <cell r="D71">
            <v>20441.03</v>
          </cell>
          <cell r="E71">
            <v>17308.16</v>
          </cell>
          <cell r="F71">
            <v>53447.040000000001</v>
          </cell>
          <cell r="G71">
            <v>18557.77</v>
          </cell>
          <cell r="H71">
            <v>703181.6</v>
          </cell>
          <cell r="I71">
            <v>6893.16</v>
          </cell>
          <cell r="J71">
            <v>0</v>
          </cell>
          <cell r="K71">
            <v>1242949.3299999998</v>
          </cell>
          <cell r="M71">
            <v>23219.98</v>
          </cell>
          <cell r="N71">
            <v>19809.7</v>
          </cell>
          <cell r="O71">
            <v>2593.5700000000002</v>
          </cell>
          <cell r="P71">
            <v>1637.18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47260.43</v>
          </cell>
          <cell r="W71">
            <v>1290209.7599999998</v>
          </cell>
          <cell r="Y71">
            <v>0</v>
          </cell>
          <cell r="AA71">
            <v>1290664.31</v>
          </cell>
        </row>
        <row r="72">
          <cell r="A72" t="str">
            <v>0514</v>
          </cell>
          <cell r="B72" t="str">
            <v>Travel &amp; Accommodation - Interstate</v>
          </cell>
          <cell r="C72">
            <v>63781.49</v>
          </cell>
          <cell r="D72">
            <v>1604.07</v>
          </cell>
          <cell r="E72">
            <v>39761.910000000003</v>
          </cell>
          <cell r="F72">
            <v>24431.27</v>
          </cell>
          <cell r="G72">
            <v>1743.35</v>
          </cell>
          <cell r="H72">
            <v>2270.46</v>
          </cell>
          <cell r="I72">
            <v>0</v>
          </cell>
          <cell r="J72">
            <v>0</v>
          </cell>
          <cell r="K72">
            <v>133592.54999999999</v>
          </cell>
          <cell r="M72">
            <v>237186.31</v>
          </cell>
          <cell r="N72">
            <v>182366.93</v>
          </cell>
          <cell r="O72">
            <v>47726.67</v>
          </cell>
          <cell r="P72">
            <v>105126.48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572406.39</v>
          </cell>
          <cell r="W72">
            <v>705998.94</v>
          </cell>
          <cell r="Y72">
            <v>0</v>
          </cell>
          <cell r="AA72">
            <v>707034.84</v>
          </cell>
        </row>
        <row r="73">
          <cell r="A73" t="str">
            <v>0515</v>
          </cell>
          <cell r="B73" t="str">
            <v>Travel &amp; Accommodation - Overseas</v>
          </cell>
          <cell r="C73">
            <v>53308.86</v>
          </cell>
          <cell r="D73">
            <v>2540.7600000000002</v>
          </cell>
          <cell r="E73">
            <v>2760.44</v>
          </cell>
          <cell r="F73">
            <v>29111.59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87721.650000000009</v>
          </cell>
          <cell r="M73">
            <v>529658.06000000006</v>
          </cell>
          <cell r="N73">
            <v>337466.35</v>
          </cell>
          <cell r="O73">
            <v>159512.38</v>
          </cell>
          <cell r="P73">
            <v>249246.51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1275883.3</v>
          </cell>
          <cell r="W73">
            <v>1363604.95</v>
          </cell>
          <cell r="Y73">
            <v>0</v>
          </cell>
          <cell r="AA73">
            <v>1363604.95</v>
          </cell>
        </row>
        <row r="74">
          <cell r="A74" t="str">
            <v>0516</v>
          </cell>
          <cell r="B74" t="str">
            <v>Staff Relocations</v>
          </cell>
          <cell r="C74">
            <v>80498.710000000006</v>
          </cell>
          <cell r="D74">
            <v>52727.73</v>
          </cell>
          <cell r="E74">
            <v>39736.97</v>
          </cell>
          <cell r="F74">
            <v>102364.98</v>
          </cell>
          <cell r="G74">
            <v>0</v>
          </cell>
          <cell r="H74">
            <v>50761.599999999999</v>
          </cell>
          <cell r="I74">
            <v>0</v>
          </cell>
          <cell r="J74">
            <v>0</v>
          </cell>
          <cell r="K74">
            <v>326089.99</v>
          </cell>
          <cell r="M74">
            <v>0</v>
          </cell>
          <cell r="N74">
            <v>22556.36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22556.36</v>
          </cell>
          <cell r="W74">
            <v>348646.35</v>
          </cell>
          <cell r="Y74">
            <v>0</v>
          </cell>
          <cell r="AA74">
            <v>349746.35</v>
          </cell>
        </row>
        <row r="75">
          <cell r="A75" t="str">
            <v>0517</v>
          </cell>
          <cell r="B75" t="str">
            <v>Staff Transport Costs</v>
          </cell>
          <cell r="C75">
            <v>4587.46</v>
          </cell>
          <cell r="D75">
            <v>49287.8</v>
          </cell>
          <cell r="E75">
            <v>4491.1499999999996</v>
          </cell>
          <cell r="F75">
            <v>46995.05</v>
          </cell>
          <cell r="G75">
            <v>4028.32</v>
          </cell>
          <cell r="H75">
            <v>27959.56</v>
          </cell>
          <cell r="I75">
            <v>885.39</v>
          </cell>
          <cell r="J75">
            <v>0</v>
          </cell>
          <cell r="K75">
            <v>138234.73000000004</v>
          </cell>
          <cell r="M75">
            <v>1975.64</v>
          </cell>
          <cell r="N75">
            <v>14719.72</v>
          </cell>
          <cell r="O75">
            <v>31.83</v>
          </cell>
          <cell r="P75">
            <v>981.59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17708.780000000002</v>
          </cell>
          <cell r="W75">
            <v>155943.51000000004</v>
          </cell>
          <cell r="Y75">
            <v>0</v>
          </cell>
          <cell r="AA75">
            <v>156028.26999999999</v>
          </cell>
        </row>
        <row r="76">
          <cell r="A76" t="str">
            <v>0518</v>
          </cell>
          <cell r="B76" t="str">
            <v>Staff Telephone Reimbursements</v>
          </cell>
          <cell r="C76">
            <v>7373.85</v>
          </cell>
          <cell r="D76">
            <v>0</v>
          </cell>
          <cell r="E76">
            <v>11705.29</v>
          </cell>
          <cell r="F76">
            <v>13599.78</v>
          </cell>
          <cell r="G76">
            <v>62.81</v>
          </cell>
          <cell r="H76">
            <v>258.83999999999997</v>
          </cell>
          <cell r="I76">
            <v>0</v>
          </cell>
          <cell r="J76">
            <v>0</v>
          </cell>
          <cell r="K76">
            <v>33000.57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33000.57</v>
          </cell>
          <cell r="Y76">
            <v>0</v>
          </cell>
          <cell r="AA76">
            <v>33320.15</v>
          </cell>
        </row>
        <row r="77">
          <cell r="A77" t="str">
            <v>0519</v>
          </cell>
          <cell r="B77" t="str">
            <v>Other Staffing Costs</v>
          </cell>
          <cell r="C77">
            <v>164616.31</v>
          </cell>
          <cell r="D77">
            <v>19649.71</v>
          </cell>
          <cell r="E77">
            <v>119879.27</v>
          </cell>
          <cell r="F77">
            <v>283383.53999999998</v>
          </cell>
          <cell r="G77">
            <v>1062.73</v>
          </cell>
          <cell r="H77">
            <v>24870.98</v>
          </cell>
          <cell r="I77">
            <v>365.56</v>
          </cell>
          <cell r="J77">
            <v>0</v>
          </cell>
          <cell r="K77">
            <v>613828.1</v>
          </cell>
          <cell r="M77">
            <v>161.41999999999999</v>
          </cell>
          <cell r="N77">
            <v>1677.37</v>
          </cell>
          <cell r="O77">
            <v>3037.61</v>
          </cell>
          <cell r="P77">
            <v>1343.32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6219.7199999999993</v>
          </cell>
          <cell r="W77">
            <v>620047.81999999995</v>
          </cell>
          <cell r="Y77">
            <v>0</v>
          </cell>
          <cell r="AA77">
            <v>620984.92000000004</v>
          </cell>
        </row>
        <row r="78">
          <cell r="A78" t="str">
            <v>0520</v>
          </cell>
          <cell r="B78" t="str">
            <v>Crimal Record Screenings</v>
          </cell>
          <cell r="C78">
            <v>5670</v>
          </cell>
          <cell r="D78">
            <v>2024.99</v>
          </cell>
          <cell r="E78">
            <v>-10920</v>
          </cell>
          <cell r="F78">
            <v>990</v>
          </cell>
          <cell r="G78">
            <v>0</v>
          </cell>
          <cell r="H78">
            <v>3046.58</v>
          </cell>
          <cell r="I78">
            <v>0</v>
          </cell>
          <cell r="J78">
            <v>0</v>
          </cell>
          <cell r="K78">
            <v>811.56999999999971</v>
          </cell>
          <cell r="M78">
            <v>0</v>
          </cell>
          <cell r="N78">
            <v>0</v>
          </cell>
          <cell r="O78">
            <v>0</v>
          </cell>
          <cell r="P78">
            <v>-1410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-1410</v>
          </cell>
          <cell r="W78">
            <v>-598.43000000000029</v>
          </cell>
          <cell r="Y78">
            <v>0</v>
          </cell>
          <cell r="AA78">
            <v>-723.43</v>
          </cell>
        </row>
        <row r="79">
          <cell r="A79" t="str">
            <v>0521</v>
          </cell>
          <cell r="B79" t="str">
            <v>Fringe Benefit Tax</v>
          </cell>
          <cell r="C79">
            <v>131384.95000000001</v>
          </cell>
          <cell r="D79">
            <v>128155.81</v>
          </cell>
          <cell r="E79">
            <v>350228.56</v>
          </cell>
          <cell r="F79">
            <v>29076.38</v>
          </cell>
          <cell r="G79">
            <v>23238.89</v>
          </cell>
          <cell r="H79">
            <v>46635.53</v>
          </cell>
          <cell r="I79">
            <v>0</v>
          </cell>
          <cell r="J79">
            <v>0</v>
          </cell>
          <cell r="K79">
            <v>708720.12000000011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W79">
            <v>708720.12000000011</v>
          </cell>
          <cell r="Y79">
            <v>0</v>
          </cell>
          <cell r="AA79">
            <v>725630.12</v>
          </cell>
        </row>
        <row r="80">
          <cell r="A80" t="str">
            <v>1111</v>
          </cell>
          <cell r="B80" t="str">
            <v>Superannuation Expense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2668.67</v>
          </cell>
          <cell r="J80">
            <v>0</v>
          </cell>
          <cell r="K80">
            <v>2668.67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W80">
            <v>2668.67</v>
          </cell>
          <cell r="Y80">
            <v>0</v>
          </cell>
          <cell r="AA80">
            <v>2668.67</v>
          </cell>
        </row>
        <row r="81">
          <cell r="A81" t="str">
            <v>1112</v>
          </cell>
          <cell r="B81" t="str">
            <v>West State - Concurrent Contributions</v>
          </cell>
          <cell r="C81">
            <v>23870625.739999998</v>
          </cell>
          <cell r="D81">
            <v>21795609.140000001</v>
          </cell>
          <cell r="E81">
            <v>19803824.609999999</v>
          </cell>
          <cell r="F81">
            <v>12227766.960000001</v>
          </cell>
          <cell r="G81">
            <v>253188.24</v>
          </cell>
          <cell r="H81">
            <v>1835923.4</v>
          </cell>
          <cell r="I81">
            <v>31058.560000000001</v>
          </cell>
          <cell r="J81">
            <v>0</v>
          </cell>
          <cell r="K81">
            <v>79817996.649999991</v>
          </cell>
          <cell r="M81">
            <v>343058.06</v>
          </cell>
          <cell r="N81">
            <v>401734.26</v>
          </cell>
          <cell r="O81">
            <v>84927.85</v>
          </cell>
          <cell r="P81">
            <v>149228.34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978948.51</v>
          </cell>
          <cell r="W81">
            <v>80796945.159999996</v>
          </cell>
          <cell r="Y81">
            <v>8302.19</v>
          </cell>
          <cell r="AA81">
            <v>81347974.200000003</v>
          </cell>
        </row>
        <row r="82">
          <cell r="A82" t="str">
            <v>1113</v>
          </cell>
          <cell r="B82" t="str">
            <v>Gold State - Concurrent Contributions</v>
          </cell>
          <cell r="C82">
            <v>5300353.28</v>
          </cell>
          <cell r="D82">
            <v>5087948.82</v>
          </cell>
          <cell r="E82">
            <v>4246231.3099999996</v>
          </cell>
          <cell r="F82">
            <v>3138601.49</v>
          </cell>
          <cell r="G82">
            <v>79157.33</v>
          </cell>
          <cell r="H82">
            <v>826334.23</v>
          </cell>
          <cell r="I82">
            <v>3669.12</v>
          </cell>
          <cell r="J82">
            <v>0</v>
          </cell>
          <cell r="K82">
            <v>18682295.579999998</v>
          </cell>
          <cell r="M82">
            <v>21322.06</v>
          </cell>
          <cell r="N82">
            <v>1481.4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22803.460000000003</v>
          </cell>
          <cell r="W82">
            <v>18705099.039999999</v>
          </cell>
          <cell r="Y82">
            <v>0</v>
          </cell>
          <cell r="AA82">
            <v>18736840.02</v>
          </cell>
        </row>
        <row r="83">
          <cell r="A83" t="str">
            <v>1114</v>
          </cell>
          <cell r="B83" t="str">
            <v>Pension Recoups</v>
          </cell>
          <cell r="C83">
            <v>0</v>
          </cell>
          <cell r="D83">
            <v>24158.32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24158.32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W83">
            <v>24158.32</v>
          </cell>
          <cell r="Y83">
            <v>0</v>
          </cell>
          <cell r="AA83">
            <v>28140.28</v>
          </cell>
        </row>
        <row r="84">
          <cell r="A84" t="str">
            <v>1115</v>
          </cell>
          <cell r="B84" t="str">
            <v>Movement in Pension Liability</v>
          </cell>
          <cell r="C84">
            <v>913252.39</v>
          </cell>
          <cell r="D84">
            <v>387563.42</v>
          </cell>
          <cell r="E84">
            <v>921332.09</v>
          </cell>
          <cell r="F84">
            <v>-37109.199999999997</v>
          </cell>
          <cell r="G84">
            <v>0</v>
          </cell>
          <cell r="H84">
            <v>233279.08</v>
          </cell>
          <cell r="I84">
            <v>0</v>
          </cell>
          <cell r="J84">
            <v>0</v>
          </cell>
          <cell r="K84">
            <v>2418317.7799999998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W84">
            <v>2418317.7799999998</v>
          </cell>
          <cell r="Y84">
            <v>0</v>
          </cell>
          <cell r="AA84">
            <v>2418317.7799999998</v>
          </cell>
        </row>
        <row r="85">
          <cell r="A85" t="str">
            <v>1116</v>
          </cell>
          <cell r="B85" t="str">
            <v>Movement in Pre-Transfer Benefits Liability</v>
          </cell>
          <cell r="C85">
            <v>884213.59</v>
          </cell>
          <cell r="D85">
            <v>684493.5</v>
          </cell>
          <cell r="E85">
            <v>0</v>
          </cell>
          <cell r="F85">
            <v>245738.7</v>
          </cell>
          <cell r="G85">
            <v>0</v>
          </cell>
          <cell r="H85">
            <v>225415.71</v>
          </cell>
          <cell r="I85">
            <v>0</v>
          </cell>
          <cell r="J85">
            <v>0</v>
          </cell>
          <cell r="K85">
            <v>2039861.4999999998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W85">
            <v>2039861.4999999998</v>
          </cell>
          <cell r="Y85">
            <v>0</v>
          </cell>
          <cell r="AA85">
            <v>2053988.68</v>
          </cell>
        </row>
        <row r="86">
          <cell r="A86" t="str">
            <v>1117</v>
          </cell>
          <cell r="B86" t="str">
            <v>Other Superannuation Schemes</v>
          </cell>
          <cell r="C86">
            <v>532408.82999999996</v>
          </cell>
          <cell r="D86">
            <v>15006.69</v>
          </cell>
          <cell r="E86">
            <v>363135.29</v>
          </cell>
          <cell r="F86">
            <v>644.09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911194.89999999979</v>
          </cell>
          <cell r="M86">
            <v>-21437.599999999999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-21437.599999999999</v>
          </cell>
          <cell r="W86">
            <v>889757.29999999981</v>
          </cell>
          <cell r="Y86">
            <v>0</v>
          </cell>
          <cell r="AA86">
            <v>889757.3</v>
          </cell>
        </row>
        <row r="87">
          <cell r="A87" t="str">
            <v>1211</v>
          </cell>
          <cell r="B87" t="str">
            <v>Clinical</v>
          </cell>
          <cell r="C87">
            <v>0</v>
          </cell>
          <cell r="D87">
            <v>0</v>
          </cell>
          <cell r="E87">
            <v>687.95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687.95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687.95</v>
          </cell>
          <cell r="Y87">
            <v>0</v>
          </cell>
          <cell r="AA87">
            <v>687.95</v>
          </cell>
        </row>
        <row r="88">
          <cell r="A88" t="str">
            <v>1212</v>
          </cell>
          <cell r="B88" t="str">
            <v>Radiology (Organ Imaging)</v>
          </cell>
          <cell r="C88">
            <v>0</v>
          </cell>
          <cell r="D88">
            <v>0</v>
          </cell>
          <cell r="E88">
            <v>1152882.1399999999</v>
          </cell>
          <cell r="F88">
            <v>393016.94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1545899.0799999998</v>
          </cell>
          <cell r="M88">
            <v>0</v>
          </cell>
          <cell r="N88">
            <v>0</v>
          </cell>
          <cell r="O88">
            <v>0</v>
          </cell>
          <cell r="P88">
            <v>-720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-720</v>
          </cell>
          <cell r="W88">
            <v>1545179.0799999998</v>
          </cell>
          <cell r="Y88">
            <v>0</v>
          </cell>
          <cell r="AA88">
            <v>1545179.08</v>
          </cell>
        </row>
        <row r="89">
          <cell r="A89" t="str">
            <v>1213</v>
          </cell>
          <cell r="B89" t="str">
            <v>Radiotherapy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W89">
            <v>0</v>
          </cell>
          <cell r="Y89">
            <v>0</v>
          </cell>
          <cell r="AA89">
            <v>0</v>
          </cell>
        </row>
        <row r="90">
          <cell r="A90" t="str">
            <v>1214</v>
          </cell>
          <cell r="B90" t="str">
            <v>Pathology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A91" t="str">
            <v>1221</v>
          </cell>
          <cell r="B91" t="str">
            <v>Clinical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0</v>
          </cell>
          <cell r="Y91">
            <v>0</v>
          </cell>
          <cell r="AA91">
            <v>0</v>
          </cell>
        </row>
        <row r="92">
          <cell r="A92" t="str">
            <v>1222</v>
          </cell>
          <cell r="B92" t="str">
            <v>Radiology (Organ Imaging)</v>
          </cell>
          <cell r="C92">
            <v>0</v>
          </cell>
          <cell r="D92">
            <v>64289.4</v>
          </cell>
          <cell r="E92">
            <v>105</v>
          </cell>
          <cell r="F92">
            <v>592751.29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657145.69000000006</v>
          </cell>
          <cell r="M92">
            <v>0</v>
          </cell>
          <cell r="N92">
            <v>0</v>
          </cell>
          <cell r="O92">
            <v>0</v>
          </cell>
          <cell r="P92">
            <v>-1680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-1680</v>
          </cell>
          <cell r="W92">
            <v>655465.69000000006</v>
          </cell>
          <cell r="Y92">
            <v>0</v>
          </cell>
          <cell r="AA92">
            <v>655465.68999999994</v>
          </cell>
        </row>
        <row r="93">
          <cell r="A93" t="str">
            <v>1223</v>
          </cell>
          <cell r="B93" t="str">
            <v>Radiotherapy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1224</v>
          </cell>
          <cell r="B94" t="str">
            <v>Pathology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1231</v>
          </cell>
          <cell r="B95" t="str">
            <v>Clinical</v>
          </cell>
          <cell r="C95">
            <v>6841699.8600000003</v>
          </cell>
          <cell r="D95">
            <v>3452239.26</v>
          </cell>
          <cell r="E95">
            <v>14961040.42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25254979.539999999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25254979.539999999</v>
          </cell>
          <cell r="Y95">
            <v>0</v>
          </cell>
          <cell r="AA95">
            <v>25390342.09</v>
          </cell>
        </row>
        <row r="96">
          <cell r="A96" t="str">
            <v>1232</v>
          </cell>
          <cell r="B96" t="str">
            <v>Radiology (Organ Imaging)</v>
          </cell>
          <cell r="C96">
            <v>2284072.19</v>
          </cell>
          <cell r="D96">
            <v>1112859.48</v>
          </cell>
          <cell r="E96">
            <v>437817.48</v>
          </cell>
          <cell r="F96">
            <v>-6543.04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3828206.11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W96">
            <v>3828206.11</v>
          </cell>
          <cell r="Y96">
            <v>0</v>
          </cell>
          <cell r="AA96">
            <v>3829503.06</v>
          </cell>
        </row>
        <row r="97">
          <cell r="A97" t="str">
            <v>1233</v>
          </cell>
          <cell r="B97" t="str">
            <v>Radiotherapy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W97">
            <v>0</v>
          </cell>
          <cell r="Y97">
            <v>0</v>
          </cell>
          <cell r="AA97">
            <v>0</v>
          </cell>
        </row>
        <row r="98">
          <cell r="A98" t="str">
            <v>1234</v>
          </cell>
          <cell r="B98" t="str">
            <v>Pathology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W98">
            <v>0</v>
          </cell>
          <cell r="Y98">
            <v>0</v>
          </cell>
          <cell r="AA98">
            <v>0</v>
          </cell>
        </row>
        <row r="99">
          <cell r="A99" t="str">
            <v>1241</v>
          </cell>
          <cell r="B99" t="str">
            <v>Clinical</v>
          </cell>
          <cell r="C99">
            <v>19701.8</v>
          </cell>
          <cell r="D99">
            <v>0</v>
          </cell>
          <cell r="E99">
            <v>71342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91043.8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91043.8</v>
          </cell>
          <cell r="Y99">
            <v>0</v>
          </cell>
          <cell r="AA99">
            <v>91043.8</v>
          </cell>
        </row>
        <row r="100">
          <cell r="A100" t="str">
            <v>1242</v>
          </cell>
          <cell r="B100" t="str">
            <v>Radiology (Organ Imaging)</v>
          </cell>
          <cell r="C100">
            <v>1809942.27</v>
          </cell>
          <cell r="D100">
            <v>1058905.24</v>
          </cell>
          <cell r="E100">
            <v>834010.3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3702857.8099999996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3702857.8099999996</v>
          </cell>
          <cell r="Y100">
            <v>0</v>
          </cell>
          <cell r="AA100">
            <v>3706358.61</v>
          </cell>
        </row>
        <row r="101">
          <cell r="A101" t="str">
            <v>1243</v>
          </cell>
          <cell r="B101" t="str">
            <v>Radiotherapy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0</v>
          </cell>
          <cell r="Y101">
            <v>0</v>
          </cell>
          <cell r="AA101">
            <v>0</v>
          </cell>
        </row>
        <row r="102">
          <cell r="A102" t="str">
            <v>1244</v>
          </cell>
          <cell r="B102" t="str">
            <v>Pathology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1311</v>
          </cell>
          <cell r="B103" t="str">
            <v>Beverages</v>
          </cell>
          <cell r="C103">
            <v>345527.79</v>
          </cell>
          <cell r="D103">
            <v>293125.81</v>
          </cell>
          <cell r="E103">
            <v>281148.31</v>
          </cell>
          <cell r="F103">
            <v>112636.52</v>
          </cell>
          <cell r="G103">
            <v>2664.62</v>
          </cell>
          <cell r="H103">
            <v>670.73</v>
          </cell>
          <cell r="I103">
            <v>569.78</v>
          </cell>
          <cell r="J103">
            <v>0</v>
          </cell>
          <cell r="K103">
            <v>1036343.5599999999</v>
          </cell>
          <cell r="M103">
            <v>3680.38</v>
          </cell>
          <cell r="N103">
            <v>2680.29</v>
          </cell>
          <cell r="O103">
            <v>2112.17</v>
          </cell>
          <cell r="P103">
            <v>66.45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8539.2900000000009</v>
          </cell>
          <cell r="W103">
            <v>1044882.85</v>
          </cell>
          <cell r="Y103">
            <v>160</v>
          </cell>
          <cell r="AA103">
            <v>1053977.08</v>
          </cell>
        </row>
        <row r="104">
          <cell r="A104" t="str">
            <v>1312</v>
          </cell>
          <cell r="B104" t="str">
            <v>Bakery Products &amp; Bread</v>
          </cell>
          <cell r="C104">
            <v>92237.99</v>
          </cell>
          <cell r="D104">
            <v>310484.71000000002</v>
          </cell>
          <cell r="E104">
            <v>237385.7</v>
          </cell>
          <cell r="F104">
            <v>65952.92</v>
          </cell>
          <cell r="G104">
            <v>0</v>
          </cell>
          <cell r="H104">
            <v>0</v>
          </cell>
          <cell r="I104">
            <v>373.77</v>
          </cell>
          <cell r="J104">
            <v>0</v>
          </cell>
          <cell r="K104">
            <v>706435.09000000008</v>
          </cell>
          <cell r="M104">
            <v>1517.4</v>
          </cell>
          <cell r="N104">
            <v>184.88</v>
          </cell>
          <cell r="O104">
            <v>1718.49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3420.7700000000004</v>
          </cell>
          <cell r="W104">
            <v>709855.8600000001</v>
          </cell>
          <cell r="Y104">
            <v>0</v>
          </cell>
          <cell r="AA104">
            <v>715191.64</v>
          </cell>
        </row>
        <row r="105">
          <cell r="A105" t="str">
            <v>1313</v>
          </cell>
          <cell r="B105" t="str">
            <v>Dairy Products &amp; Substitutes</v>
          </cell>
          <cell r="C105">
            <v>349407.58</v>
          </cell>
          <cell r="D105">
            <v>521606.75</v>
          </cell>
          <cell r="E105">
            <v>435756.06</v>
          </cell>
          <cell r="F105">
            <v>193891.29</v>
          </cell>
          <cell r="G105">
            <v>6208</v>
          </cell>
          <cell r="H105">
            <v>-4.38</v>
          </cell>
          <cell r="I105">
            <v>984.49</v>
          </cell>
          <cell r="J105">
            <v>0</v>
          </cell>
          <cell r="K105">
            <v>1507849.7900000003</v>
          </cell>
          <cell r="M105">
            <v>41.95</v>
          </cell>
          <cell r="N105">
            <v>536.01</v>
          </cell>
          <cell r="O105">
            <v>17.75</v>
          </cell>
          <cell r="P105">
            <v>13.4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609.11</v>
          </cell>
          <cell r="W105">
            <v>1508458.9000000004</v>
          </cell>
          <cell r="Y105">
            <v>0</v>
          </cell>
          <cell r="AA105">
            <v>1519467.58</v>
          </cell>
        </row>
        <row r="106">
          <cell r="A106" t="str">
            <v>1314</v>
          </cell>
          <cell r="B106" t="str">
            <v>Fruit &amp; Vegetables</v>
          </cell>
          <cell r="C106">
            <v>171143.56</v>
          </cell>
          <cell r="D106">
            <v>503441.93</v>
          </cell>
          <cell r="E106">
            <v>372348.76</v>
          </cell>
          <cell r="F106">
            <v>269891.44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1316825.69</v>
          </cell>
          <cell r="M106">
            <v>92.42</v>
          </cell>
          <cell r="N106">
            <v>0</v>
          </cell>
          <cell r="O106">
            <v>72.3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164.72</v>
          </cell>
          <cell r="W106">
            <v>1316990.4099999999</v>
          </cell>
          <cell r="Y106">
            <v>0</v>
          </cell>
          <cell r="AA106">
            <v>1356835.14</v>
          </cell>
        </row>
        <row r="107">
          <cell r="A107" t="str">
            <v>1315</v>
          </cell>
          <cell r="B107" t="str">
            <v>Meat, Fish, Bacon, Smallgoods</v>
          </cell>
          <cell r="C107">
            <v>149628.95000000001</v>
          </cell>
          <cell r="D107">
            <v>572927.43000000005</v>
          </cell>
          <cell r="E107">
            <v>329269.76000000001</v>
          </cell>
          <cell r="F107">
            <v>168759.59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1220585.7300000002</v>
          </cell>
          <cell r="M107">
            <v>0</v>
          </cell>
          <cell r="N107">
            <v>0</v>
          </cell>
          <cell r="O107">
            <v>214.06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214.06</v>
          </cell>
          <cell r="W107">
            <v>1220799.7900000003</v>
          </cell>
          <cell r="Y107">
            <v>0</v>
          </cell>
          <cell r="AA107">
            <v>1331057.6000000001</v>
          </cell>
        </row>
        <row r="108">
          <cell r="A108" t="str">
            <v>1316</v>
          </cell>
          <cell r="B108" t="str">
            <v>Other Groceries</v>
          </cell>
          <cell r="C108">
            <v>23437.27</v>
          </cell>
          <cell r="D108">
            <v>370735.16</v>
          </cell>
          <cell r="E108">
            <v>251937.22</v>
          </cell>
          <cell r="F108">
            <v>153747.97</v>
          </cell>
          <cell r="G108">
            <v>2397.96</v>
          </cell>
          <cell r="H108">
            <v>187.38</v>
          </cell>
          <cell r="I108">
            <v>45.24</v>
          </cell>
          <cell r="J108">
            <v>0</v>
          </cell>
          <cell r="K108">
            <v>802488.2</v>
          </cell>
          <cell r="M108">
            <v>1179.68</v>
          </cell>
          <cell r="N108">
            <v>1068.21</v>
          </cell>
          <cell r="O108">
            <v>436.64</v>
          </cell>
          <cell r="P108">
            <v>223.15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2907.6800000000003</v>
          </cell>
          <cell r="W108">
            <v>805395.88</v>
          </cell>
          <cell r="Y108">
            <v>0</v>
          </cell>
          <cell r="AA108">
            <v>858121.51</v>
          </cell>
        </row>
        <row r="109">
          <cell r="A109" t="str">
            <v>1317</v>
          </cell>
          <cell r="B109" t="str">
            <v>Pre-Cooked Meals</v>
          </cell>
          <cell r="C109">
            <v>2691217.94</v>
          </cell>
          <cell r="D109">
            <v>885541.5</v>
          </cell>
          <cell r="E109">
            <v>1043256.47</v>
          </cell>
          <cell r="F109">
            <v>-105272.38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4514743.53</v>
          </cell>
          <cell r="M109">
            <v>5.42</v>
          </cell>
          <cell r="N109">
            <v>97.2</v>
          </cell>
          <cell r="O109">
            <v>41.18</v>
          </cell>
          <cell r="P109">
            <v>519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662.8</v>
          </cell>
          <cell r="W109">
            <v>4515406.33</v>
          </cell>
          <cell r="Y109">
            <v>0</v>
          </cell>
          <cell r="AA109">
            <v>4515959.46</v>
          </cell>
        </row>
        <row r="110">
          <cell r="A110" t="str">
            <v>1318</v>
          </cell>
          <cell r="B110" t="str">
            <v>Farm Food</v>
          </cell>
          <cell r="C110">
            <v>0</v>
          </cell>
          <cell r="D110">
            <v>0</v>
          </cell>
          <cell r="E110">
            <v>97.09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97.09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W110">
            <v>97.09</v>
          </cell>
          <cell r="Y110">
            <v>0</v>
          </cell>
          <cell r="AA110">
            <v>97.09</v>
          </cell>
        </row>
        <row r="111">
          <cell r="A111" t="str">
            <v>1319</v>
          </cell>
          <cell r="B111" t="str">
            <v>Other Food Supplies</v>
          </cell>
          <cell r="C111">
            <v>639099.81000000006</v>
          </cell>
          <cell r="D111">
            <v>630859.94999999995</v>
          </cell>
          <cell r="E111">
            <v>7381.22</v>
          </cell>
          <cell r="F111">
            <v>253892.98</v>
          </cell>
          <cell r="G111">
            <v>0</v>
          </cell>
          <cell r="H111">
            <v>9314.98</v>
          </cell>
          <cell r="I111">
            <v>28.63</v>
          </cell>
          <cell r="J111">
            <v>0</v>
          </cell>
          <cell r="K111">
            <v>1540577.5699999998</v>
          </cell>
          <cell r="M111">
            <v>872.8</v>
          </cell>
          <cell r="N111">
            <v>819.73</v>
          </cell>
          <cell r="O111">
            <v>65.64</v>
          </cell>
          <cell r="P111">
            <v>16297.75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18055.919999999998</v>
          </cell>
          <cell r="W111">
            <v>1558633.4899999998</v>
          </cell>
          <cell r="Y111">
            <v>1435</v>
          </cell>
          <cell r="AA111">
            <v>1562756.2</v>
          </cell>
        </row>
        <row r="112">
          <cell r="A112" t="str">
            <v>1611</v>
          </cell>
          <cell r="B112" t="str">
            <v>Drug Supplies</v>
          </cell>
          <cell r="C112">
            <v>46007646.479999997</v>
          </cell>
          <cell r="D112">
            <v>33902752.68</v>
          </cell>
          <cell r="E112">
            <v>22369139.219999999</v>
          </cell>
          <cell r="F112">
            <v>9029354.9600000009</v>
          </cell>
          <cell r="G112">
            <v>0</v>
          </cell>
          <cell r="H112">
            <v>219834.26</v>
          </cell>
          <cell r="I112">
            <v>38.54</v>
          </cell>
          <cell r="J112">
            <v>0</v>
          </cell>
          <cell r="K112">
            <v>111528766.14000002</v>
          </cell>
          <cell r="M112">
            <v>8908.4</v>
          </cell>
          <cell r="N112">
            <v>28672.36</v>
          </cell>
          <cell r="O112">
            <v>20320.96</v>
          </cell>
          <cell r="P112">
            <v>72679.600000000006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130581.32</v>
          </cell>
          <cell r="W112">
            <v>111659347.46000001</v>
          </cell>
          <cell r="Y112">
            <v>0</v>
          </cell>
          <cell r="AA112">
            <v>111715061.45999999</v>
          </cell>
        </row>
        <row r="113">
          <cell r="A113" t="str">
            <v>1612</v>
          </cell>
          <cell r="B113" t="str">
            <v>Home Dialysis Fluid</v>
          </cell>
          <cell r="C113">
            <v>1881372.9</v>
          </cell>
          <cell r="D113">
            <v>1919661.61</v>
          </cell>
          <cell r="E113">
            <v>846001.17</v>
          </cell>
          <cell r="F113">
            <v>688.1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4647723.7799999993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W113">
            <v>4647723.7799999993</v>
          </cell>
          <cell r="Y113">
            <v>0</v>
          </cell>
          <cell r="AA113">
            <v>4647723.78</v>
          </cell>
        </row>
        <row r="114">
          <cell r="A114" t="str">
            <v>1613</v>
          </cell>
          <cell r="B114" t="str">
            <v>Sterile (Intravenous) Fluids</v>
          </cell>
          <cell r="C114">
            <v>1158969.03</v>
          </cell>
          <cell r="D114">
            <v>989308.71</v>
          </cell>
          <cell r="E114">
            <v>947385.02</v>
          </cell>
          <cell r="F114">
            <v>432834.66</v>
          </cell>
          <cell r="G114">
            <v>0</v>
          </cell>
          <cell r="H114">
            <v>1167.56</v>
          </cell>
          <cell r="I114">
            <v>1.3</v>
          </cell>
          <cell r="J114">
            <v>0</v>
          </cell>
          <cell r="K114">
            <v>3529666.2800000003</v>
          </cell>
          <cell r="M114">
            <v>1146.99</v>
          </cell>
          <cell r="N114">
            <v>52.22</v>
          </cell>
          <cell r="O114">
            <v>82.5</v>
          </cell>
          <cell r="P114">
            <v>4135.25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5416.96</v>
          </cell>
          <cell r="W114">
            <v>3535083.24</v>
          </cell>
          <cell r="Y114">
            <v>0</v>
          </cell>
          <cell r="AA114">
            <v>3536312.82</v>
          </cell>
        </row>
        <row r="115">
          <cell r="A115" t="str">
            <v>1614</v>
          </cell>
          <cell r="B115" t="str">
            <v>Medical &amp; Anaesthetic Gases</v>
          </cell>
          <cell r="C115">
            <v>907614.74</v>
          </cell>
          <cell r="D115">
            <v>473757.24</v>
          </cell>
          <cell r="E115">
            <v>670423.16</v>
          </cell>
          <cell r="F115">
            <v>391333.45</v>
          </cell>
          <cell r="G115">
            <v>0</v>
          </cell>
          <cell r="H115">
            <v>7134.83</v>
          </cell>
          <cell r="I115">
            <v>0</v>
          </cell>
          <cell r="J115">
            <v>0</v>
          </cell>
          <cell r="K115">
            <v>2450263.4200000004</v>
          </cell>
          <cell r="M115">
            <v>0</v>
          </cell>
          <cell r="N115">
            <v>3812</v>
          </cell>
          <cell r="O115">
            <v>52.32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3864.32</v>
          </cell>
          <cell r="W115">
            <v>2454127.7400000002</v>
          </cell>
          <cell r="Y115">
            <v>1647</v>
          </cell>
          <cell r="AA115">
            <v>2477728.8199999998</v>
          </cell>
        </row>
        <row r="116">
          <cell r="A116" t="str">
            <v>1615</v>
          </cell>
          <cell r="B116" t="str">
            <v>Other - Drug Supplies</v>
          </cell>
          <cell r="C116">
            <v>44.14</v>
          </cell>
          <cell r="D116">
            <v>903.27</v>
          </cell>
          <cell r="E116">
            <v>310.14999999999998</v>
          </cell>
          <cell r="F116">
            <v>17.23</v>
          </cell>
          <cell r="G116">
            <v>0</v>
          </cell>
          <cell r="H116">
            <v>16.55</v>
          </cell>
          <cell r="I116">
            <v>0</v>
          </cell>
          <cell r="J116">
            <v>0</v>
          </cell>
          <cell r="K116">
            <v>1291.3399999999999</v>
          </cell>
          <cell r="M116">
            <v>0</v>
          </cell>
          <cell r="N116">
            <v>0</v>
          </cell>
          <cell r="O116">
            <v>0</v>
          </cell>
          <cell r="P116">
            <v>104.4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104.4</v>
          </cell>
          <cell r="W116">
            <v>1395.74</v>
          </cell>
          <cell r="Y116">
            <v>0</v>
          </cell>
          <cell r="AA116">
            <v>1419.49</v>
          </cell>
        </row>
        <row r="117">
          <cell r="A117" t="str">
            <v>1619</v>
          </cell>
          <cell r="B117" t="str">
            <v>Pharmacy Preparations</v>
          </cell>
          <cell r="C117">
            <v>0</v>
          </cell>
          <cell r="D117">
            <v>-849.95</v>
          </cell>
          <cell r="E117">
            <v>45.63</v>
          </cell>
          <cell r="F117">
            <v>14496.38</v>
          </cell>
          <cell r="G117">
            <v>0</v>
          </cell>
          <cell r="H117">
            <v>6.35</v>
          </cell>
          <cell r="I117">
            <v>0</v>
          </cell>
          <cell r="J117">
            <v>0</v>
          </cell>
          <cell r="K117">
            <v>13698.41</v>
          </cell>
          <cell r="M117">
            <v>0</v>
          </cell>
          <cell r="N117">
            <v>0</v>
          </cell>
          <cell r="O117">
            <v>0</v>
          </cell>
          <cell r="P117">
            <v>9845.7199999999993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9845.7199999999993</v>
          </cell>
          <cell r="W117">
            <v>23544.129999999997</v>
          </cell>
          <cell r="Y117">
            <v>0</v>
          </cell>
          <cell r="AA117">
            <v>23552.53</v>
          </cell>
        </row>
        <row r="118">
          <cell r="A118" t="str">
            <v>1621</v>
          </cell>
          <cell r="B118" t="str">
            <v>Medical &amp; Surgical Instruments (Not Assets)</v>
          </cell>
          <cell r="C118">
            <v>17582035.719999999</v>
          </cell>
          <cell r="D118">
            <v>13051476.9</v>
          </cell>
          <cell r="E118">
            <v>10292385.74</v>
          </cell>
          <cell r="F118">
            <v>6509881.9500000002</v>
          </cell>
          <cell r="G118">
            <v>0</v>
          </cell>
          <cell r="H118">
            <v>252571.12</v>
          </cell>
          <cell r="I118">
            <v>26.07</v>
          </cell>
          <cell r="J118">
            <v>0</v>
          </cell>
          <cell r="K118">
            <v>47688377.5</v>
          </cell>
          <cell r="M118">
            <v>7532.02</v>
          </cell>
          <cell r="N118">
            <v>82300.429999999993</v>
          </cell>
          <cell r="O118">
            <v>15163.23</v>
          </cell>
          <cell r="P118">
            <v>49159.16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154154.84</v>
          </cell>
          <cell r="W118">
            <v>47842532.340000004</v>
          </cell>
          <cell r="Y118">
            <v>3143</v>
          </cell>
          <cell r="AA118">
            <v>47864748.009999998</v>
          </cell>
        </row>
        <row r="119">
          <cell r="A119" t="str">
            <v>1622</v>
          </cell>
          <cell r="B119" t="str">
            <v>Dressings, Bandages &amp; Plasters</v>
          </cell>
          <cell r="C119">
            <v>5030518.9800000004</v>
          </cell>
          <cell r="D119">
            <v>3039823.74</v>
          </cell>
          <cell r="E119">
            <v>2877341.36</v>
          </cell>
          <cell r="F119">
            <v>1377478.06</v>
          </cell>
          <cell r="G119">
            <v>0</v>
          </cell>
          <cell r="H119">
            <v>26202.58</v>
          </cell>
          <cell r="I119">
            <v>2.17</v>
          </cell>
          <cell r="J119">
            <v>0</v>
          </cell>
          <cell r="K119">
            <v>12351366.890000001</v>
          </cell>
          <cell r="M119">
            <v>691.18</v>
          </cell>
          <cell r="N119">
            <v>2375.88</v>
          </cell>
          <cell r="O119">
            <v>12602.12</v>
          </cell>
          <cell r="P119">
            <v>1776.56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17445.740000000002</v>
          </cell>
          <cell r="W119">
            <v>12368812.630000001</v>
          </cell>
          <cell r="Y119">
            <v>195</v>
          </cell>
          <cell r="AA119">
            <v>12384146.560000001</v>
          </cell>
        </row>
        <row r="120">
          <cell r="A120" t="str">
            <v>1623</v>
          </cell>
          <cell r="B120" t="str">
            <v>Therapeutic Materials</v>
          </cell>
          <cell r="C120">
            <v>29473.79</v>
          </cell>
          <cell r="D120">
            <v>65673.45</v>
          </cell>
          <cell r="E120">
            <v>25955.08</v>
          </cell>
          <cell r="F120">
            <v>83801.02</v>
          </cell>
          <cell r="G120">
            <v>0</v>
          </cell>
          <cell r="H120">
            <v>331</v>
          </cell>
          <cell r="I120">
            <v>0</v>
          </cell>
          <cell r="J120">
            <v>0</v>
          </cell>
          <cell r="K120">
            <v>205234.34</v>
          </cell>
          <cell r="M120">
            <v>0</v>
          </cell>
          <cell r="N120">
            <v>987.71</v>
          </cell>
          <cell r="O120">
            <v>2466.13</v>
          </cell>
          <cell r="P120">
            <v>25355.59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28809.43</v>
          </cell>
          <cell r="W120">
            <v>234043.77</v>
          </cell>
          <cell r="Y120">
            <v>0</v>
          </cell>
          <cell r="AA120">
            <v>236187.45</v>
          </cell>
        </row>
        <row r="121">
          <cell r="A121" t="str">
            <v>1624</v>
          </cell>
          <cell r="B121" t="str">
            <v>Prosthesis</v>
          </cell>
          <cell r="C121">
            <v>19829689.43</v>
          </cell>
          <cell r="D121">
            <v>11681072.6</v>
          </cell>
          <cell r="E121">
            <v>8035886.5</v>
          </cell>
          <cell r="F121">
            <v>780619.92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40327268.450000003</v>
          </cell>
          <cell r="M121">
            <v>1307.48</v>
          </cell>
          <cell r="N121">
            <v>8446.7199999999993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9754.1999999999989</v>
          </cell>
          <cell r="W121">
            <v>40337022.650000006</v>
          </cell>
          <cell r="Y121">
            <v>0</v>
          </cell>
          <cell r="AA121">
            <v>40337544.100000001</v>
          </cell>
        </row>
        <row r="122">
          <cell r="A122" t="str">
            <v>1625</v>
          </cell>
          <cell r="B122" t="str">
            <v>Appliances</v>
          </cell>
          <cell r="C122">
            <v>2728806.77</v>
          </cell>
          <cell r="D122">
            <v>1157565.93</v>
          </cell>
          <cell r="E122">
            <v>1100558.47</v>
          </cell>
          <cell r="F122">
            <v>-239606.16</v>
          </cell>
          <cell r="G122">
            <v>0</v>
          </cell>
          <cell r="H122">
            <v>1640</v>
          </cell>
          <cell r="I122">
            <v>0</v>
          </cell>
          <cell r="J122">
            <v>0</v>
          </cell>
          <cell r="K122">
            <v>4748965.01</v>
          </cell>
          <cell r="M122">
            <v>38699.82</v>
          </cell>
          <cell r="N122">
            <v>283158.67</v>
          </cell>
          <cell r="O122">
            <v>9261.6299999999992</v>
          </cell>
          <cell r="P122">
            <v>4228.42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335348.53999999998</v>
          </cell>
          <cell r="W122">
            <v>5084313.55</v>
          </cell>
          <cell r="Y122">
            <v>674.95</v>
          </cell>
          <cell r="AA122">
            <v>5212474.0199999996</v>
          </cell>
        </row>
        <row r="123">
          <cell r="A123" t="str">
            <v>1626</v>
          </cell>
          <cell r="B123" t="str">
            <v>Other - Patient Appl &amp; Materials</v>
          </cell>
          <cell r="C123">
            <v>399934.61</v>
          </cell>
          <cell r="D123">
            <v>35280.82</v>
          </cell>
          <cell r="E123">
            <v>28564.47</v>
          </cell>
          <cell r="F123">
            <v>72114.350000000006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535894.25</v>
          </cell>
          <cell r="M123">
            <v>0</v>
          </cell>
          <cell r="N123">
            <v>1403.83</v>
          </cell>
          <cell r="O123">
            <v>22</v>
          </cell>
          <cell r="P123">
            <v>1689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3114.83</v>
          </cell>
          <cell r="W123">
            <v>539009.07999999996</v>
          </cell>
          <cell r="Y123">
            <v>0</v>
          </cell>
          <cell r="AA123">
            <v>541834.06999999995</v>
          </cell>
        </row>
        <row r="124">
          <cell r="A124" t="str">
            <v>1631</v>
          </cell>
          <cell r="B124" t="str">
            <v>Chemicals</v>
          </cell>
          <cell r="C124">
            <v>132526.25</v>
          </cell>
          <cell r="D124">
            <v>115704.67</v>
          </cell>
          <cell r="E124">
            <v>161132.79</v>
          </cell>
          <cell r="F124">
            <v>50218.42</v>
          </cell>
          <cell r="G124">
            <v>0</v>
          </cell>
          <cell r="H124">
            <v>15831.07</v>
          </cell>
          <cell r="I124">
            <v>0</v>
          </cell>
          <cell r="J124">
            <v>0</v>
          </cell>
          <cell r="K124">
            <v>475413.19999999995</v>
          </cell>
          <cell r="M124">
            <v>54847.09</v>
          </cell>
          <cell r="N124">
            <v>39996.15</v>
          </cell>
          <cell r="O124">
            <v>2375.6</v>
          </cell>
          <cell r="P124">
            <v>20551.05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117769.89</v>
          </cell>
          <cell r="W124">
            <v>593183.09</v>
          </cell>
          <cell r="Y124">
            <v>0</v>
          </cell>
          <cell r="AA124">
            <v>593354.85</v>
          </cell>
        </row>
        <row r="125">
          <cell r="A125" t="str">
            <v>1632</v>
          </cell>
          <cell r="B125" t="str">
            <v>Photographic Supplies</v>
          </cell>
          <cell r="C125">
            <v>46267.73</v>
          </cell>
          <cell r="D125">
            <v>52394.95</v>
          </cell>
          <cell r="E125">
            <v>6104.76</v>
          </cell>
          <cell r="F125">
            <v>7473.55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112240.98999999999</v>
          </cell>
          <cell r="M125">
            <v>-34886.15</v>
          </cell>
          <cell r="N125">
            <v>-50165.11</v>
          </cell>
          <cell r="O125">
            <v>595</v>
          </cell>
          <cell r="P125">
            <v>1118.81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-83337.450000000012</v>
          </cell>
          <cell r="W125">
            <v>28903.539999999979</v>
          </cell>
          <cell r="Y125">
            <v>0</v>
          </cell>
          <cell r="AA125">
            <v>29224.14</v>
          </cell>
        </row>
        <row r="126">
          <cell r="A126" t="str">
            <v>1633</v>
          </cell>
          <cell r="B126" t="str">
            <v>Organ Imaging Film</v>
          </cell>
          <cell r="C126">
            <v>127959.56</v>
          </cell>
          <cell r="D126">
            <v>132190.59</v>
          </cell>
          <cell r="E126">
            <v>123388.06</v>
          </cell>
          <cell r="F126">
            <v>2064.9</v>
          </cell>
          <cell r="G126">
            <v>0</v>
          </cell>
          <cell r="H126">
            <v>66143.45</v>
          </cell>
          <cell r="I126">
            <v>0</v>
          </cell>
          <cell r="J126">
            <v>0</v>
          </cell>
          <cell r="K126">
            <v>451746.56</v>
          </cell>
          <cell r="M126">
            <v>5353</v>
          </cell>
          <cell r="N126">
            <v>30729.200000000001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36082.199999999997</v>
          </cell>
          <cell r="W126">
            <v>487828.76</v>
          </cell>
          <cell r="Y126">
            <v>0</v>
          </cell>
          <cell r="AA126">
            <v>497805.58</v>
          </cell>
        </row>
        <row r="127">
          <cell r="A127" t="str">
            <v>1634</v>
          </cell>
          <cell r="B127" t="str">
            <v>Laboratory Animal Supplies</v>
          </cell>
          <cell r="C127">
            <v>17148.849999999999</v>
          </cell>
          <cell r="D127">
            <v>12212.64</v>
          </cell>
          <cell r="E127">
            <v>2047.38</v>
          </cell>
          <cell r="F127">
            <v>1503.34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32912.21</v>
          </cell>
          <cell r="M127">
            <v>1615.65</v>
          </cell>
          <cell r="N127">
            <v>9924.86</v>
          </cell>
          <cell r="O127">
            <v>8865.3700000000008</v>
          </cell>
          <cell r="P127">
            <v>6323.31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26729.190000000002</v>
          </cell>
          <cell r="W127">
            <v>59641.4</v>
          </cell>
          <cell r="Y127">
            <v>908.02</v>
          </cell>
          <cell r="AA127">
            <v>60549.42</v>
          </cell>
        </row>
        <row r="128">
          <cell r="A128" t="str">
            <v>1635</v>
          </cell>
          <cell r="B128" t="str">
            <v>Radioactive Materials</v>
          </cell>
          <cell r="C128">
            <v>449141.06</v>
          </cell>
          <cell r="D128">
            <v>432598.72</v>
          </cell>
          <cell r="E128">
            <v>199018.18</v>
          </cell>
          <cell r="F128">
            <v>58222.39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1138980.3499999999</v>
          </cell>
          <cell r="M128">
            <v>9773.0499999999993</v>
          </cell>
          <cell r="N128">
            <v>895.2</v>
          </cell>
          <cell r="O128">
            <v>7760.31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18428.560000000001</v>
          </cell>
          <cell r="W128">
            <v>1157408.9099999999</v>
          </cell>
          <cell r="Y128">
            <v>0</v>
          </cell>
          <cell r="AA128">
            <v>1157408.9099999999</v>
          </cell>
        </row>
        <row r="129">
          <cell r="A129" t="str">
            <v>1636</v>
          </cell>
          <cell r="B129" t="str">
            <v>Laboratory Apparatus</v>
          </cell>
          <cell r="C129">
            <v>132587.23000000001</v>
          </cell>
          <cell r="D129">
            <v>49836.15</v>
          </cell>
          <cell r="E129">
            <v>136740.37</v>
          </cell>
          <cell r="F129">
            <v>161497.45000000001</v>
          </cell>
          <cell r="G129">
            <v>0</v>
          </cell>
          <cell r="H129">
            <v>1070.31</v>
          </cell>
          <cell r="I129">
            <v>0</v>
          </cell>
          <cell r="J129">
            <v>0</v>
          </cell>
          <cell r="K129">
            <v>481731.51</v>
          </cell>
          <cell r="M129">
            <v>10987.44</v>
          </cell>
          <cell r="N129">
            <v>4164.1400000000003</v>
          </cell>
          <cell r="O129">
            <v>5663.72</v>
          </cell>
          <cell r="P129">
            <v>26855.61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47670.91</v>
          </cell>
          <cell r="W129">
            <v>529402.42000000004</v>
          </cell>
          <cell r="Y129">
            <v>0</v>
          </cell>
          <cell r="AA129">
            <v>529402.42000000004</v>
          </cell>
        </row>
        <row r="130">
          <cell r="A130" t="str">
            <v>1637</v>
          </cell>
          <cell r="B130" t="str">
            <v>Containers &amp; Receptacles (Non Laboratory)</v>
          </cell>
          <cell r="C130">
            <v>434052.67</v>
          </cell>
          <cell r="D130">
            <v>313042.38</v>
          </cell>
          <cell r="E130">
            <v>171359.39</v>
          </cell>
          <cell r="F130">
            <v>108287.44</v>
          </cell>
          <cell r="G130">
            <v>0</v>
          </cell>
          <cell r="H130">
            <v>18823.37</v>
          </cell>
          <cell r="I130">
            <v>0</v>
          </cell>
          <cell r="J130">
            <v>0</v>
          </cell>
          <cell r="K130">
            <v>1045565.2500000001</v>
          </cell>
          <cell r="M130">
            <v>6510.75</v>
          </cell>
          <cell r="N130">
            <v>911.49</v>
          </cell>
          <cell r="O130">
            <v>1434.3</v>
          </cell>
          <cell r="P130">
            <v>24781.1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33637.64</v>
          </cell>
          <cell r="W130">
            <v>1079202.8900000001</v>
          </cell>
          <cell r="Y130">
            <v>30.78</v>
          </cell>
          <cell r="AA130">
            <v>1079791.42</v>
          </cell>
        </row>
        <row r="131">
          <cell r="A131" t="str">
            <v>1638</v>
          </cell>
          <cell r="B131" t="str">
            <v>Reagents</v>
          </cell>
          <cell r="C131">
            <v>1686633.11</v>
          </cell>
          <cell r="D131">
            <v>99329.06</v>
          </cell>
          <cell r="E131">
            <v>888442.34</v>
          </cell>
          <cell r="F131">
            <v>392857.04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3067261.5500000003</v>
          </cell>
          <cell r="M131">
            <v>37384.71</v>
          </cell>
          <cell r="N131">
            <v>18198.04</v>
          </cell>
          <cell r="O131">
            <v>53293.09</v>
          </cell>
          <cell r="P131">
            <v>9682.0300000000007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118557.87</v>
          </cell>
          <cell r="W131">
            <v>3185819.4200000004</v>
          </cell>
          <cell r="Y131">
            <v>0</v>
          </cell>
          <cell r="AA131">
            <v>3185819.42</v>
          </cell>
        </row>
        <row r="132">
          <cell r="A132" t="str">
            <v>1639</v>
          </cell>
          <cell r="B132" t="str">
            <v>Lab Style Glassware</v>
          </cell>
          <cell r="C132">
            <v>7237.03</v>
          </cell>
          <cell r="D132">
            <v>4631.08</v>
          </cell>
          <cell r="E132">
            <v>24815.79</v>
          </cell>
          <cell r="F132">
            <v>56364.66</v>
          </cell>
          <cell r="G132">
            <v>0</v>
          </cell>
          <cell r="H132">
            <v>1050.01</v>
          </cell>
          <cell r="I132">
            <v>0</v>
          </cell>
          <cell r="J132">
            <v>0</v>
          </cell>
          <cell r="K132">
            <v>94098.569999999992</v>
          </cell>
          <cell r="M132">
            <v>2939.08</v>
          </cell>
          <cell r="N132">
            <v>304.60000000000002</v>
          </cell>
          <cell r="O132">
            <v>279.64999999999998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3523.33</v>
          </cell>
          <cell r="W132">
            <v>97621.9</v>
          </cell>
          <cell r="Y132">
            <v>0</v>
          </cell>
          <cell r="AA132">
            <v>97621.9</v>
          </cell>
        </row>
        <row r="133">
          <cell r="A133" t="str">
            <v>1641</v>
          </cell>
          <cell r="B133" t="str">
            <v>Lab Style Plasticware</v>
          </cell>
          <cell r="C133">
            <v>12828.49</v>
          </cell>
          <cell r="D133">
            <v>8170.38</v>
          </cell>
          <cell r="E133">
            <v>129581.46</v>
          </cell>
          <cell r="F133">
            <v>6499.91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157080.24000000002</v>
          </cell>
          <cell r="M133">
            <v>9052.9500000000007</v>
          </cell>
          <cell r="N133">
            <v>1300.83</v>
          </cell>
          <cell r="O133">
            <v>10104.879999999999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20458.66</v>
          </cell>
          <cell r="W133">
            <v>177538.90000000002</v>
          </cell>
          <cell r="Y133">
            <v>0</v>
          </cell>
          <cell r="AA133">
            <v>177538.9</v>
          </cell>
        </row>
        <row r="134">
          <cell r="A134" t="str">
            <v>1642</v>
          </cell>
          <cell r="B134" t="str">
            <v>Culture Media</v>
          </cell>
          <cell r="C134">
            <v>252327.33</v>
          </cell>
          <cell r="D134">
            <v>3735.05</v>
          </cell>
          <cell r="E134">
            <v>61879.06</v>
          </cell>
          <cell r="F134">
            <v>38982.83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356924.26999999996</v>
          </cell>
          <cell r="M134">
            <v>84375.679999999993</v>
          </cell>
          <cell r="N134">
            <v>1709.9</v>
          </cell>
          <cell r="O134">
            <v>0</v>
          </cell>
          <cell r="P134">
            <v>5736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91821.579999999987</v>
          </cell>
          <cell r="W134">
            <v>448745.85</v>
          </cell>
          <cell r="Y134">
            <v>0</v>
          </cell>
          <cell r="AA134">
            <v>448745.85</v>
          </cell>
        </row>
        <row r="135">
          <cell r="A135" t="str">
            <v>1643</v>
          </cell>
          <cell r="B135" t="str">
            <v>Specimen Collection Items</v>
          </cell>
          <cell r="C135">
            <v>816420.89</v>
          </cell>
          <cell r="D135">
            <v>54282.35</v>
          </cell>
          <cell r="E135">
            <v>201519.14</v>
          </cell>
          <cell r="F135">
            <v>341251.26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1413473.64</v>
          </cell>
          <cell r="M135">
            <v>133481.43</v>
          </cell>
          <cell r="N135">
            <v>4883.12</v>
          </cell>
          <cell r="O135">
            <v>2978.66</v>
          </cell>
          <cell r="P135">
            <v>18530.7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159873.91</v>
          </cell>
          <cell r="W135">
            <v>1573347.5499999998</v>
          </cell>
          <cell r="Y135">
            <v>0</v>
          </cell>
          <cell r="AA135">
            <v>1573347.55</v>
          </cell>
        </row>
        <row r="136">
          <cell r="A136" t="str">
            <v>1644</v>
          </cell>
          <cell r="B136" t="str">
            <v>Test Kits</v>
          </cell>
          <cell r="C136">
            <v>4319847.47</v>
          </cell>
          <cell r="D136">
            <v>39092.19</v>
          </cell>
          <cell r="E136">
            <v>840143.75</v>
          </cell>
          <cell r="F136">
            <v>1609554.08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6808637.4900000002</v>
          </cell>
          <cell r="M136">
            <v>424311.85</v>
          </cell>
          <cell r="N136">
            <v>7513.44</v>
          </cell>
          <cell r="O136">
            <v>1839</v>
          </cell>
          <cell r="P136">
            <v>10911.45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444575.74</v>
          </cell>
          <cell r="W136">
            <v>7253213.2300000004</v>
          </cell>
          <cell r="Y136">
            <v>0</v>
          </cell>
          <cell r="AA136">
            <v>7253213.2300000004</v>
          </cell>
        </row>
        <row r="137">
          <cell r="A137" t="str">
            <v>1645</v>
          </cell>
          <cell r="B137" t="str">
            <v>Gases</v>
          </cell>
          <cell r="C137">
            <v>29065.34</v>
          </cell>
          <cell r="D137">
            <v>3528.76</v>
          </cell>
          <cell r="E137">
            <v>8421.35</v>
          </cell>
          <cell r="F137">
            <v>34308.22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75323.67</v>
          </cell>
          <cell r="M137">
            <v>7730.32</v>
          </cell>
          <cell r="N137">
            <v>24</v>
          </cell>
          <cell r="O137">
            <v>15.98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7770.2999999999993</v>
          </cell>
          <cell r="W137">
            <v>83093.97</v>
          </cell>
          <cell r="Y137">
            <v>0</v>
          </cell>
          <cell r="AA137">
            <v>83093.97</v>
          </cell>
        </row>
        <row r="138">
          <cell r="A138" t="str">
            <v>1649</v>
          </cell>
          <cell r="B138" t="str">
            <v>Other - Diagnostic Supplies</v>
          </cell>
          <cell r="C138">
            <v>536930.19999999995</v>
          </cell>
          <cell r="D138">
            <v>55150.67</v>
          </cell>
          <cell r="E138">
            <v>171495.2</v>
          </cell>
          <cell r="F138">
            <v>184500.22</v>
          </cell>
          <cell r="G138">
            <v>0</v>
          </cell>
          <cell r="H138">
            <v>27.62</v>
          </cell>
          <cell r="I138">
            <v>0</v>
          </cell>
          <cell r="J138">
            <v>0</v>
          </cell>
          <cell r="K138">
            <v>948103.91</v>
          </cell>
          <cell r="M138">
            <v>43202.34</v>
          </cell>
          <cell r="N138">
            <v>180312.75</v>
          </cell>
          <cell r="O138">
            <v>4112.3599999999997</v>
          </cell>
          <cell r="P138">
            <v>21283.08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248910.52999999997</v>
          </cell>
          <cell r="W138">
            <v>1197014.44</v>
          </cell>
          <cell r="Y138">
            <v>0</v>
          </cell>
          <cell r="AA138">
            <v>1197014.44</v>
          </cell>
        </row>
        <row r="139">
          <cell r="A139" t="str">
            <v>1651</v>
          </cell>
          <cell r="B139" t="str">
            <v>Dental Supplies</v>
          </cell>
          <cell r="C139">
            <v>30298.91</v>
          </cell>
          <cell r="D139">
            <v>1414.8</v>
          </cell>
          <cell r="E139">
            <v>394.6</v>
          </cell>
          <cell r="F139">
            <v>242650.79</v>
          </cell>
          <cell r="G139">
            <v>0</v>
          </cell>
          <cell r="H139">
            <v>727854.17</v>
          </cell>
          <cell r="I139">
            <v>0</v>
          </cell>
          <cell r="J139">
            <v>0</v>
          </cell>
          <cell r="K139">
            <v>1002613.27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W139">
            <v>1002613.27</v>
          </cell>
          <cell r="Y139">
            <v>0</v>
          </cell>
          <cell r="AA139">
            <v>1002613.27</v>
          </cell>
        </row>
        <row r="140">
          <cell r="A140" t="str">
            <v>1652</v>
          </cell>
          <cell r="B140" t="str">
            <v>Dental Gold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10728.01</v>
          </cell>
          <cell r="I140">
            <v>0</v>
          </cell>
          <cell r="J140">
            <v>0</v>
          </cell>
          <cell r="K140">
            <v>10728.01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W140">
            <v>10728.01</v>
          </cell>
          <cell r="Y140">
            <v>0</v>
          </cell>
          <cell r="AA140">
            <v>10728.01</v>
          </cell>
        </row>
        <row r="141">
          <cell r="A141" t="str">
            <v>1653</v>
          </cell>
          <cell r="B141" t="str">
            <v>Artificial Teeth</v>
          </cell>
          <cell r="C141">
            <v>1370.1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43827.03</v>
          </cell>
          <cell r="I141">
            <v>0</v>
          </cell>
          <cell r="J141">
            <v>0</v>
          </cell>
          <cell r="K141">
            <v>45197.13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W141">
            <v>45197.13</v>
          </cell>
          <cell r="Y141">
            <v>0</v>
          </cell>
          <cell r="AA141">
            <v>45197.13</v>
          </cell>
        </row>
        <row r="142">
          <cell r="A142" t="str">
            <v>1654</v>
          </cell>
          <cell r="B142" t="str">
            <v>Orthodontic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654.33000000000004</v>
          </cell>
          <cell r="I142">
            <v>0</v>
          </cell>
          <cell r="J142">
            <v>0</v>
          </cell>
          <cell r="K142">
            <v>654.33000000000004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W142">
            <v>654.33000000000004</v>
          </cell>
          <cell r="Y142">
            <v>0</v>
          </cell>
          <cell r="AA142">
            <v>654.33000000000004</v>
          </cell>
        </row>
        <row r="143">
          <cell r="A143" t="str">
            <v>1711</v>
          </cell>
          <cell r="B143" t="str">
            <v>Medical</v>
          </cell>
          <cell r="C143">
            <v>853083.65</v>
          </cell>
          <cell r="D143">
            <v>1347284.72</v>
          </cell>
          <cell r="E143">
            <v>5069381.66</v>
          </cell>
          <cell r="F143">
            <v>162964.26999999999</v>
          </cell>
          <cell r="G143">
            <v>675</v>
          </cell>
          <cell r="H143">
            <v>2257.8200000000002</v>
          </cell>
          <cell r="I143">
            <v>0</v>
          </cell>
          <cell r="J143">
            <v>0</v>
          </cell>
          <cell r="K143">
            <v>7435647.1200000001</v>
          </cell>
          <cell r="M143">
            <v>61773.760000000002</v>
          </cell>
          <cell r="N143">
            <v>44382.55</v>
          </cell>
          <cell r="O143">
            <v>4018.4</v>
          </cell>
          <cell r="P143">
            <v>480.1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110654.81</v>
          </cell>
          <cell r="W143">
            <v>7546301.9299999997</v>
          </cell>
          <cell r="Y143">
            <v>0</v>
          </cell>
          <cell r="AA143">
            <v>7573735.04</v>
          </cell>
        </row>
        <row r="144">
          <cell r="A144" t="str">
            <v>1712</v>
          </cell>
          <cell r="B144" t="str">
            <v>Surgical</v>
          </cell>
          <cell r="C144">
            <v>0</v>
          </cell>
          <cell r="D144">
            <v>3066.9</v>
          </cell>
          <cell r="E144">
            <v>8349.24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11416.14</v>
          </cell>
          <cell r="M144">
            <v>0</v>
          </cell>
          <cell r="N144">
            <v>0</v>
          </cell>
          <cell r="O144">
            <v>0</v>
          </cell>
          <cell r="P144">
            <v>48875.45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48875.45</v>
          </cell>
          <cell r="W144">
            <v>60291.59</v>
          </cell>
          <cell r="Y144">
            <v>0</v>
          </cell>
          <cell r="AA144">
            <v>60291.59</v>
          </cell>
        </row>
        <row r="145">
          <cell r="A145" t="str">
            <v>1713</v>
          </cell>
          <cell r="B145" t="str">
            <v>Support - Medical</v>
          </cell>
          <cell r="C145">
            <v>240167.17</v>
          </cell>
          <cell r="D145">
            <v>64975.65</v>
          </cell>
          <cell r="E145">
            <v>138798.54</v>
          </cell>
          <cell r="F145">
            <v>108555.3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552496.66</v>
          </cell>
          <cell r="M145">
            <v>4719.57</v>
          </cell>
          <cell r="N145">
            <v>137494.94</v>
          </cell>
          <cell r="O145">
            <v>0</v>
          </cell>
          <cell r="P145">
            <v>33238.33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175452.84000000003</v>
          </cell>
          <cell r="W145">
            <v>727949.5</v>
          </cell>
          <cell r="Y145">
            <v>0</v>
          </cell>
          <cell r="AA145">
            <v>808833.83</v>
          </cell>
        </row>
        <row r="146">
          <cell r="A146" t="str">
            <v>1714</v>
          </cell>
          <cell r="B146" t="str">
            <v>Catering</v>
          </cell>
          <cell r="C146">
            <v>924989.77</v>
          </cell>
          <cell r="D146">
            <v>14999.95</v>
          </cell>
          <cell r="E146">
            <v>2176923.29</v>
          </cell>
          <cell r="F146">
            <v>45089.87</v>
          </cell>
          <cell r="G146">
            <v>445</v>
          </cell>
          <cell r="H146">
            <v>3888</v>
          </cell>
          <cell r="I146">
            <v>1716.22</v>
          </cell>
          <cell r="J146">
            <v>0</v>
          </cell>
          <cell r="K146">
            <v>3168052.1</v>
          </cell>
          <cell r="M146">
            <v>508.03</v>
          </cell>
          <cell r="N146">
            <v>399.5</v>
          </cell>
          <cell r="O146">
            <v>18532.77</v>
          </cell>
          <cell r="P146">
            <v>8921.0300000000007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28361.33</v>
          </cell>
          <cell r="W146">
            <v>3196413.43</v>
          </cell>
          <cell r="Y146">
            <v>0</v>
          </cell>
          <cell r="AA146">
            <v>3197598.34</v>
          </cell>
        </row>
        <row r="147">
          <cell r="A147" t="str">
            <v>1715</v>
          </cell>
          <cell r="B147" t="str">
            <v>Cleaning</v>
          </cell>
          <cell r="C147">
            <v>281328.28000000003</v>
          </cell>
          <cell r="D147">
            <v>146759.97</v>
          </cell>
          <cell r="E147">
            <v>2410691.27</v>
          </cell>
          <cell r="F147">
            <v>58295.18</v>
          </cell>
          <cell r="G147">
            <v>15544</v>
          </cell>
          <cell r="H147">
            <v>43223.67</v>
          </cell>
          <cell r="I147">
            <v>24654.87</v>
          </cell>
          <cell r="J147">
            <v>0</v>
          </cell>
          <cell r="K147">
            <v>2980497.24</v>
          </cell>
          <cell r="M147">
            <v>47077.85</v>
          </cell>
          <cell r="N147">
            <v>272.73</v>
          </cell>
          <cell r="O147">
            <v>0</v>
          </cell>
          <cell r="P147">
            <v>385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47735.58</v>
          </cell>
          <cell r="W147">
            <v>3028232.8200000003</v>
          </cell>
          <cell r="Y147">
            <v>0</v>
          </cell>
          <cell r="AA147">
            <v>3031777.36</v>
          </cell>
        </row>
        <row r="148">
          <cell r="A148" t="str">
            <v>1716</v>
          </cell>
          <cell r="B148" t="str">
            <v>Laundry/Linen</v>
          </cell>
          <cell r="C148">
            <v>3737783.14</v>
          </cell>
          <cell r="D148">
            <v>3738675.89</v>
          </cell>
          <cell r="E148">
            <v>3133638.62</v>
          </cell>
          <cell r="F148">
            <v>1972897.96</v>
          </cell>
          <cell r="G148">
            <v>0</v>
          </cell>
          <cell r="H148">
            <v>36929.54</v>
          </cell>
          <cell r="I148">
            <v>0</v>
          </cell>
          <cell r="J148">
            <v>0</v>
          </cell>
          <cell r="K148">
            <v>12619925.149999999</v>
          </cell>
          <cell r="M148">
            <v>2033.05</v>
          </cell>
          <cell r="N148">
            <v>3338.06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5371.11</v>
          </cell>
          <cell r="W148">
            <v>12625296.259999998</v>
          </cell>
          <cell r="Y148">
            <v>670.37</v>
          </cell>
          <cell r="AA148">
            <v>12625966.630000001</v>
          </cell>
        </row>
        <row r="149">
          <cell r="A149" t="str">
            <v>1717</v>
          </cell>
          <cell r="B149" t="str">
            <v>Waste Disposal</v>
          </cell>
          <cell r="C149">
            <v>641130.99</v>
          </cell>
          <cell r="D149">
            <v>1154553.33</v>
          </cell>
          <cell r="E149">
            <v>431592.74</v>
          </cell>
          <cell r="F149">
            <v>225685.51</v>
          </cell>
          <cell r="G149">
            <v>0</v>
          </cell>
          <cell r="H149">
            <v>32723.78</v>
          </cell>
          <cell r="I149">
            <v>94.8</v>
          </cell>
          <cell r="J149">
            <v>0</v>
          </cell>
          <cell r="K149">
            <v>2485781.15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2485781.15</v>
          </cell>
          <cell r="Y149">
            <v>0</v>
          </cell>
          <cell r="AA149">
            <v>2492934.86</v>
          </cell>
        </row>
        <row r="150">
          <cell r="A150" t="str">
            <v>1718</v>
          </cell>
          <cell r="B150" t="str">
            <v>Administrative And Clerical</v>
          </cell>
          <cell r="C150">
            <v>1325194</v>
          </cell>
          <cell r="D150">
            <v>271129.03999999998</v>
          </cell>
          <cell r="E150">
            <v>71890.2</v>
          </cell>
          <cell r="F150">
            <v>24801.11</v>
          </cell>
          <cell r="G150">
            <v>0</v>
          </cell>
          <cell r="H150">
            <v>207774.64</v>
          </cell>
          <cell r="I150">
            <v>97782.87</v>
          </cell>
          <cell r="J150">
            <v>0</v>
          </cell>
          <cell r="K150">
            <v>1998571.8600000003</v>
          </cell>
          <cell r="M150">
            <v>58266.27</v>
          </cell>
          <cell r="N150">
            <v>85732.95</v>
          </cell>
          <cell r="O150">
            <v>9932.82</v>
          </cell>
          <cell r="P150">
            <v>37521.269999999997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191453.31</v>
          </cell>
          <cell r="W150">
            <v>2190025.1700000004</v>
          </cell>
          <cell r="Y150">
            <v>0</v>
          </cell>
          <cell r="AA150">
            <v>2192788.2400000002</v>
          </cell>
        </row>
        <row r="151">
          <cell r="A151" t="str">
            <v>1719</v>
          </cell>
          <cell r="B151" t="str">
            <v>Management</v>
          </cell>
          <cell r="C151">
            <v>224607.01</v>
          </cell>
          <cell r="D151">
            <v>186235</v>
          </cell>
          <cell r="E151">
            <v>1216341.07</v>
          </cell>
          <cell r="F151">
            <v>120475.27</v>
          </cell>
          <cell r="G151">
            <v>0</v>
          </cell>
          <cell r="H151">
            <v>40.5</v>
          </cell>
          <cell r="I151">
            <v>135611</v>
          </cell>
          <cell r="J151">
            <v>0</v>
          </cell>
          <cell r="K151">
            <v>1883309.85</v>
          </cell>
          <cell r="M151">
            <v>164847.5</v>
          </cell>
          <cell r="N151">
            <v>11780.16</v>
          </cell>
          <cell r="O151">
            <v>0</v>
          </cell>
          <cell r="P151">
            <v>-628.5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175999.16</v>
          </cell>
          <cell r="W151">
            <v>2059309.01</v>
          </cell>
          <cell r="Y151">
            <v>0</v>
          </cell>
          <cell r="AA151">
            <v>2061761.28</v>
          </cell>
        </row>
        <row r="152">
          <cell r="A152" t="str">
            <v>1720</v>
          </cell>
          <cell r="B152" t="str">
            <v>Nursing</v>
          </cell>
          <cell r="C152">
            <v>0</v>
          </cell>
          <cell r="D152">
            <v>3.65</v>
          </cell>
          <cell r="E152">
            <v>32843.69</v>
          </cell>
          <cell r="F152">
            <v>13380.24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46227.58</v>
          </cell>
          <cell r="M152">
            <v>0</v>
          </cell>
          <cell r="N152">
            <v>3420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3420</v>
          </cell>
          <cell r="W152">
            <v>49647.58</v>
          </cell>
          <cell r="Y152">
            <v>0</v>
          </cell>
          <cell r="AA152">
            <v>49647.58</v>
          </cell>
        </row>
        <row r="153">
          <cell r="A153" t="str">
            <v>1721</v>
          </cell>
          <cell r="B153" t="str">
            <v>Orderlies</v>
          </cell>
          <cell r="C153">
            <v>546779.17000000004</v>
          </cell>
          <cell r="D153">
            <v>0</v>
          </cell>
          <cell r="E153">
            <v>77.290000000000006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546856.46000000008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546856.46000000008</v>
          </cell>
          <cell r="Y153">
            <v>0</v>
          </cell>
          <cell r="AA153">
            <v>546856.46</v>
          </cell>
        </row>
        <row r="154">
          <cell r="A154" t="str">
            <v>1722</v>
          </cell>
          <cell r="B154" t="str">
            <v>Engineering</v>
          </cell>
          <cell r="C154">
            <v>32763.96</v>
          </cell>
          <cell r="D154">
            <v>64946.22</v>
          </cell>
          <cell r="E154">
            <v>91909.87</v>
          </cell>
          <cell r="F154">
            <v>58219.19</v>
          </cell>
          <cell r="G154">
            <v>0</v>
          </cell>
          <cell r="H154">
            <v>0</v>
          </cell>
          <cell r="I154">
            <v>-1815</v>
          </cell>
          <cell r="J154">
            <v>0</v>
          </cell>
          <cell r="K154">
            <v>246024.24</v>
          </cell>
          <cell r="M154">
            <v>-451</v>
          </cell>
          <cell r="N154">
            <v>329.5</v>
          </cell>
          <cell r="O154">
            <v>0</v>
          </cell>
          <cell r="P154">
            <v>2936.36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2814.86</v>
          </cell>
          <cell r="W154">
            <v>248839.09999999998</v>
          </cell>
          <cell r="Y154">
            <v>0</v>
          </cell>
          <cell r="AA154">
            <v>250880.65</v>
          </cell>
        </row>
        <row r="155">
          <cell r="A155" t="str">
            <v>1723</v>
          </cell>
          <cell r="B155" t="str">
            <v>Laboratory</v>
          </cell>
          <cell r="C155">
            <v>-14640.98</v>
          </cell>
          <cell r="D155">
            <v>12627.3</v>
          </cell>
          <cell r="E155">
            <v>22681.05</v>
          </cell>
          <cell r="F155">
            <v>-7490.32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13177.05</v>
          </cell>
          <cell r="M155">
            <v>-21663.29</v>
          </cell>
          <cell r="N155">
            <v>6134.81</v>
          </cell>
          <cell r="O155">
            <v>15441.21</v>
          </cell>
          <cell r="P155">
            <v>21905.02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21817.75</v>
          </cell>
          <cell r="W155">
            <v>34994.800000000003</v>
          </cell>
          <cell r="Y155">
            <v>0</v>
          </cell>
          <cell r="AA155">
            <v>34994.800000000003</v>
          </cell>
        </row>
        <row r="156">
          <cell r="A156" t="str">
            <v>1724</v>
          </cell>
          <cell r="B156" t="str">
            <v>Pathology (PathCentre)</v>
          </cell>
          <cell r="C156">
            <v>1623539.77</v>
          </cell>
          <cell r="D156">
            <v>12087455.65</v>
          </cell>
          <cell r="E156">
            <v>1023547.92</v>
          </cell>
          <cell r="F156">
            <v>0</v>
          </cell>
          <cell r="G156">
            <v>0</v>
          </cell>
          <cell r="H156">
            <v>63.3</v>
          </cell>
          <cell r="I156">
            <v>0</v>
          </cell>
          <cell r="J156">
            <v>0</v>
          </cell>
          <cell r="K156">
            <v>14734606.640000001</v>
          </cell>
          <cell r="M156">
            <v>6627.4</v>
          </cell>
          <cell r="N156">
            <v>145500.54999999999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152127.94999999998</v>
          </cell>
          <cell r="W156">
            <v>14886734.59</v>
          </cell>
          <cell r="Y156">
            <v>0</v>
          </cell>
          <cell r="AA156">
            <v>14886734.59</v>
          </cell>
        </row>
        <row r="157">
          <cell r="A157" t="str">
            <v>1725</v>
          </cell>
          <cell r="B157" t="str">
            <v>Other - Purchase Of External Services</v>
          </cell>
          <cell r="C157">
            <v>3979992.73</v>
          </cell>
          <cell r="D157">
            <v>5574459.1500000004</v>
          </cell>
          <cell r="E157">
            <v>2568370.73</v>
          </cell>
          <cell r="F157">
            <v>1130726.96</v>
          </cell>
          <cell r="G157">
            <v>16529370.130000001</v>
          </cell>
          <cell r="H157">
            <v>94783.6</v>
          </cell>
          <cell r="I157">
            <v>42088.59</v>
          </cell>
          <cell r="J157">
            <v>0</v>
          </cell>
          <cell r="K157">
            <v>29919791.890000004</v>
          </cell>
          <cell r="M157">
            <v>41336.75</v>
          </cell>
          <cell r="N157">
            <v>947426.84</v>
          </cell>
          <cell r="O157">
            <v>15420.7</v>
          </cell>
          <cell r="P157">
            <v>42474.96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1046659.2499999999</v>
          </cell>
          <cell r="W157">
            <v>30966451.140000004</v>
          </cell>
          <cell r="Y157">
            <v>200</v>
          </cell>
          <cell r="AA157">
            <v>31014486.93</v>
          </cell>
        </row>
        <row r="158">
          <cell r="A158" t="str">
            <v>1726</v>
          </cell>
          <cell r="B158" t="str">
            <v>Security Services</v>
          </cell>
          <cell r="C158">
            <v>497879.78</v>
          </cell>
          <cell r="D158">
            <v>142468.6</v>
          </cell>
          <cell r="E158">
            <v>273446.31</v>
          </cell>
          <cell r="F158">
            <v>57020.39</v>
          </cell>
          <cell r="G158">
            <v>48153.01</v>
          </cell>
          <cell r="H158">
            <v>9580.56</v>
          </cell>
          <cell r="I158">
            <v>668</v>
          </cell>
          <cell r="J158">
            <v>0</v>
          </cell>
          <cell r="K158">
            <v>1029216.65</v>
          </cell>
          <cell r="M158">
            <v>74199.3</v>
          </cell>
          <cell r="N158">
            <v>1650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75849.3</v>
          </cell>
          <cell r="W158">
            <v>1105065.95</v>
          </cell>
          <cell r="Y158">
            <v>0</v>
          </cell>
          <cell r="AA158">
            <v>1117614.57</v>
          </cell>
        </row>
        <row r="159">
          <cell r="A159" t="str">
            <v>1727</v>
          </cell>
          <cell r="B159" t="str">
            <v>Interpreter Services</v>
          </cell>
          <cell r="C159">
            <v>264769.34999999998</v>
          </cell>
          <cell r="D159">
            <v>502768.25</v>
          </cell>
          <cell r="E159">
            <v>270433.44</v>
          </cell>
          <cell r="F159">
            <v>314932.19</v>
          </cell>
          <cell r="G159">
            <v>0</v>
          </cell>
          <cell r="H159">
            <v>4123.45</v>
          </cell>
          <cell r="I159">
            <v>0</v>
          </cell>
          <cell r="J159">
            <v>0</v>
          </cell>
          <cell r="K159">
            <v>1357026.68</v>
          </cell>
          <cell r="M159">
            <v>0</v>
          </cell>
          <cell r="N159">
            <v>0</v>
          </cell>
          <cell r="O159">
            <v>21.7</v>
          </cell>
          <cell r="P159">
            <v>-3076.5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-3054.8</v>
          </cell>
          <cell r="W159">
            <v>1353971.88</v>
          </cell>
          <cell r="Y159">
            <v>0</v>
          </cell>
          <cell r="AA159">
            <v>1354096.88</v>
          </cell>
        </row>
        <row r="160">
          <cell r="A160" t="str">
            <v>1728</v>
          </cell>
          <cell r="B160" t="str">
            <v>Employee Assistance</v>
          </cell>
          <cell r="C160">
            <v>62175.32</v>
          </cell>
          <cell r="D160">
            <v>15230</v>
          </cell>
          <cell r="E160">
            <v>5408.88</v>
          </cell>
          <cell r="F160">
            <v>250</v>
          </cell>
          <cell r="G160">
            <v>0</v>
          </cell>
          <cell r="H160">
            <v>6262.19</v>
          </cell>
          <cell r="I160">
            <v>0</v>
          </cell>
          <cell r="J160">
            <v>0</v>
          </cell>
          <cell r="K160">
            <v>89326.390000000014</v>
          </cell>
          <cell r="M160">
            <v>1253.72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1253.72</v>
          </cell>
          <cell r="W160">
            <v>90580.110000000015</v>
          </cell>
          <cell r="Y160">
            <v>0</v>
          </cell>
          <cell r="AA160">
            <v>90580.11</v>
          </cell>
        </row>
        <row r="161">
          <cell r="A161" t="str">
            <v>1729</v>
          </cell>
          <cell r="B161" t="str">
            <v>Purchase of Dental Services</v>
          </cell>
          <cell r="C161">
            <v>0</v>
          </cell>
          <cell r="D161">
            <v>2995</v>
          </cell>
          <cell r="E161">
            <v>3471.39</v>
          </cell>
          <cell r="F161">
            <v>2407.17</v>
          </cell>
          <cell r="G161">
            <v>0</v>
          </cell>
          <cell r="H161">
            <v>6170955.9900000002</v>
          </cell>
          <cell r="I161">
            <v>0</v>
          </cell>
          <cell r="J161">
            <v>0</v>
          </cell>
          <cell r="K161">
            <v>6179829.5499999998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W161">
            <v>6179829.5499999998</v>
          </cell>
          <cell r="Y161">
            <v>0</v>
          </cell>
          <cell r="AA161">
            <v>6179829.5499999998</v>
          </cell>
        </row>
        <row r="162">
          <cell r="A162" t="str">
            <v>1730</v>
          </cell>
          <cell r="B162" t="str">
            <v>Health Promotion Other</v>
          </cell>
          <cell r="C162">
            <v>0</v>
          </cell>
          <cell r="D162">
            <v>260</v>
          </cell>
          <cell r="E162">
            <v>4982.2700000000004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5242.2700000000004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W162">
            <v>5242.2700000000004</v>
          </cell>
          <cell r="Y162">
            <v>0</v>
          </cell>
          <cell r="AA162">
            <v>5242.2700000000004</v>
          </cell>
        </row>
        <row r="163">
          <cell r="A163" t="str">
            <v>1741</v>
          </cell>
          <cell r="B163" t="str">
            <v>Aboriginal Health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0</v>
          </cell>
          <cell r="Y163">
            <v>0</v>
          </cell>
          <cell r="AA163">
            <v>0</v>
          </cell>
        </row>
        <row r="164">
          <cell r="A164" t="str">
            <v>1742</v>
          </cell>
          <cell r="B164" t="str">
            <v>Blood &amp; Organs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W164">
            <v>0</v>
          </cell>
          <cell r="Y164">
            <v>0</v>
          </cell>
          <cell r="AA164">
            <v>0</v>
          </cell>
        </row>
        <row r="165">
          <cell r="A165" t="str">
            <v>1743</v>
          </cell>
          <cell r="B165" t="str">
            <v>Cancer Prevention &amp; Detection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W165">
            <v>0</v>
          </cell>
          <cell r="Y165">
            <v>0</v>
          </cell>
          <cell r="AA165">
            <v>0</v>
          </cell>
        </row>
        <row r="166">
          <cell r="A166" t="str">
            <v>1744</v>
          </cell>
          <cell r="B166" t="str">
            <v>Child, Community &amp; Primary Health</v>
          </cell>
          <cell r="C166">
            <v>0</v>
          </cell>
          <cell r="D166">
            <v>0</v>
          </cell>
          <cell r="E166">
            <v>8232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8232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8232</v>
          </cell>
          <cell r="Y166">
            <v>0</v>
          </cell>
          <cell r="AA166">
            <v>8232</v>
          </cell>
        </row>
        <row r="167">
          <cell r="A167" t="str">
            <v>1745</v>
          </cell>
          <cell r="B167" t="str">
            <v>Chronic Disease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A168" t="str">
            <v>1746</v>
          </cell>
          <cell r="B168" t="str">
            <v>Communicable Diseases</v>
          </cell>
          <cell r="C168">
            <v>0</v>
          </cell>
          <cell r="D168">
            <v>0</v>
          </cell>
          <cell r="E168">
            <v>35133.19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35133.19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W168">
            <v>35133.19</v>
          </cell>
          <cell r="Y168">
            <v>0</v>
          </cell>
          <cell r="AA168">
            <v>35133.19</v>
          </cell>
        </row>
        <row r="169">
          <cell r="A169" t="str">
            <v>1747</v>
          </cell>
          <cell r="B169" t="str">
            <v>Drug &amp; Alcohol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W169">
            <v>0</v>
          </cell>
          <cell r="Y169">
            <v>0</v>
          </cell>
          <cell r="AA169">
            <v>0</v>
          </cell>
        </row>
        <row r="170">
          <cell r="A170" t="str">
            <v>1748</v>
          </cell>
          <cell r="B170" t="str">
            <v>Environment Health</v>
          </cell>
          <cell r="C170">
            <v>0</v>
          </cell>
          <cell r="D170">
            <v>0</v>
          </cell>
          <cell r="E170">
            <v>300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300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W170">
            <v>300</v>
          </cell>
          <cell r="Y170">
            <v>0</v>
          </cell>
          <cell r="AA170">
            <v>300</v>
          </cell>
        </row>
        <row r="171">
          <cell r="A171" t="str">
            <v>1749</v>
          </cell>
          <cell r="B171" t="str">
            <v>Genomics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W171">
            <v>0</v>
          </cell>
          <cell r="Y171">
            <v>0</v>
          </cell>
          <cell r="AA171">
            <v>0</v>
          </cell>
        </row>
        <row r="172">
          <cell r="A172" t="str">
            <v>1750</v>
          </cell>
          <cell r="B172" t="str">
            <v>Health Promotion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A173" t="str">
            <v>1751</v>
          </cell>
          <cell r="B173" t="str">
            <v>Home &amp; Community Care (HACC)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W173">
            <v>0</v>
          </cell>
          <cell r="Y173">
            <v>0</v>
          </cell>
          <cell r="AA173">
            <v>0</v>
          </cell>
        </row>
        <row r="174">
          <cell r="A174" t="str">
            <v>1752</v>
          </cell>
          <cell r="B174" t="str">
            <v>Mental Health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1753</v>
          </cell>
          <cell r="B175" t="str">
            <v>Oral Health</v>
          </cell>
          <cell r="C175">
            <v>0</v>
          </cell>
          <cell r="D175">
            <v>0</v>
          </cell>
          <cell r="E175">
            <v>24330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24330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24330</v>
          </cell>
          <cell r="Y175">
            <v>0</v>
          </cell>
          <cell r="AA175">
            <v>24330</v>
          </cell>
        </row>
        <row r="176">
          <cell r="A176" t="str">
            <v>1754</v>
          </cell>
          <cell r="B176" t="str">
            <v>Palliative Care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1755</v>
          </cell>
          <cell r="B177" t="str">
            <v>Patient Transport Services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W177">
            <v>0</v>
          </cell>
          <cell r="Y177">
            <v>0</v>
          </cell>
          <cell r="AA177">
            <v>0</v>
          </cell>
        </row>
        <row r="178">
          <cell r="A178" t="str">
            <v>1756</v>
          </cell>
          <cell r="B178" t="str">
            <v>Private Nursing Homes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0</v>
          </cell>
          <cell r="Y178">
            <v>0</v>
          </cell>
          <cell r="AA178">
            <v>0</v>
          </cell>
        </row>
        <row r="179">
          <cell r="A179" t="str">
            <v>1757</v>
          </cell>
          <cell r="B179" t="str">
            <v>Public Patients in Private Hospitals</v>
          </cell>
          <cell r="C179">
            <v>0</v>
          </cell>
          <cell r="D179">
            <v>0</v>
          </cell>
          <cell r="E179">
            <v>4700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4700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4700</v>
          </cell>
          <cell r="Y179">
            <v>0</v>
          </cell>
          <cell r="AA179">
            <v>4700</v>
          </cell>
        </row>
        <row r="180">
          <cell r="A180" t="str">
            <v>1758</v>
          </cell>
          <cell r="B180" t="str">
            <v>Central Wait List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0</v>
          </cell>
          <cell r="Y180">
            <v>0</v>
          </cell>
          <cell r="AA180">
            <v>0</v>
          </cell>
        </row>
        <row r="181">
          <cell r="A181" t="str">
            <v>1759</v>
          </cell>
          <cell r="B181" t="str">
            <v>Advocacy &amp; Health Support Services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1760</v>
          </cell>
          <cell r="B182" t="str">
            <v>Inter-Government Payments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1761</v>
          </cell>
          <cell r="B183" t="str">
            <v>Other Aged Care Services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0</v>
          </cell>
          <cell r="Y183">
            <v>0</v>
          </cell>
          <cell r="AA183">
            <v>0</v>
          </cell>
        </row>
        <row r="184">
          <cell r="A184" t="str">
            <v>1762</v>
          </cell>
          <cell r="B184" t="str">
            <v>Other Population Health Services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0</v>
          </cell>
          <cell r="Y184">
            <v>0</v>
          </cell>
          <cell r="AA184">
            <v>0</v>
          </cell>
        </row>
        <row r="185">
          <cell r="A185" t="str">
            <v>1811</v>
          </cell>
          <cell r="B185" t="str">
            <v>Government Health Service Units Recurrent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1812</v>
          </cell>
          <cell r="B186" t="str">
            <v>Non-State Government Organisations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1813</v>
          </cell>
          <cell r="B187" t="str">
            <v>Contracts for Health Services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1814</v>
          </cell>
          <cell r="B188" t="str">
            <v>Other Government Organisations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A189" t="str">
            <v>1815</v>
          </cell>
          <cell r="B189" t="str">
            <v>Interest paid on behalf of Health Service Units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A190" t="str">
            <v>1816</v>
          </cell>
          <cell r="B190" t="str">
            <v>Loan repayments made on behalf of Health Service Units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1817</v>
          </cell>
          <cell r="B191" t="str">
            <v>Capital Expenditure made on behalf of health Service Units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W191">
            <v>0</v>
          </cell>
          <cell r="Y191">
            <v>0</v>
          </cell>
          <cell r="AA191">
            <v>0</v>
          </cell>
        </row>
        <row r="192">
          <cell r="A192" t="str">
            <v>1818</v>
          </cell>
          <cell r="B192" t="str">
            <v>Capital Subsidies Paid to Health Service Units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  <cell r="Y192">
            <v>0</v>
          </cell>
          <cell r="AA192">
            <v>0</v>
          </cell>
        </row>
        <row r="193">
          <cell r="A193" t="str">
            <v>1820</v>
          </cell>
          <cell r="B193" t="str">
            <v>Transfers from Royal St. Budget (Royal St use only)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1841</v>
          </cell>
          <cell r="B194" t="str">
            <v>Health Subsidies (Spectacles &amp; Podiatry)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110</v>
          </cell>
          <cell r="H194">
            <v>0</v>
          </cell>
          <cell r="I194">
            <v>0</v>
          </cell>
          <cell r="J194">
            <v>0</v>
          </cell>
          <cell r="K194">
            <v>110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W194">
            <v>110</v>
          </cell>
          <cell r="Y194">
            <v>0</v>
          </cell>
          <cell r="AA194">
            <v>110</v>
          </cell>
        </row>
        <row r="195">
          <cell r="A195" t="str">
            <v>1851</v>
          </cell>
          <cell r="B195" t="str">
            <v>Research &amp; Development Grants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1852</v>
          </cell>
          <cell r="B196" t="str">
            <v>Other Grants (Incl Sponsorships)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1853</v>
          </cell>
          <cell r="B197" t="str">
            <v>Donations (no GST)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0</v>
          </cell>
          <cell r="Y197">
            <v>0</v>
          </cell>
          <cell r="AA197">
            <v>0</v>
          </cell>
        </row>
        <row r="198">
          <cell r="A198" t="str">
            <v>1911</v>
          </cell>
          <cell r="B198" t="str">
            <v>Coal, Coke, Wood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1912</v>
          </cell>
          <cell r="B199" t="str">
            <v>Water</v>
          </cell>
          <cell r="C199">
            <v>1116318.3899999999</v>
          </cell>
          <cell r="D199">
            <v>1476201.22</v>
          </cell>
          <cell r="E199">
            <v>863706.62</v>
          </cell>
          <cell r="F199">
            <v>460552.49</v>
          </cell>
          <cell r="G199">
            <v>0</v>
          </cell>
          <cell r="H199">
            <v>42631.66</v>
          </cell>
          <cell r="I199">
            <v>419.46</v>
          </cell>
          <cell r="J199">
            <v>0</v>
          </cell>
          <cell r="K199">
            <v>3959829.84</v>
          </cell>
          <cell r="M199">
            <v>7363.4</v>
          </cell>
          <cell r="N199">
            <v>0</v>
          </cell>
          <cell r="O199">
            <v>0</v>
          </cell>
          <cell r="P199">
            <v>2519.1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9882.5</v>
          </cell>
          <cell r="W199">
            <v>3969712.34</v>
          </cell>
          <cell r="Y199">
            <v>0</v>
          </cell>
          <cell r="AA199">
            <v>4002204.84</v>
          </cell>
        </row>
        <row r="200">
          <cell r="A200" t="str">
            <v>1913</v>
          </cell>
          <cell r="B200" t="str">
            <v>Electricity</v>
          </cell>
          <cell r="C200">
            <v>3132533.93</v>
          </cell>
          <cell r="D200">
            <v>4406365</v>
          </cell>
          <cell r="E200">
            <v>2685859.94</v>
          </cell>
          <cell r="F200">
            <v>1666266.66</v>
          </cell>
          <cell r="G200">
            <v>67818.77</v>
          </cell>
          <cell r="H200">
            <v>184162.02</v>
          </cell>
          <cell r="I200">
            <v>725.57</v>
          </cell>
          <cell r="J200">
            <v>0</v>
          </cell>
          <cell r="K200">
            <v>12143731.889999999</v>
          </cell>
          <cell r="M200">
            <v>38017.760000000002</v>
          </cell>
          <cell r="N200">
            <v>502.17</v>
          </cell>
          <cell r="O200">
            <v>0</v>
          </cell>
          <cell r="P200">
            <v>8162.97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46682.9</v>
          </cell>
          <cell r="W200">
            <v>12190414.789999999</v>
          </cell>
          <cell r="Y200">
            <v>3204</v>
          </cell>
          <cell r="AA200">
            <v>12280653.77</v>
          </cell>
        </row>
        <row r="201">
          <cell r="A201" t="str">
            <v>1914</v>
          </cell>
          <cell r="B201" t="str">
            <v>Fuel Oil (Not Motor Vehicle)</v>
          </cell>
          <cell r="C201">
            <v>21190.35</v>
          </cell>
          <cell r="D201">
            <v>18591.14</v>
          </cell>
          <cell r="E201">
            <v>-6581.77</v>
          </cell>
          <cell r="F201">
            <v>24434.91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57634.630000000005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57634.630000000005</v>
          </cell>
          <cell r="Y201">
            <v>0</v>
          </cell>
          <cell r="AA201">
            <v>62143.53</v>
          </cell>
        </row>
        <row r="202">
          <cell r="A202" t="str">
            <v>1915</v>
          </cell>
          <cell r="B202" t="str">
            <v>Gas For Fuel (Not Motor Vehicle)</v>
          </cell>
          <cell r="C202">
            <v>535664</v>
          </cell>
          <cell r="D202">
            <v>741287.63</v>
          </cell>
          <cell r="E202">
            <v>519150.16</v>
          </cell>
          <cell r="F202">
            <v>294582.45</v>
          </cell>
          <cell r="G202">
            <v>0</v>
          </cell>
          <cell r="H202">
            <v>13991.51</v>
          </cell>
          <cell r="I202">
            <v>0</v>
          </cell>
          <cell r="J202">
            <v>0</v>
          </cell>
          <cell r="K202">
            <v>2104675.7499999995</v>
          </cell>
          <cell r="M202">
            <v>0</v>
          </cell>
          <cell r="N202">
            <v>0</v>
          </cell>
          <cell r="O202">
            <v>161.5</v>
          </cell>
          <cell r="P202">
            <v>1313.22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1474.72</v>
          </cell>
          <cell r="W202">
            <v>2106150.4699999997</v>
          </cell>
          <cell r="Y202">
            <v>0</v>
          </cell>
          <cell r="AA202">
            <v>2129426.2200000002</v>
          </cell>
        </row>
        <row r="203">
          <cell r="A203" t="str">
            <v>1916</v>
          </cell>
          <cell r="B203" t="str">
            <v>Steam Or H.T.H.W.</v>
          </cell>
          <cell r="C203">
            <v>153162.13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153162.13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W203">
            <v>153162.13</v>
          </cell>
          <cell r="Y203">
            <v>0</v>
          </cell>
          <cell r="AA203">
            <v>153162.13</v>
          </cell>
        </row>
        <row r="204">
          <cell r="A204" t="str">
            <v>1917</v>
          </cell>
          <cell r="B204" t="str">
            <v>Airconditioning Subsidy North of the 23rd Parallel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7778.9</v>
          </cell>
          <cell r="I204">
            <v>0</v>
          </cell>
          <cell r="J204">
            <v>0</v>
          </cell>
          <cell r="K204">
            <v>7778.9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W204">
            <v>7778.9</v>
          </cell>
          <cell r="Y204">
            <v>0</v>
          </cell>
          <cell r="AA204">
            <v>7778.9</v>
          </cell>
        </row>
        <row r="205">
          <cell r="A205" t="str">
            <v>2211</v>
          </cell>
          <cell r="B205" t="str">
            <v>Bedding &amp; Linen</v>
          </cell>
          <cell r="C205">
            <v>153374.18</v>
          </cell>
          <cell r="D205">
            <v>177573.52</v>
          </cell>
          <cell r="E205">
            <v>362126.55</v>
          </cell>
          <cell r="F205">
            <v>38373.26</v>
          </cell>
          <cell r="G205">
            <v>0</v>
          </cell>
          <cell r="H205">
            <v>757.74</v>
          </cell>
          <cell r="I205">
            <v>0</v>
          </cell>
          <cell r="J205">
            <v>0</v>
          </cell>
          <cell r="K205">
            <v>732205.25</v>
          </cell>
          <cell r="M205">
            <v>0</v>
          </cell>
          <cell r="N205">
            <v>346.29</v>
          </cell>
          <cell r="O205">
            <v>8716.18</v>
          </cell>
          <cell r="P205">
            <v>292.86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9355.3300000000017</v>
          </cell>
          <cell r="W205">
            <v>741560.58</v>
          </cell>
          <cell r="Y205">
            <v>0</v>
          </cell>
          <cell r="AA205">
            <v>743168.5</v>
          </cell>
        </row>
        <row r="206">
          <cell r="A206" t="str">
            <v>2212</v>
          </cell>
          <cell r="B206" t="str">
            <v>Toiletry, Cleaning, Laundry Materials</v>
          </cell>
          <cell r="C206">
            <v>1516164.69</v>
          </cell>
          <cell r="D206">
            <v>1479869.34</v>
          </cell>
          <cell r="E206">
            <v>1096393.42</v>
          </cell>
          <cell r="F206">
            <v>606671.05000000005</v>
          </cell>
          <cell r="G206">
            <v>144.84</v>
          </cell>
          <cell r="H206">
            <v>248460.73</v>
          </cell>
          <cell r="I206">
            <v>370.54</v>
          </cell>
          <cell r="J206">
            <v>0</v>
          </cell>
          <cell r="K206">
            <v>4948074.6100000003</v>
          </cell>
          <cell r="M206">
            <v>24814.43</v>
          </cell>
          <cell r="N206">
            <v>4001.93</v>
          </cell>
          <cell r="O206">
            <v>333.95</v>
          </cell>
          <cell r="P206">
            <v>4062.51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33212.82</v>
          </cell>
          <cell r="W206">
            <v>4981287.4300000006</v>
          </cell>
          <cell r="Y206">
            <v>25.43</v>
          </cell>
          <cell r="AA206">
            <v>5028069.0999999996</v>
          </cell>
        </row>
        <row r="207">
          <cell r="A207" t="str">
            <v>2213</v>
          </cell>
          <cell r="B207" t="str">
            <v>Tableware &amp; Kitchen Materials</v>
          </cell>
          <cell r="C207">
            <v>207736.39</v>
          </cell>
          <cell r="D207">
            <v>134120.07</v>
          </cell>
          <cell r="E207">
            <v>122644.24</v>
          </cell>
          <cell r="F207">
            <v>144137.64000000001</v>
          </cell>
          <cell r="G207">
            <v>155.75</v>
          </cell>
          <cell r="H207">
            <v>6644.35</v>
          </cell>
          <cell r="I207">
            <v>811.26</v>
          </cell>
          <cell r="J207">
            <v>0</v>
          </cell>
          <cell r="K207">
            <v>616249.70000000007</v>
          </cell>
          <cell r="M207">
            <v>75905.33</v>
          </cell>
          <cell r="N207">
            <v>66.790000000000006</v>
          </cell>
          <cell r="O207">
            <v>5601.45</v>
          </cell>
          <cell r="P207">
            <v>7671.24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89244.81</v>
          </cell>
          <cell r="W207">
            <v>705494.51</v>
          </cell>
          <cell r="Y207">
            <v>0</v>
          </cell>
          <cell r="AA207">
            <v>710160.36</v>
          </cell>
        </row>
        <row r="208">
          <cell r="A208" t="str">
            <v>2214</v>
          </cell>
          <cell r="B208" t="str">
            <v>Wrapping &amp; Packaging Materials</v>
          </cell>
          <cell r="C208">
            <v>627931.67000000004</v>
          </cell>
          <cell r="D208">
            <v>318352.81</v>
          </cell>
          <cell r="E208">
            <v>311004.92</v>
          </cell>
          <cell r="F208">
            <v>236679.03</v>
          </cell>
          <cell r="G208">
            <v>0</v>
          </cell>
          <cell r="H208">
            <v>44247.040000000001</v>
          </cell>
          <cell r="I208">
            <v>0</v>
          </cell>
          <cell r="J208">
            <v>0</v>
          </cell>
          <cell r="K208">
            <v>1538215.47</v>
          </cell>
          <cell r="M208">
            <v>5086.67</v>
          </cell>
          <cell r="N208">
            <v>1626.51</v>
          </cell>
          <cell r="O208">
            <v>292.58999999999997</v>
          </cell>
          <cell r="P208">
            <v>24663.63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31669.4</v>
          </cell>
          <cell r="W208">
            <v>1569884.8699999999</v>
          </cell>
          <cell r="Y208">
            <v>0</v>
          </cell>
          <cell r="AA208">
            <v>1570536.39</v>
          </cell>
        </row>
        <row r="209">
          <cell r="A209" t="str">
            <v>2215</v>
          </cell>
          <cell r="B209" t="str">
            <v>Uniforms &amp; Protective Clothing</v>
          </cell>
          <cell r="C209">
            <v>2318033.34</v>
          </cell>
          <cell r="D209">
            <v>1124447.54</v>
          </cell>
          <cell r="E209">
            <v>1191237.31</v>
          </cell>
          <cell r="F209">
            <v>556876.76</v>
          </cell>
          <cell r="G209">
            <v>0</v>
          </cell>
          <cell r="H209">
            <v>236584.34</v>
          </cell>
          <cell r="I209">
            <v>0</v>
          </cell>
          <cell r="J209">
            <v>0</v>
          </cell>
          <cell r="K209">
            <v>5427179.2899999991</v>
          </cell>
          <cell r="M209">
            <v>9715.9500000000007</v>
          </cell>
          <cell r="N209">
            <v>1556.12</v>
          </cell>
          <cell r="O209">
            <v>1684.92</v>
          </cell>
          <cell r="P209">
            <v>39929.730000000003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52886.720000000001</v>
          </cell>
          <cell r="W209">
            <v>5480066.0099999988</v>
          </cell>
          <cell r="Y209">
            <v>0</v>
          </cell>
          <cell r="AA209">
            <v>5488050.3399999999</v>
          </cell>
        </row>
        <row r="210">
          <cell r="A210" t="str">
            <v>2219</v>
          </cell>
          <cell r="B210" t="str">
            <v>Other (Incl Patient Clothing)</v>
          </cell>
          <cell r="C210">
            <v>344717.37</v>
          </cell>
          <cell r="D210">
            <v>266102.31</v>
          </cell>
          <cell r="E210">
            <v>320540.32</v>
          </cell>
          <cell r="F210">
            <v>179746.09</v>
          </cell>
          <cell r="G210">
            <v>0</v>
          </cell>
          <cell r="H210">
            <v>522.44000000000005</v>
          </cell>
          <cell r="I210">
            <v>0</v>
          </cell>
          <cell r="J210">
            <v>0</v>
          </cell>
          <cell r="K210">
            <v>1111628.53</v>
          </cell>
          <cell r="M210">
            <v>376.71</v>
          </cell>
          <cell r="N210">
            <v>2215.38</v>
          </cell>
          <cell r="O210">
            <v>0</v>
          </cell>
          <cell r="P210">
            <v>5668.86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8260.9500000000007</v>
          </cell>
          <cell r="W210">
            <v>1119889.48</v>
          </cell>
          <cell r="Y210">
            <v>0</v>
          </cell>
          <cell r="AA210">
            <v>1126168.43</v>
          </cell>
        </row>
        <row r="211">
          <cell r="A211" t="str">
            <v>2311</v>
          </cell>
          <cell r="B211" t="str">
            <v>Health Promotion Materials</v>
          </cell>
          <cell r="C211">
            <v>0</v>
          </cell>
          <cell r="D211">
            <v>2.41</v>
          </cell>
          <cell r="E211">
            <v>926.22</v>
          </cell>
          <cell r="F211">
            <v>587.98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1516.6100000000001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1516.6100000000001</v>
          </cell>
          <cell r="Y211">
            <v>0</v>
          </cell>
          <cell r="AA211">
            <v>1516.61</v>
          </cell>
        </row>
        <row r="212">
          <cell r="A212" t="str">
            <v>2411</v>
          </cell>
          <cell r="B212" t="str">
            <v>Supply Chain Service Charge ( For MHS use only)</v>
          </cell>
          <cell r="C212">
            <v>0</v>
          </cell>
          <cell r="D212">
            <v>2057340</v>
          </cell>
          <cell r="E212">
            <v>532900.07999999996</v>
          </cell>
          <cell r="F212">
            <v>1026000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3616240.08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3616240.08</v>
          </cell>
          <cell r="Y212">
            <v>0</v>
          </cell>
          <cell r="AA212">
            <v>3616240.08</v>
          </cell>
        </row>
        <row r="213">
          <cell r="A213" t="str">
            <v>2511</v>
          </cell>
          <cell r="B213" t="str">
            <v>Building Alterations</v>
          </cell>
          <cell r="C213">
            <v>1017933.13</v>
          </cell>
          <cell r="D213">
            <v>800073.42</v>
          </cell>
          <cell r="E213">
            <v>153348.06</v>
          </cell>
          <cell r="F213">
            <v>22032.92</v>
          </cell>
          <cell r="G213">
            <v>0</v>
          </cell>
          <cell r="H213">
            <v>33429.94</v>
          </cell>
          <cell r="I213">
            <v>0</v>
          </cell>
          <cell r="J213">
            <v>0</v>
          </cell>
          <cell r="K213">
            <v>2026817.47</v>
          </cell>
          <cell r="M213">
            <v>324867.81</v>
          </cell>
          <cell r="N213">
            <v>5710</v>
          </cell>
          <cell r="O213">
            <v>3272.28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333850.09000000003</v>
          </cell>
          <cell r="W213">
            <v>2360667.56</v>
          </cell>
          <cell r="Y213">
            <v>0</v>
          </cell>
          <cell r="AA213">
            <v>2361507.56</v>
          </cell>
        </row>
        <row r="214">
          <cell r="A214" t="str">
            <v>2512</v>
          </cell>
          <cell r="B214" t="str">
            <v>Building Additions</v>
          </cell>
          <cell r="C214">
            <v>3887.27</v>
          </cell>
          <cell r="D214">
            <v>170377.39</v>
          </cell>
          <cell r="E214">
            <v>21831.759999999998</v>
          </cell>
          <cell r="F214">
            <v>0</v>
          </cell>
          <cell r="G214">
            <v>0</v>
          </cell>
          <cell r="H214">
            <v>485.62</v>
          </cell>
          <cell r="I214">
            <v>0</v>
          </cell>
          <cell r="J214">
            <v>0</v>
          </cell>
          <cell r="K214">
            <v>196582.04</v>
          </cell>
          <cell r="M214">
            <v>0</v>
          </cell>
          <cell r="N214">
            <v>14355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14355</v>
          </cell>
          <cell r="W214">
            <v>210937.04</v>
          </cell>
          <cell r="Y214">
            <v>0</v>
          </cell>
          <cell r="AA214">
            <v>221538.29</v>
          </cell>
        </row>
        <row r="215">
          <cell r="A215" t="str">
            <v>2513</v>
          </cell>
          <cell r="B215" t="str">
            <v>Other &amp; External Works</v>
          </cell>
          <cell r="C215">
            <v>1074.72</v>
          </cell>
          <cell r="D215">
            <v>13214.8</v>
          </cell>
          <cell r="E215">
            <v>2792.93</v>
          </cell>
          <cell r="F215">
            <v>992477.8</v>
          </cell>
          <cell r="G215">
            <v>0</v>
          </cell>
          <cell r="H215">
            <v>15150</v>
          </cell>
          <cell r="I215">
            <v>0</v>
          </cell>
          <cell r="J215">
            <v>0</v>
          </cell>
          <cell r="K215">
            <v>1024710.25</v>
          </cell>
          <cell r="M215">
            <v>0</v>
          </cell>
          <cell r="N215">
            <v>0</v>
          </cell>
          <cell r="O215">
            <v>0</v>
          </cell>
          <cell r="P215">
            <v>199996.74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199996.74</v>
          </cell>
          <cell r="W215">
            <v>1224706.99</v>
          </cell>
          <cell r="Y215">
            <v>10003.4</v>
          </cell>
          <cell r="AA215">
            <v>1234720.1200000001</v>
          </cell>
        </row>
        <row r="216">
          <cell r="A216" t="str">
            <v>2514</v>
          </cell>
          <cell r="B216" t="str">
            <v>Home Modifications</v>
          </cell>
          <cell r="C216">
            <v>153103.60999999999</v>
          </cell>
          <cell r="D216">
            <v>116287.96</v>
          </cell>
          <cell r="E216">
            <v>92092.7</v>
          </cell>
          <cell r="F216">
            <v>19881.849999999999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381366.12</v>
          </cell>
          <cell r="M216">
            <v>0</v>
          </cell>
          <cell r="N216">
            <v>4935.55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4935.55</v>
          </cell>
          <cell r="W216">
            <v>386301.67</v>
          </cell>
          <cell r="Y216">
            <v>0</v>
          </cell>
          <cell r="AA216">
            <v>392358.49</v>
          </cell>
        </row>
        <row r="217">
          <cell r="A217" t="str">
            <v>2811</v>
          </cell>
          <cell r="B217" t="str">
            <v>Medical Equipment</v>
          </cell>
          <cell r="C217">
            <v>259327.09</v>
          </cell>
          <cell r="D217">
            <v>395285.11</v>
          </cell>
          <cell r="E217">
            <v>145214.14000000001</v>
          </cell>
          <cell r="F217">
            <v>603800.14</v>
          </cell>
          <cell r="G217">
            <v>0</v>
          </cell>
          <cell r="H217">
            <v>5055.09</v>
          </cell>
          <cell r="I217">
            <v>0</v>
          </cell>
          <cell r="J217">
            <v>0</v>
          </cell>
          <cell r="K217">
            <v>1408681.57</v>
          </cell>
          <cell r="M217">
            <v>5847.57</v>
          </cell>
          <cell r="N217">
            <v>182040.38</v>
          </cell>
          <cell r="O217">
            <v>68867.05</v>
          </cell>
          <cell r="P217">
            <v>254560.83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511315.82999999996</v>
          </cell>
          <cell r="W217">
            <v>1919997.4</v>
          </cell>
          <cell r="Y217">
            <v>0</v>
          </cell>
          <cell r="AA217">
            <v>1924985.53</v>
          </cell>
        </row>
        <row r="218">
          <cell r="A218" t="str">
            <v>2812</v>
          </cell>
          <cell r="B218" t="str">
            <v>Non Medical Equipment</v>
          </cell>
          <cell r="C218">
            <v>167858.6</v>
          </cell>
          <cell r="D218">
            <v>489488.35</v>
          </cell>
          <cell r="E218">
            <v>172538.04</v>
          </cell>
          <cell r="F218">
            <v>85279.19</v>
          </cell>
          <cell r="G218">
            <v>708.45</v>
          </cell>
          <cell r="H218">
            <v>13811.07</v>
          </cell>
          <cell r="I218">
            <v>-2222.04</v>
          </cell>
          <cell r="J218">
            <v>0</v>
          </cell>
          <cell r="K218">
            <v>927461.6599999998</v>
          </cell>
          <cell r="M218">
            <v>16908.599999999999</v>
          </cell>
          <cell r="N218">
            <v>21302.04</v>
          </cell>
          <cell r="O218">
            <v>17748.599999999999</v>
          </cell>
          <cell r="P218">
            <v>6980.27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62939.509999999995</v>
          </cell>
          <cell r="W218">
            <v>990401.16999999981</v>
          </cell>
          <cell r="Y218">
            <v>228.6</v>
          </cell>
          <cell r="AA218">
            <v>993893.98</v>
          </cell>
        </row>
        <row r="219">
          <cell r="A219" t="str">
            <v>2813</v>
          </cell>
          <cell r="B219" t="str">
            <v>Furniture &amp; Fittings</v>
          </cell>
          <cell r="C219">
            <v>326356.37</v>
          </cell>
          <cell r="D219">
            <v>476851.15</v>
          </cell>
          <cell r="E219">
            <v>189156.12</v>
          </cell>
          <cell r="F219">
            <v>178812.23</v>
          </cell>
          <cell r="G219">
            <v>6055.38</v>
          </cell>
          <cell r="H219">
            <v>150688.43</v>
          </cell>
          <cell r="I219">
            <v>46391.12</v>
          </cell>
          <cell r="J219">
            <v>0</v>
          </cell>
          <cell r="K219">
            <v>1374310.8</v>
          </cell>
          <cell r="M219">
            <v>13095.32</v>
          </cell>
          <cell r="N219">
            <v>37481.94</v>
          </cell>
          <cell r="O219">
            <v>220807.52</v>
          </cell>
          <cell r="P219">
            <v>23209.759999999998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294594.53999999998</v>
          </cell>
          <cell r="W219">
            <v>1668905.34</v>
          </cell>
          <cell r="Y219">
            <v>772.61</v>
          </cell>
          <cell r="AA219">
            <v>1674816.9</v>
          </cell>
        </row>
        <row r="220">
          <cell r="A220" t="str">
            <v>2814</v>
          </cell>
          <cell r="B220" t="str">
            <v>Motor Vehicle Accessories</v>
          </cell>
          <cell r="C220">
            <v>5485.6</v>
          </cell>
          <cell r="D220">
            <v>2344.25</v>
          </cell>
          <cell r="E220">
            <v>3258.73</v>
          </cell>
          <cell r="F220">
            <v>173.64</v>
          </cell>
          <cell r="G220">
            <v>100</v>
          </cell>
          <cell r="H220">
            <v>-67.8</v>
          </cell>
          <cell r="I220">
            <v>177.27</v>
          </cell>
          <cell r="J220">
            <v>0</v>
          </cell>
          <cell r="K220">
            <v>11471.69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W220">
            <v>11471.69</v>
          </cell>
          <cell r="Y220">
            <v>0</v>
          </cell>
          <cell r="AA220">
            <v>13437.3</v>
          </cell>
        </row>
        <row r="221">
          <cell r="A221" t="str">
            <v>2815</v>
          </cell>
          <cell r="B221" t="str">
            <v>Plant &amp; Machinery</v>
          </cell>
          <cell r="C221">
            <v>89487.74</v>
          </cell>
          <cell r="D221">
            <v>-186427.78</v>
          </cell>
          <cell r="E221">
            <v>106137.07</v>
          </cell>
          <cell r="F221">
            <v>6925.67</v>
          </cell>
          <cell r="G221">
            <v>7052.5</v>
          </cell>
          <cell r="H221">
            <v>1631</v>
          </cell>
          <cell r="I221">
            <v>0</v>
          </cell>
          <cell r="J221">
            <v>0</v>
          </cell>
          <cell r="K221">
            <v>24806.200000000012</v>
          </cell>
          <cell r="M221">
            <v>7129.98</v>
          </cell>
          <cell r="N221">
            <v>5309.82</v>
          </cell>
          <cell r="O221">
            <v>53117.36</v>
          </cell>
          <cell r="P221">
            <v>169201.4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234758.56</v>
          </cell>
          <cell r="W221">
            <v>259564.76</v>
          </cell>
          <cell r="Y221">
            <v>0</v>
          </cell>
          <cell r="AA221">
            <v>270074.81</v>
          </cell>
        </row>
        <row r="222">
          <cell r="A222" t="str">
            <v>2816</v>
          </cell>
          <cell r="B222" t="str">
            <v>Other Mobile Plant</v>
          </cell>
          <cell r="C222">
            <v>0</v>
          </cell>
          <cell r="D222">
            <v>0</v>
          </cell>
          <cell r="E222">
            <v>590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590</v>
          </cell>
          <cell r="M222">
            <v>0</v>
          </cell>
          <cell r="N222">
            <v>1920</v>
          </cell>
          <cell r="O222">
            <v>3200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5120</v>
          </cell>
          <cell r="W222">
            <v>5710</v>
          </cell>
          <cell r="Y222">
            <v>0</v>
          </cell>
          <cell r="AA222">
            <v>5732.73</v>
          </cell>
        </row>
        <row r="223">
          <cell r="A223" t="str">
            <v>2817</v>
          </cell>
          <cell r="B223" t="str">
            <v>Computing Equipment</v>
          </cell>
          <cell r="C223">
            <v>484424.91</v>
          </cell>
          <cell r="D223">
            <v>1197088.49</v>
          </cell>
          <cell r="E223">
            <v>172833.07</v>
          </cell>
          <cell r="F223">
            <v>90104.2</v>
          </cell>
          <cell r="G223">
            <v>997264.44</v>
          </cell>
          <cell r="H223">
            <v>75840.77</v>
          </cell>
          <cell r="I223">
            <v>5820.72</v>
          </cell>
          <cell r="J223">
            <v>0</v>
          </cell>
          <cell r="K223">
            <v>3023376.6</v>
          </cell>
          <cell r="M223">
            <v>15156.3</v>
          </cell>
          <cell r="N223">
            <v>99672.59</v>
          </cell>
          <cell r="O223">
            <v>91631.31</v>
          </cell>
          <cell r="P223">
            <v>58674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265134.2</v>
          </cell>
          <cell r="W223">
            <v>3288510.8000000003</v>
          </cell>
          <cell r="Y223">
            <v>173</v>
          </cell>
          <cell r="AA223">
            <v>3293399.44</v>
          </cell>
        </row>
        <row r="224">
          <cell r="A224" t="str">
            <v>2818</v>
          </cell>
          <cell r="B224" t="str">
            <v>Home Aids &amp; Appliances</v>
          </cell>
          <cell r="C224">
            <v>119584.66</v>
          </cell>
          <cell r="D224">
            <v>1990.51</v>
          </cell>
          <cell r="E224">
            <v>3277.29</v>
          </cell>
          <cell r="F224">
            <v>7180.45</v>
          </cell>
          <cell r="G224">
            <v>0</v>
          </cell>
          <cell r="H224">
            <v>1067.29</v>
          </cell>
          <cell r="I224">
            <v>229.46</v>
          </cell>
          <cell r="J224">
            <v>0</v>
          </cell>
          <cell r="K224">
            <v>133329.66</v>
          </cell>
          <cell r="M224">
            <v>1796.57</v>
          </cell>
          <cell r="N224">
            <v>0</v>
          </cell>
          <cell r="O224">
            <v>30.97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1827.54</v>
          </cell>
          <cell r="W224">
            <v>135157.20000000001</v>
          </cell>
          <cell r="Y224">
            <v>0</v>
          </cell>
          <cell r="AA224">
            <v>135157.20000000001</v>
          </cell>
        </row>
        <row r="225">
          <cell r="A225" t="str">
            <v>2819</v>
          </cell>
          <cell r="B225" t="str">
            <v>Dental Equipment</v>
          </cell>
          <cell r="C225">
            <v>0</v>
          </cell>
          <cell r="D225">
            <v>0</v>
          </cell>
          <cell r="E225">
            <v>-1078</v>
          </cell>
          <cell r="F225">
            <v>0</v>
          </cell>
          <cell r="G225">
            <v>0</v>
          </cell>
          <cell r="H225">
            <v>245099.71</v>
          </cell>
          <cell r="I225">
            <v>851.09</v>
          </cell>
          <cell r="J225">
            <v>0</v>
          </cell>
          <cell r="K225">
            <v>244872.8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W225">
            <v>244872.8</v>
          </cell>
          <cell r="Y225">
            <v>0</v>
          </cell>
          <cell r="AA225">
            <v>244872.8</v>
          </cell>
        </row>
        <row r="226">
          <cell r="A226" t="str">
            <v>2831</v>
          </cell>
          <cell r="B226" t="str">
            <v>Buildings/Accommodation (Lease)</v>
          </cell>
          <cell r="C226">
            <v>0</v>
          </cell>
          <cell r="D226">
            <v>30517.72</v>
          </cell>
          <cell r="E226">
            <v>62898.21</v>
          </cell>
          <cell r="F226">
            <v>17661.990000000002</v>
          </cell>
          <cell r="G226">
            <v>0.38</v>
          </cell>
          <cell r="H226">
            <v>1430</v>
          </cell>
          <cell r="I226">
            <v>0</v>
          </cell>
          <cell r="J226">
            <v>0</v>
          </cell>
          <cell r="K226">
            <v>112508.3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W226">
            <v>112508.3</v>
          </cell>
          <cell r="Y226">
            <v>0</v>
          </cell>
          <cell r="AA226">
            <v>117582.37</v>
          </cell>
        </row>
        <row r="227">
          <cell r="A227" t="str">
            <v>2832</v>
          </cell>
          <cell r="B227" t="str">
            <v>Medical Equipment (Lease)</v>
          </cell>
          <cell r="C227">
            <v>2194741.0499999998</v>
          </cell>
          <cell r="D227">
            <v>715973.06</v>
          </cell>
          <cell r="E227">
            <v>653059.93000000005</v>
          </cell>
          <cell r="F227">
            <v>185459.81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3749233.85</v>
          </cell>
          <cell r="M227">
            <v>45510.36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45510.36</v>
          </cell>
          <cell r="W227">
            <v>3794744.21</v>
          </cell>
          <cell r="Y227">
            <v>0</v>
          </cell>
          <cell r="AA227">
            <v>3794744.21</v>
          </cell>
        </row>
        <row r="228">
          <cell r="A228" t="str">
            <v>2833</v>
          </cell>
          <cell r="B228" t="str">
            <v>Non Medical Equipment (Lease)</v>
          </cell>
          <cell r="C228">
            <v>279817.19</v>
          </cell>
          <cell r="D228">
            <v>109359.52</v>
          </cell>
          <cell r="E228">
            <v>175992.27</v>
          </cell>
          <cell r="F228">
            <v>77227.97</v>
          </cell>
          <cell r="G228">
            <v>0</v>
          </cell>
          <cell r="H228">
            <v>943.27</v>
          </cell>
          <cell r="I228">
            <v>0</v>
          </cell>
          <cell r="J228">
            <v>0</v>
          </cell>
          <cell r="K228">
            <v>643340.22</v>
          </cell>
          <cell r="M228">
            <v>744.46</v>
          </cell>
          <cell r="N228">
            <v>9099.26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9843.7200000000012</v>
          </cell>
          <cell r="W228">
            <v>653183.93999999994</v>
          </cell>
          <cell r="Y228">
            <v>2909.12</v>
          </cell>
          <cell r="AA228">
            <v>668070.72</v>
          </cell>
        </row>
        <row r="229">
          <cell r="A229" t="str">
            <v>2834</v>
          </cell>
          <cell r="B229" t="str">
            <v>Computing Equipment (Lease)</v>
          </cell>
          <cell r="C229">
            <v>0</v>
          </cell>
          <cell r="D229">
            <v>0</v>
          </cell>
          <cell r="E229">
            <v>184.51</v>
          </cell>
          <cell r="F229">
            <v>-5875.61</v>
          </cell>
          <cell r="G229">
            <v>401660.91</v>
          </cell>
          <cell r="H229">
            <v>0</v>
          </cell>
          <cell r="I229">
            <v>6130.92</v>
          </cell>
          <cell r="J229">
            <v>0</v>
          </cell>
          <cell r="K229">
            <v>402100.73</v>
          </cell>
          <cell r="M229">
            <v>1367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1367</v>
          </cell>
          <cell r="W229">
            <v>403467.73</v>
          </cell>
          <cell r="Y229">
            <v>0</v>
          </cell>
          <cell r="AA229">
            <v>403467.73</v>
          </cell>
        </row>
        <row r="230">
          <cell r="A230" t="str">
            <v>2835</v>
          </cell>
          <cell r="B230" t="str">
            <v>Furniture &amp; Fittings (Lease)</v>
          </cell>
          <cell r="C230">
            <v>1499.33</v>
          </cell>
          <cell r="D230">
            <v>0</v>
          </cell>
          <cell r="E230">
            <v>300</v>
          </cell>
          <cell r="F230">
            <v>162.72999999999999</v>
          </cell>
          <cell r="G230">
            <v>0</v>
          </cell>
          <cell r="H230">
            <v>645</v>
          </cell>
          <cell r="I230">
            <v>0</v>
          </cell>
          <cell r="J230">
            <v>0</v>
          </cell>
          <cell r="K230">
            <v>2607.06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W230">
            <v>2607.06</v>
          </cell>
          <cell r="Y230">
            <v>0</v>
          </cell>
          <cell r="AA230">
            <v>2607.06</v>
          </cell>
        </row>
        <row r="231">
          <cell r="A231" t="str">
            <v>2836</v>
          </cell>
          <cell r="B231" t="str">
            <v>Motor Vehicle Accessories (Lease)</v>
          </cell>
          <cell r="C231">
            <v>0</v>
          </cell>
          <cell r="D231">
            <v>0</v>
          </cell>
          <cell r="E231">
            <v>360</v>
          </cell>
          <cell r="F231">
            <v>0</v>
          </cell>
          <cell r="G231">
            <v>0</v>
          </cell>
          <cell r="H231">
            <v>218.64</v>
          </cell>
          <cell r="I231">
            <v>0</v>
          </cell>
          <cell r="J231">
            <v>0</v>
          </cell>
          <cell r="K231">
            <v>578.64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W231">
            <v>578.64</v>
          </cell>
          <cell r="Y231">
            <v>0</v>
          </cell>
          <cell r="AA231">
            <v>578.64</v>
          </cell>
        </row>
        <row r="232">
          <cell r="A232" t="str">
            <v>2837</v>
          </cell>
          <cell r="B232" t="str">
            <v>Other Mobile Plant (Lease)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180</v>
          </cell>
          <cell r="I232">
            <v>0</v>
          </cell>
          <cell r="J232">
            <v>0</v>
          </cell>
          <cell r="K232">
            <v>180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W232">
            <v>180</v>
          </cell>
          <cell r="Y232">
            <v>0</v>
          </cell>
          <cell r="AA232">
            <v>180</v>
          </cell>
        </row>
        <row r="233">
          <cell r="A233" t="str">
            <v>2838</v>
          </cell>
          <cell r="B233" t="str">
            <v>Motor Vehicles (Lease)</v>
          </cell>
          <cell r="C233">
            <v>432775.88</v>
          </cell>
          <cell r="D233">
            <v>829407.66</v>
          </cell>
          <cell r="E233">
            <v>1000527.98</v>
          </cell>
          <cell r="F233">
            <v>234427.82</v>
          </cell>
          <cell r="G233">
            <v>38866.129999999997</v>
          </cell>
          <cell r="H233">
            <v>363678.82</v>
          </cell>
          <cell r="I233">
            <v>8668.2099999999991</v>
          </cell>
          <cell r="J233">
            <v>0</v>
          </cell>
          <cell r="K233">
            <v>2908352.4999999995</v>
          </cell>
          <cell r="M233">
            <v>0</v>
          </cell>
          <cell r="N233">
            <v>6497.64</v>
          </cell>
          <cell r="O233">
            <v>23.27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6520.9100000000008</v>
          </cell>
          <cell r="W233">
            <v>2914873.4099999997</v>
          </cell>
          <cell r="Y233">
            <v>0</v>
          </cell>
          <cell r="AA233">
            <v>3061802.63</v>
          </cell>
        </row>
        <row r="234">
          <cell r="A234" t="str">
            <v>2839</v>
          </cell>
          <cell r="B234" t="str">
            <v>Plant &amp; Machinery (Lease)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92.5</v>
          </cell>
          <cell r="I234">
            <v>0</v>
          </cell>
          <cell r="J234">
            <v>0</v>
          </cell>
          <cell r="K234">
            <v>92.5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W234">
            <v>92.5</v>
          </cell>
          <cell r="Y234">
            <v>0</v>
          </cell>
          <cell r="AA234">
            <v>92.5</v>
          </cell>
        </row>
        <row r="235">
          <cell r="A235" t="str">
            <v>3111</v>
          </cell>
          <cell r="B235" t="str">
            <v>Buildings (R &amp; M)</v>
          </cell>
          <cell r="C235">
            <v>1464005.12</v>
          </cell>
          <cell r="D235">
            <v>1049825.1200000001</v>
          </cell>
          <cell r="E235">
            <v>1621011.67</v>
          </cell>
          <cell r="F235">
            <v>690438.31</v>
          </cell>
          <cell r="G235">
            <v>1783.85</v>
          </cell>
          <cell r="H235">
            <v>134576.79999999999</v>
          </cell>
          <cell r="I235">
            <v>3311.29</v>
          </cell>
          <cell r="J235">
            <v>0</v>
          </cell>
          <cell r="K235">
            <v>4964952.16</v>
          </cell>
          <cell r="M235">
            <v>29500.3</v>
          </cell>
          <cell r="N235">
            <v>18234.62</v>
          </cell>
          <cell r="O235">
            <v>1806.07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49540.99</v>
          </cell>
          <cell r="W235">
            <v>5014493.1500000004</v>
          </cell>
          <cell r="Y235">
            <v>0</v>
          </cell>
          <cell r="AA235">
            <v>5026448.21</v>
          </cell>
        </row>
        <row r="236">
          <cell r="A236" t="str">
            <v>3121</v>
          </cell>
          <cell r="B236" t="str">
            <v>Medical Equipment (R &amp; M)</v>
          </cell>
          <cell r="C236">
            <v>1486643.4</v>
          </cell>
          <cell r="D236">
            <v>878787.51</v>
          </cell>
          <cell r="E236">
            <v>1103763.1299999999</v>
          </cell>
          <cell r="F236">
            <v>754224.93</v>
          </cell>
          <cell r="G236">
            <v>0</v>
          </cell>
          <cell r="H236">
            <v>1033.42</v>
          </cell>
          <cell r="I236">
            <v>0</v>
          </cell>
          <cell r="J236">
            <v>0</v>
          </cell>
          <cell r="K236">
            <v>4224452.3899999997</v>
          </cell>
          <cell r="M236">
            <v>15317.06</v>
          </cell>
          <cell r="N236">
            <v>15106.34</v>
          </cell>
          <cell r="O236">
            <v>6662.06</v>
          </cell>
          <cell r="P236">
            <v>3210.15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40295.61</v>
          </cell>
          <cell r="W236">
            <v>4264748</v>
          </cell>
          <cell r="Y236">
            <v>0</v>
          </cell>
          <cell r="AA236">
            <v>4297054.3099999996</v>
          </cell>
        </row>
        <row r="237">
          <cell r="A237" t="str">
            <v>3122</v>
          </cell>
          <cell r="B237" t="str">
            <v>Non Medical Equipment (R &amp; M)</v>
          </cell>
          <cell r="C237">
            <v>55672.27</v>
          </cell>
          <cell r="D237">
            <v>834651.32</v>
          </cell>
          <cell r="E237">
            <v>239535.35</v>
          </cell>
          <cell r="F237">
            <v>212747.1</v>
          </cell>
          <cell r="G237">
            <v>536.36</v>
          </cell>
          <cell r="H237">
            <v>857.5</v>
          </cell>
          <cell r="I237">
            <v>679.09</v>
          </cell>
          <cell r="J237">
            <v>0</v>
          </cell>
          <cell r="K237">
            <v>1344678.9900000002</v>
          </cell>
          <cell r="M237">
            <v>4264.96</v>
          </cell>
          <cell r="N237">
            <v>10881.08</v>
          </cell>
          <cell r="O237">
            <v>716.37</v>
          </cell>
          <cell r="P237">
            <v>2252.3200000000002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18114.730000000003</v>
          </cell>
          <cell r="W237">
            <v>1362793.7200000002</v>
          </cell>
          <cell r="Y237">
            <v>0</v>
          </cell>
          <cell r="AA237">
            <v>1369440.36</v>
          </cell>
        </row>
        <row r="238">
          <cell r="A238" t="str">
            <v>3123</v>
          </cell>
          <cell r="B238" t="str">
            <v>Furniture &amp; Fittings (R &amp; M)</v>
          </cell>
          <cell r="C238">
            <v>27572.720000000001</v>
          </cell>
          <cell r="D238">
            <v>159633.51999999999</v>
          </cell>
          <cell r="E238">
            <v>125941.24</v>
          </cell>
          <cell r="F238">
            <v>42524.49</v>
          </cell>
          <cell r="G238">
            <v>2298</v>
          </cell>
          <cell r="H238">
            <v>8170.78</v>
          </cell>
          <cell r="I238">
            <v>871</v>
          </cell>
          <cell r="J238">
            <v>0</v>
          </cell>
          <cell r="K238">
            <v>367011.75</v>
          </cell>
          <cell r="M238">
            <v>0</v>
          </cell>
          <cell r="N238">
            <v>-1136</v>
          </cell>
          <cell r="O238">
            <v>0</v>
          </cell>
          <cell r="P238">
            <v>1107.28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-28.720000000000027</v>
          </cell>
          <cell r="W238">
            <v>366983.03</v>
          </cell>
          <cell r="Y238">
            <v>0</v>
          </cell>
          <cell r="AA238">
            <v>367931.91</v>
          </cell>
        </row>
        <row r="239">
          <cell r="A239" t="str">
            <v>3124</v>
          </cell>
          <cell r="B239" t="str">
            <v>Other Mobile Plant (R &amp; M)</v>
          </cell>
          <cell r="C239">
            <v>7893.96</v>
          </cell>
          <cell r="D239">
            <v>12652.08</v>
          </cell>
          <cell r="E239">
            <v>818.2</v>
          </cell>
          <cell r="F239">
            <v>1710.45</v>
          </cell>
          <cell r="G239">
            <v>0</v>
          </cell>
          <cell r="H239">
            <v>209.76</v>
          </cell>
          <cell r="I239">
            <v>0</v>
          </cell>
          <cell r="J239">
            <v>0</v>
          </cell>
          <cell r="K239">
            <v>23284.45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W239">
            <v>23284.45</v>
          </cell>
          <cell r="Y239">
            <v>0</v>
          </cell>
          <cell r="AA239">
            <v>23284.45</v>
          </cell>
        </row>
        <row r="240">
          <cell r="A240" t="str">
            <v>3125</v>
          </cell>
          <cell r="B240" t="str">
            <v>Gardens &amp; Grounds  (R &amp; M)</v>
          </cell>
          <cell r="C240">
            <v>49182.27</v>
          </cell>
          <cell r="D240">
            <v>52326.58</v>
          </cell>
          <cell r="E240">
            <v>198299.16</v>
          </cell>
          <cell r="F240">
            <v>30869.69</v>
          </cell>
          <cell r="G240">
            <v>0</v>
          </cell>
          <cell r="H240">
            <v>85764.65</v>
          </cell>
          <cell r="I240">
            <v>38.31</v>
          </cell>
          <cell r="J240">
            <v>0</v>
          </cell>
          <cell r="K240">
            <v>416480.66</v>
          </cell>
          <cell r="M240">
            <v>233.21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233.21</v>
          </cell>
          <cell r="W240">
            <v>416713.87</v>
          </cell>
          <cell r="Y240">
            <v>0</v>
          </cell>
          <cell r="AA240">
            <v>433714.43</v>
          </cell>
        </row>
        <row r="241">
          <cell r="A241" t="str">
            <v>3126</v>
          </cell>
          <cell r="B241" t="str">
            <v>Computing Equipment (R &amp; M)</v>
          </cell>
          <cell r="C241">
            <v>232447.39</v>
          </cell>
          <cell r="D241">
            <v>113861.6</v>
          </cell>
          <cell r="E241">
            <v>55376.74</v>
          </cell>
          <cell r="F241">
            <v>112394.14</v>
          </cell>
          <cell r="G241">
            <v>19013.060000000001</v>
          </cell>
          <cell r="H241">
            <v>6784.46</v>
          </cell>
          <cell r="I241">
            <v>100</v>
          </cell>
          <cell r="J241">
            <v>0</v>
          </cell>
          <cell r="K241">
            <v>539977.39</v>
          </cell>
          <cell r="M241">
            <v>-1785</v>
          </cell>
          <cell r="N241">
            <v>1237.3800000000001</v>
          </cell>
          <cell r="O241">
            <v>0</v>
          </cell>
          <cell r="P241">
            <v>80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-467.61999999999989</v>
          </cell>
          <cell r="W241">
            <v>539509.77</v>
          </cell>
          <cell r="Y241">
            <v>280</v>
          </cell>
          <cell r="AA241">
            <v>540069.77</v>
          </cell>
        </row>
        <row r="242">
          <cell r="A242" t="str">
            <v>3127</v>
          </cell>
          <cell r="B242" t="str">
            <v>Plant &amp; Equipment (R &amp; M)</v>
          </cell>
          <cell r="C242">
            <v>1096662.17</v>
          </cell>
          <cell r="D242">
            <v>2341475.77</v>
          </cell>
          <cell r="E242">
            <v>1211192.05</v>
          </cell>
          <cell r="F242">
            <v>363842.06</v>
          </cell>
          <cell r="G242">
            <v>1249.73</v>
          </cell>
          <cell r="H242">
            <v>10232.540000000001</v>
          </cell>
          <cell r="I242">
            <v>0</v>
          </cell>
          <cell r="J242">
            <v>0</v>
          </cell>
          <cell r="K242">
            <v>5024654.32</v>
          </cell>
          <cell r="M242">
            <v>0</v>
          </cell>
          <cell r="N242">
            <v>92.5</v>
          </cell>
          <cell r="O242">
            <v>0</v>
          </cell>
          <cell r="P242">
            <v>199.91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292.40999999999997</v>
          </cell>
          <cell r="W242">
            <v>5024946.7300000004</v>
          </cell>
          <cell r="Y242">
            <v>0</v>
          </cell>
          <cell r="AA242">
            <v>5030233.3600000003</v>
          </cell>
        </row>
        <row r="243">
          <cell r="A243" t="str">
            <v>3128</v>
          </cell>
          <cell r="B243" t="str">
            <v>Other Materials</v>
          </cell>
          <cell r="C243">
            <v>366955.03</v>
          </cell>
          <cell r="D243">
            <v>533846.44999999995</v>
          </cell>
          <cell r="E243">
            <v>286777.55</v>
          </cell>
          <cell r="F243">
            <v>75909.23</v>
          </cell>
          <cell r="G243">
            <v>0</v>
          </cell>
          <cell r="H243">
            <v>30584.25</v>
          </cell>
          <cell r="I243">
            <v>0</v>
          </cell>
          <cell r="J243">
            <v>0</v>
          </cell>
          <cell r="K243">
            <v>1294072.51</v>
          </cell>
          <cell r="M243">
            <v>1340.46</v>
          </cell>
          <cell r="N243">
            <v>3185.47</v>
          </cell>
          <cell r="O243">
            <v>7807.34</v>
          </cell>
          <cell r="P243">
            <v>934.95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13268.220000000001</v>
          </cell>
          <cell r="W243">
            <v>1307340.73</v>
          </cell>
          <cell r="Y243">
            <v>108</v>
          </cell>
          <cell r="AA243">
            <v>1393544.56</v>
          </cell>
        </row>
        <row r="244">
          <cell r="A244" t="str">
            <v>3129</v>
          </cell>
          <cell r="B244" t="str">
            <v>Dental Equipment</v>
          </cell>
          <cell r="C244">
            <v>0</v>
          </cell>
          <cell r="D244">
            <v>113.17</v>
          </cell>
          <cell r="E244">
            <v>0</v>
          </cell>
          <cell r="F244">
            <v>0</v>
          </cell>
          <cell r="G244">
            <v>0</v>
          </cell>
          <cell r="H244">
            <v>197057.33</v>
          </cell>
          <cell r="I244">
            <v>0</v>
          </cell>
          <cell r="J244">
            <v>0</v>
          </cell>
          <cell r="K244">
            <v>197170.5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W244">
            <v>197170.5</v>
          </cell>
          <cell r="Y244">
            <v>0</v>
          </cell>
          <cell r="AA244">
            <v>197170.5</v>
          </cell>
        </row>
        <row r="245">
          <cell r="A245" t="str">
            <v>3131</v>
          </cell>
          <cell r="B245" t="str">
            <v>Buildings (Contracts)</v>
          </cell>
          <cell r="C245">
            <v>469071.62</v>
          </cell>
          <cell r="D245">
            <v>401337.85</v>
          </cell>
          <cell r="E245">
            <v>206671.4</v>
          </cell>
          <cell r="F245">
            <v>264065.56</v>
          </cell>
          <cell r="G245">
            <v>0</v>
          </cell>
          <cell r="H245">
            <v>210057.19</v>
          </cell>
          <cell r="I245">
            <v>0</v>
          </cell>
          <cell r="J245">
            <v>0</v>
          </cell>
          <cell r="K245">
            <v>1551203.6199999999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W245">
            <v>1551203.6199999999</v>
          </cell>
          <cell r="Y245">
            <v>0</v>
          </cell>
          <cell r="AA245">
            <v>1556506.62</v>
          </cell>
        </row>
        <row r="246">
          <cell r="A246" t="str">
            <v>3132</v>
          </cell>
          <cell r="B246" t="str">
            <v>Plant &amp; Machinery (Contracts)</v>
          </cell>
          <cell r="C246">
            <v>830317.61</v>
          </cell>
          <cell r="D246">
            <v>791827.06</v>
          </cell>
          <cell r="E246">
            <v>136672.76</v>
          </cell>
          <cell r="F246">
            <v>63278.74</v>
          </cell>
          <cell r="G246">
            <v>0</v>
          </cell>
          <cell r="H246">
            <v>4080.31</v>
          </cell>
          <cell r="I246">
            <v>0</v>
          </cell>
          <cell r="J246">
            <v>0</v>
          </cell>
          <cell r="K246">
            <v>1826176.48</v>
          </cell>
          <cell r="M246">
            <v>26500.66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26500.66</v>
          </cell>
          <cell r="W246">
            <v>1852677.14</v>
          </cell>
          <cell r="Y246">
            <v>0</v>
          </cell>
          <cell r="AA246">
            <v>1855776.08</v>
          </cell>
        </row>
        <row r="247">
          <cell r="A247" t="str">
            <v>3133</v>
          </cell>
          <cell r="B247" t="str">
            <v>Medical Equipment (Contracts)</v>
          </cell>
          <cell r="C247">
            <v>1762404.24</v>
          </cell>
          <cell r="D247">
            <v>1239069.3899999999</v>
          </cell>
          <cell r="E247">
            <v>1312028.83</v>
          </cell>
          <cell r="F247">
            <v>649864.5</v>
          </cell>
          <cell r="G247">
            <v>0</v>
          </cell>
          <cell r="H247">
            <v>7425.28</v>
          </cell>
          <cell r="I247">
            <v>0</v>
          </cell>
          <cell r="J247">
            <v>0</v>
          </cell>
          <cell r="K247">
            <v>4970792.24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W247">
            <v>4970792.24</v>
          </cell>
          <cell r="Y247">
            <v>0</v>
          </cell>
          <cell r="AA247">
            <v>4973298.54</v>
          </cell>
        </row>
        <row r="248">
          <cell r="A248" t="str">
            <v>3134</v>
          </cell>
          <cell r="B248" t="str">
            <v>Non Medical Equipment (Contracts)</v>
          </cell>
          <cell r="C248">
            <v>199158.98</v>
          </cell>
          <cell r="D248">
            <v>269042.71999999997</v>
          </cell>
          <cell r="E248">
            <v>102604.6</v>
          </cell>
          <cell r="F248">
            <v>81981.88</v>
          </cell>
          <cell r="G248">
            <v>3690</v>
          </cell>
          <cell r="H248">
            <v>36715.4</v>
          </cell>
          <cell r="I248">
            <v>0</v>
          </cell>
          <cell r="J248">
            <v>0</v>
          </cell>
          <cell r="K248">
            <v>693193.58</v>
          </cell>
          <cell r="M248">
            <v>0</v>
          </cell>
          <cell r="N248">
            <v>3325.56</v>
          </cell>
          <cell r="O248">
            <v>411.5</v>
          </cell>
          <cell r="P248">
            <v>10309.75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14046.81</v>
          </cell>
          <cell r="W248">
            <v>707240.39</v>
          </cell>
          <cell r="Y248">
            <v>0</v>
          </cell>
          <cell r="AA248">
            <v>709662.19</v>
          </cell>
        </row>
        <row r="249">
          <cell r="A249" t="str">
            <v>3135</v>
          </cell>
          <cell r="B249" t="str">
            <v>Gardens &amp; Grounds (Contracts)</v>
          </cell>
          <cell r="C249">
            <v>3721.84</v>
          </cell>
          <cell r="D249">
            <v>143319.23000000001</v>
          </cell>
          <cell r="E249">
            <v>17847.830000000002</v>
          </cell>
          <cell r="F249">
            <v>4491.6000000000004</v>
          </cell>
          <cell r="G249">
            <v>0</v>
          </cell>
          <cell r="H249">
            <v>11078.4</v>
          </cell>
          <cell r="I249">
            <v>0</v>
          </cell>
          <cell r="J249">
            <v>0</v>
          </cell>
          <cell r="K249">
            <v>180458.90000000002</v>
          </cell>
          <cell r="M249">
            <v>0</v>
          </cell>
          <cell r="N249">
            <v>0</v>
          </cell>
          <cell r="O249">
            <v>7150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7150</v>
          </cell>
          <cell r="W249">
            <v>187608.90000000002</v>
          </cell>
          <cell r="Y249">
            <v>0</v>
          </cell>
          <cell r="AA249">
            <v>188774.66</v>
          </cell>
        </row>
        <row r="250">
          <cell r="A250" t="str">
            <v>3136</v>
          </cell>
          <cell r="B250" t="str">
            <v>Furniture &amp; Fittings (Contracts)</v>
          </cell>
          <cell r="C250">
            <v>0</v>
          </cell>
          <cell r="D250">
            <v>487.95</v>
          </cell>
          <cell r="E250">
            <v>777.45</v>
          </cell>
          <cell r="F250">
            <v>960.91</v>
          </cell>
          <cell r="G250">
            <v>0</v>
          </cell>
          <cell r="H250">
            <v>840.43</v>
          </cell>
          <cell r="I250">
            <v>0</v>
          </cell>
          <cell r="J250">
            <v>0</v>
          </cell>
          <cell r="K250">
            <v>3066.74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W250">
            <v>3066.74</v>
          </cell>
          <cell r="Y250">
            <v>0</v>
          </cell>
          <cell r="AA250">
            <v>3066.74</v>
          </cell>
        </row>
        <row r="251">
          <cell r="A251" t="str">
            <v>3137</v>
          </cell>
          <cell r="B251" t="str">
            <v>Computing Equipment (Contracts)</v>
          </cell>
          <cell r="C251">
            <v>55618.12</v>
          </cell>
          <cell r="D251">
            <v>18190.62</v>
          </cell>
          <cell r="E251">
            <v>14414.37</v>
          </cell>
          <cell r="F251">
            <v>118622.19</v>
          </cell>
          <cell r="G251">
            <v>913132.73</v>
          </cell>
          <cell r="H251">
            <v>3017.82</v>
          </cell>
          <cell r="I251">
            <v>611.59</v>
          </cell>
          <cell r="J251">
            <v>0</v>
          </cell>
          <cell r="K251">
            <v>1123607.4400000002</v>
          </cell>
          <cell r="M251">
            <v>0</v>
          </cell>
          <cell r="N251">
            <v>0</v>
          </cell>
          <cell r="O251">
            <v>0</v>
          </cell>
          <cell r="P251">
            <v>2082.09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2082.09</v>
          </cell>
          <cell r="W251">
            <v>1125689.5300000003</v>
          </cell>
          <cell r="Y251">
            <v>0</v>
          </cell>
          <cell r="AA251">
            <v>1125689.53</v>
          </cell>
        </row>
        <row r="252">
          <cell r="A252" t="str">
            <v>3138</v>
          </cell>
          <cell r="B252" t="str">
            <v>Other Mobile Plant (Contracts)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17053.79</v>
          </cell>
          <cell r="I252">
            <v>0</v>
          </cell>
          <cell r="J252">
            <v>0</v>
          </cell>
          <cell r="K252">
            <v>17053.79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W252">
            <v>17053.79</v>
          </cell>
          <cell r="Y252">
            <v>0</v>
          </cell>
          <cell r="AA252">
            <v>17053.79</v>
          </cell>
        </row>
        <row r="253">
          <cell r="A253" t="str">
            <v>3211</v>
          </cell>
          <cell r="B253" t="str">
            <v>Fuel &amp; Oil</v>
          </cell>
          <cell r="C253">
            <v>228837.71</v>
          </cell>
          <cell r="D253">
            <v>367806.84</v>
          </cell>
          <cell r="E253">
            <v>316434.28000000003</v>
          </cell>
          <cell r="F253">
            <v>80571.12</v>
          </cell>
          <cell r="G253">
            <v>15359.85</v>
          </cell>
          <cell r="H253">
            <v>158070.20000000001</v>
          </cell>
          <cell r="I253">
            <v>3241.01</v>
          </cell>
          <cell r="J253">
            <v>0</v>
          </cell>
          <cell r="K253">
            <v>1170321.01</v>
          </cell>
          <cell r="M253">
            <v>31.8</v>
          </cell>
          <cell r="N253">
            <v>2494.1799999999998</v>
          </cell>
          <cell r="O253">
            <v>1292.5899999999999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3818.5699999999997</v>
          </cell>
          <cell r="W253">
            <v>1174139.58</v>
          </cell>
          <cell r="Y253">
            <v>2737.63</v>
          </cell>
          <cell r="AA253">
            <v>1230693.67</v>
          </cell>
        </row>
        <row r="254">
          <cell r="A254" t="str">
            <v>3212</v>
          </cell>
          <cell r="B254" t="str">
            <v>Repairs &amp; Maintenance</v>
          </cell>
          <cell r="C254">
            <v>81131.44</v>
          </cell>
          <cell r="D254">
            <v>97334.76</v>
          </cell>
          <cell r="E254">
            <v>251713.49</v>
          </cell>
          <cell r="F254">
            <v>9058.1</v>
          </cell>
          <cell r="G254">
            <v>2012.51</v>
          </cell>
          <cell r="H254">
            <v>42844.13</v>
          </cell>
          <cell r="I254">
            <v>595.35</v>
          </cell>
          <cell r="J254">
            <v>0</v>
          </cell>
          <cell r="K254">
            <v>484689.77999999997</v>
          </cell>
          <cell r="M254">
            <v>0</v>
          </cell>
          <cell r="N254">
            <v>88.14</v>
          </cell>
          <cell r="O254">
            <v>57.71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145.85</v>
          </cell>
          <cell r="W254">
            <v>484835.62999999995</v>
          </cell>
          <cell r="Y254">
            <v>140.87</v>
          </cell>
          <cell r="AA254">
            <v>508800.98</v>
          </cell>
        </row>
        <row r="255">
          <cell r="A255" t="str">
            <v>3213</v>
          </cell>
          <cell r="B255" t="str">
            <v>Registration</v>
          </cell>
          <cell r="C255">
            <v>32738.35</v>
          </cell>
          <cell r="D255">
            <v>59792.97</v>
          </cell>
          <cell r="E255">
            <v>62168.41</v>
          </cell>
          <cell r="F255">
            <v>18907.490000000002</v>
          </cell>
          <cell r="G255">
            <v>1404.77</v>
          </cell>
          <cell r="H255">
            <v>4588.17</v>
          </cell>
          <cell r="I255">
            <v>518.54999999999995</v>
          </cell>
          <cell r="J255">
            <v>0</v>
          </cell>
          <cell r="K255">
            <v>180118.71</v>
          </cell>
          <cell r="M255">
            <v>0</v>
          </cell>
          <cell r="N255">
            <v>137.06</v>
          </cell>
          <cell r="O255">
            <v>-117.49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19.570000000000007</v>
          </cell>
          <cell r="W255">
            <v>180138.28</v>
          </cell>
          <cell r="Y255">
            <v>0</v>
          </cell>
          <cell r="AA255">
            <v>180789.6</v>
          </cell>
        </row>
        <row r="256">
          <cell r="A256" t="str">
            <v>3214</v>
          </cell>
          <cell r="B256" t="str">
            <v>Insurance</v>
          </cell>
          <cell r="C256">
            <v>85513.65</v>
          </cell>
          <cell r="D256">
            <v>166265.76</v>
          </cell>
          <cell r="E256">
            <v>345833.93</v>
          </cell>
          <cell r="F256">
            <v>37662</v>
          </cell>
          <cell r="G256">
            <v>120.86</v>
          </cell>
          <cell r="H256">
            <v>111024</v>
          </cell>
          <cell r="I256">
            <v>0</v>
          </cell>
          <cell r="J256">
            <v>0</v>
          </cell>
          <cell r="K256">
            <v>746420.2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W256">
            <v>746420.2</v>
          </cell>
          <cell r="Y256">
            <v>0</v>
          </cell>
          <cell r="AA256">
            <v>749397.2</v>
          </cell>
        </row>
        <row r="257">
          <cell r="A257" t="str">
            <v>3215</v>
          </cell>
          <cell r="B257" t="str">
            <v>Fleet Management Fee</v>
          </cell>
          <cell r="C257">
            <v>43910.49</v>
          </cell>
          <cell r="D257">
            <v>82196.490000000005</v>
          </cell>
          <cell r="E257">
            <v>100904.04</v>
          </cell>
          <cell r="F257">
            <v>12951.74</v>
          </cell>
          <cell r="G257">
            <v>4265.04</v>
          </cell>
          <cell r="H257">
            <v>24206.33</v>
          </cell>
          <cell r="I257">
            <v>7073.12</v>
          </cell>
          <cell r="J257">
            <v>0</v>
          </cell>
          <cell r="K257">
            <v>275507.25</v>
          </cell>
          <cell r="M257">
            <v>0</v>
          </cell>
          <cell r="N257">
            <v>277.5</v>
          </cell>
          <cell r="O257">
            <v>31.12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308.62</v>
          </cell>
          <cell r="W257">
            <v>275815.87</v>
          </cell>
          <cell r="Y257">
            <v>49.8</v>
          </cell>
          <cell r="AA257">
            <v>304789.28000000003</v>
          </cell>
        </row>
        <row r="258">
          <cell r="A258" t="str">
            <v>3311</v>
          </cell>
          <cell r="B258" t="str">
            <v>Ambulance</v>
          </cell>
          <cell r="C258">
            <v>590094.51</v>
          </cell>
          <cell r="D258">
            <v>279237.07</v>
          </cell>
          <cell r="E258">
            <v>866081.83</v>
          </cell>
          <cell r="F258">
            <v>162887.20000000001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1898300.61</v>
          </cell>
          <cell r="M258">
            <v>50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50</v>
          </cell>
          <cell r="W258">
            <v>1898350.61</v>
          </cell>
          <cell r="Y258">
            <v>0</v>
          </cell>
          <cell r="AA258">
            <v>1908360.89</v>
          </cell>
        </row>
        <row r="259">
          <cell r="A259" t="str">
            <v>3312</v>
          </cell>
          <cell r="B259" t="str">
            <v>Taxis</v>
          </cell>
          <cell r="C259">
            <v>219547.65</v>
          </cell>
          <cell r="D259">
            <v>142183.41</v>
          </cell>
          <cell r="E259">
            <v>249096.82</v>
          </cell>
          <cell r="F259">
            <v>135726.35999999999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746554.24</v>
          </cell>
          <cell r="M259">
            <v>5648.25</v>
          </cell>
          <cell r="N259">
            <v>1632.64</v>
          </cell>
          <cell r="O259">
            <v>2365.63</v>
          </cell>
          <cell r="P259">
            <v>6461.79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16108.310000000001</v>
          </cell>
          <cell r="W259">
            <v>762662.55</v>
          </cell>
          <cell r="Y259">
            <v>0</v>
          </cell>
          <cell r="AA259">
            <v>762875.47</v>
          </cell>
        </row>
        <row r="260">
          <cell r="A260" t="str">
            <v>3313</v>
          </cell>
          <cell r="B260" t="str">
            <v>Pats</v>
          </cell>
          <cell r="C260">
            <v>0</v>
          </cell>
          <cell r="D260">
            <v>0</v>
          </cell>
          <cell r="E260">
            <v>1192.98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1192.98</v>
          </cell>
          <cell r="M260">
            <v>0</v>
          </cell>
          <cell r="N260">
            <v>0</v>
          </cell>
          <cell r="O260">
            <v>99.27</v>
          </cell>
          <cell r="P260">
            <v>-95.4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3.8699999999999903</v>
          </cell>
          <cell r="W260">
            <v>1196.8499999999999</v>
          </cell>
          <cell r="Y260">
            <v>0</v>
          </cell>
          <cell r="AA260">
            <v>51940.44</v>
          </cell>
        </row>
        <row r="261">
          <cell r="A261" t="str">
            <v>3314</v>
          </cell>
          <cell r="B261" t="str">
            <v>Escort &amp; Attendant Expenses</v>
          </cell>
          <cell r="C261">
            <v>0</v>
          </cell>
          <cell r="D261">
            <v>2770.33</v>
          </cell>
          <cell r="E261">
            <v>9639.19</v>
          </cell>
          <cell r="F261">
            <v>165.34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12574.86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W261">
            <v>12574.86</v>
          </cell>
          <cell r="Y261">
            <v>0</v>
          </cell>
          <cell r="AA261">
            <v>12574.86</v>
          </cell>
        </row>
        <row r="262">
          <cell r="A262" t="str">
            <v>3315</v>
          </cell>
          <cell r="B262" t="str">
            <v>Patient Expenses</v>
          </cell>
          <cell r="C262">
            <v>181.33</v>
          </cell>
          <cell r="D262">
            <v>46.16</v>
          </cell>
          <cell r="E262">
            <v>1711.44</v>
          </cell>
          <cell r="F262">
            <v>1035.54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2974.4700000000003</v>
          </cell>
          <cell r="M262">
            <v>29.09</v>
          </cell>
          <cell r="N262">
            <v>0</v>
          </cell>
          <cell r="O262">
            <v>0</v>
          </cell>
          <cell r="P262">
            <v>13520.48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13549.57</v>
          </cell>
          <cell r="W262">
            <v>16524.04</v>
          </cell>
          <cell r="Y262">
            <v>0</v>
          </cell>
          <cell r="AA262">
            <v>16524.04</v>
          </cell>
        </row>
        <row r="263">
          <cell r="A263" t="str">
            <v>3316</v>
          </cell>
          <cell r="B263" t="str">
            <v>Other - Patient Transport</v>
          </cell>
          <cell r="C263">
            <v>275184.7</v>
          </cell>
          <cell r="D263">
            <v>205462.35</v>
          </cell>
          <cell r="E263">
            <v>18970.78</v>
          </cell>
          <cell r="F263">
            <v>136607.1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636224.93000000005</v>
          </cell>
          <cell r="M263">
            <v>3707.12</v>
          </cell>
          <cell r="N263">
            <v>8521.2999999999993</v>
          </cell>
          <cell r="O263">
            <v>36</v>
          </cell>
          <cell r="P263">
            <v>4481.8599999999997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16746.28</v>
          </cell>
          <cell r="W263">
            <v>652971.21000000008</v>
          </cell>
          <cell r="Y263">
            <v>0</v>
          </cell>
          <cell r="AA263">
            <v>685214.87</v>
          </cell>
        </row>
        <row r="264">
          <cell r="A264" t="str">
            <v>3411</v>
          </cell>
          <cell r="B264" t="str">
            <v>External Consulting Fees</v>
          </cell>
          <cell r="C264">
            <v>494020.45</v>
          </cell>
          <cell r="D264">
            <v>269719.15999999997</v>
          </cell>
          <cell r="E264">
            <v>49806.12</v>
          </cell>
          <cell r="F264">
            <v>52137.03</v>
          </cell>
          <cell r="G264">
            <v>-7830</v>
          </cell>
          <cell r="H264">
            <v>3100</v>
          </cell>
          <cell r="I264">
            <v>139658.53</v>
          </cell>
          <cell r="J264">
            <v>0</v>
          </cell>
          <cell r="K264">
            <v>1000611.29</v>
          </cell>
          <cell r="M264">
            <v>0</v>
          </cell>
          <cell r="N264">
            <v>35472.5</v>
          </cell>
          <cell r="O264">
            <v>38674.839999999997</v>
          </cell>
          <cell r="P264">
            <v>5494.36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79641.7</v>
          </cell>
          <cell r="W264">
            <v>1080252.99</v>
          </cell>
          <cell r="Y264">
            <v>0</v>
          </cell>
          <cell r="AA264">
            <v>1080778.3400000001</v>
          </cell>
        </row>
        <row r="265">
          <cell r="A265" t="str">
            <v>3412</v>
          </cell>
          <cell r="B265" t="str">
            <v>Advertising</v>
          </cell>
          <cell r="C265">
            <v>303288.92</v>
          </cell>
          <cell r="D265">
            <v>314822.36</v>
          </cell>
          <cell r="E265">
            <v>299470.96000000002</v>
          </cell>
          <cell r="F265">
            <v>154839.64000000001</v>
          </cell>
          <cell r="G265">
            <v>56554.16</v>
          </cell>
          <cell r="H265">
            <v>29423.5</v>
          </cell>
          <cell r="I265">
            <v>2689.35</v>
          </cell>
          <cell r="J265">
            <v>0</v>
          </cell>
          <cell r="K265">
            <v>1161088.8899999999</v>
          </cell>
          <cell r="M265">
            <v>1189</v>
          </cell>
          <cell r="N265">
            <v>30951.03</v>
          </cell>
          <cell r="O265">
            <v>2914.44</v>
          </cell>
          <cell r="P265">
            <v>52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35106.47</v>
          </cell>
          <cell r="W265">
            <v>1196195.3599999999</v>
          </cell>
          <cell r="Y265">
            <v>0</v>
          </cell>
          <cell r="AA265">
            <v>1200570.08</v>
          </cell>
        </row>
        <row r="266">
          <cell r="A266" t="str">
            <v>3413</v>
          </cell>
          <cell r="B266" t="str">
            <v>Audit Fees</v>
          </cell>
          <cell r="C266">
            <v>149328.64000000001</v>
          </cell>
          <cell r="D266">
            <v>139998.01999999999</v>
          </cell>
          <cell r="E266">
            <v>116680.29</v>
          </cell>
          <cell r="F266">
            <v>70910.92</v>
          </cell>
          <cell r="G266">
            <v>10641.16</v>
          </cell>
          <cell r="H266">
            <v>21218.31</v>
          </cell>
          <cell r="I266">
            <v>181.74</v>
          </cell>
          <cell r="J266">
            <v>0</v>
          </cell>
          <cell r="K266">
            <v>508959.07999999996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W266">
            <v>508959.07999999996</v>
          </cell>
          <cell r="Y266">
            <v>0</v>
          </cell>
          <cell r="AA266">
            <v>525959.07999999996</v>
          </cell>
        </row>
        <row r="267">
          <cell r="A267" t="str">
            <v>3414</v>
          </cell>
          <cell r="B267" t="str">
            <v>Bank Charges</v>
          </cell>
          <cell r="C267">
            <v>27168.59</v>
          </cell>
          <cell r="D267">
            <v>16251.37</v>
          </cell>
          <cell r="E267">
            <v>10174.549999999999</v>
          </cell>
          <cell r="F267">
            <v>17719.39</v>
          </cell>
          <cell r="G267">
            <v>27391.91</v>
          </cell>
          <cell r="H267">
            <v>10499.76</v>
          </cell>
          <cell r="I267">
            <v>23.33</v>
          </cell>
          <cell r="J267">
            <v>0</v>
          </cell>
          <cell r="K267">
            <v>109228.9</v>
          </cell>
          <cell r="M267">
            <v>2520.1</v>
          </cell>
          <cell r="N267">
            <v>0</v>
          </cell>
          <cell r="O267">
            <v>393.48</v>
          </cell>
          <cell r="P267">
            <v>1538.62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4452.2</v>
          </cell>
          <cell r="W267">
            <v>113681.09999999999</v>
          </cell>
          <cell r="Y267">
            <v>1.02</v>
          </cell>
          <cell r="AA267">
            <v>114030.81</v>
          </cell>
        </row>
        <row r="268">
          <cell r="A268" t="str">
            <v>3415</v>
          </cell>
          <cell r="B268" t="str">
            <v>Books, Magazines Etc</v>
          </cell>
          <cell r="C268">
            <v>619637.92000000004</v>
          </cell>
          <cell r="D268">
            <v>459805.69</v>
          </cell>
          <cell r="E268">
            <v>610470.15</v>
          </cell>
          <cell r="F268">
            <v>599218.82999999996</v>
          </cell>
          <cell r="G268">
            <v>3062.73</v>
          </cell>
          <cell r="H268">
            <v>35269.33</v>
          </cell>
          <cell r="I268">
            <v>0</v>
          </cell>
          <cell r="J268">
            <v>0</v>
          </cell>
          <cell r="K268">
            <v>2327464.6500000004</v>
          </cell>
          <cell r="M268">
            <v>53811.67</v>
          </cell>
          <cell r="N268">
            <v>45385.17</v>
          </cell>
          <cell r="O268">
            <v>18413.150000000001</v>
          </cell>
          <cell r="P268">
            <v>59132.55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176742.53999999998</v>
          </cell>
          <cell r="W268">
            <v>2504207.1900000004</v>
          </cell>
          <cell r="Y268">
            <v>0</v>
          </cell>
          <cell r="AA268">
            <v>2512798.67</v>
          </cell>
        </row>
        <row r="269">
          <cell r="A269" t="str">
            <v>3416</v>
          </cell>
          <cell r="B269" t="str">
            <v>Computer Services &amp; Software</v>
          </cell>
          <cell r="C269">
            <v>590331.37</v>
          </cell>
          <cell r="D269">
            <v>1212273.9099999999</v>
          </cell>
          <cell r="E269">
            <v>304076.79999999999</v>
          </cell>
          <cell r="F269">
            <v>322636.55</v>
          </cell>
          <cell r="G269">
            <v>6806950.1600000001</v>
          </cell>
          <cell r="H269">
            <v>91523.79</v>
          </cell>
          <cell r="I269">
            <v>15852.68</v>
          </cell>
          <cell r="J269">
            <v>0</v>
          </cell>
          <cell r="K269">
            <v>9343645.2599999979</v>
          </cell>
          <cell r="M269">
            <v>57793.83</v>
          </cell>
          <cell r="N269">
            <v>88154.06</v>
          </cell>
          <cell r="O269">
            <v>9871.1200000000008</v>
          </cell>
          <cell r="P269">
            <v>20271.580000000002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176090.59000000003</v>
          </cell>
          <cell r="W269">
            <v>9519735.8499999978</v>
          </cell>
          <cell r="Y269">
            <v>578.25</v>
          </cell>
          <cell r="AA269">
            <v>9521254.5899999999</v>
          </cell>
        </row>
        <row r="270">
          <cell r="A270" t="str">
            <v>3417</v>
          </cell>
          <cell r="B270" t="str">
            <v>Bureau Costs</v>
          </cell>
          <cell r="C270">
            <v>0</v>
          </cell>
          <cell r="D270">
            <v>-7270.42</v>
          </cell>
          <cell r="E270">
            <v>49.25</v>
          </cell>
          <cell r="F270">
            <v>0</v>
          </cell>
          <cell r="G270">
            <v>29422.09</v>
          </cell>
          <cell r="H270">
            <v>0</v>
          </cell>
          <cell r="I270">
            <v>0</v>
          </cell>
          <cell r="J270">
            <v>0</v>
          </cell>
          <cell r="K270">
            <v>22200.92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W270">
            <v>22200.92</v>
          </cell>
          <cell r="Y270">
            <v>0</v>
          </cell>
          <cell r="AA270">
            <v>22200.92</v>
          </cell>
        </row>
        <row r="271">
          <cell r="A271" t="str">
            <v>3419</v>
          </cell>
          <cell r="B271" t="str">
            <v>Corporate Service Overhead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W271">
            <v>0</v>
          </cell>
          <cell r="Y271">
            <v>0</v>
          </cell>
          <cell r="AA271">
            <v>0</v>
          </cell>
        </row>
        <row r="272">
          <cell r="A272" t="str">
            <v>3420</v>
          </cell>
          <cell r="B272" t="str">
            <v>Freight &amp; Cart (Not Chg Gds Clas)</v>
          </cell>
          <cell r="C272">
            <v>322304.83</v>
          </cell>
          <cell r="D272">
            <v>198496.53</v>
          </cell>
          <cell r="E272">
            <v>220164.17</v>
          </cell>
          <cell r="F272">
            <v>300627.23</v>
          </cell>
          <cell r="G272">
            <v>4617.8599999999997</v>
          </cell>
          <cell r="H272">
            <v>88494.95</v>
          </cell>
          <cell r="I272">
            <v>230.29</v>
          </cell>
          <cell r="J272">
            <v>0</v>
          </cell>
          <cell r="K272">
            <v>1134935.8600000001</v>
          </cell>
          <cell r="M272">
            <v>229650.43</v>
          </cell>
          <cell r="N272">
            <v>13447.42</v>
          </cell>
          <cell r="O272">
            <v>2212.67</v>
          </cell>
          <cell r="P272">
            <v>18072.419999999998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263382.94</v>
          </cell>
          <cell r="W272">
            <v>1398318.8</v>
          </cell>
          <cell r="Y272">
            <v>-85.2</v>
          </cell>
          <cell r="AA272">
            <v>1430848.56</v>
          </cell>
        </row>
        <row r="273">
          <cell r="A273" t="str">
            <v>3424</v>
          </cell>
          <cell r="B273" t="str">
            <v>Insurance (Not Mv Or Workcomp)</v>
          </cell>
          <cell r="C273">
            <v>4839425.29</v>
          </cell>
          <cell r="D273">
            <v>3441801.43</v>
          </cell>
          <cell r="E273">
            <v>4012767.3</v>
          </cell>
          <cell r="F273">
            <v>7832885.1500000004</v>
          </cell>
          <cell r="G273">
            <v>0</v>
          </cell>
          <cell r="H273">
            <v>7605.38</v>
          </cell>
          <cell r="I273">
            <v>0</v>
          </cell>
          <cell r="J273">
            <v>0</v>
          </cell>
          <cell r="K273">
            <v>20134484.550000001</v>
          </cell>
          <cell r="M273">
            <v>0</v>
          </cell>
          <cell r="N273">
            <v>1925.69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1925.69</v>
          </cell>
          <cell r="W273">
            <v>20136410.240000002</v>
          </cell>
          <cell r="Y273">
            <v>0</v>
          </cell>
          <cell r="AA273">
            <v>20190142.98</v>
          </cell>
        </row>
        <row r="274">
          <cell r="A274" t="str">
            <v>3426</v>
          </cell>
          <cell r="B274" t="str">
            <v>Legal Expenses</v>
          </cell>
          <cell r="C274">
            <v>62788.61</v>
          </cell>
          <cell r="D274">
            <v>6968.61</v>
          </cell>
          <cell r="E274">
            <v>26496.19</v>
          </cell>
          <cell r="F274">
            <v>151992.56</v>
          </cell>
          <cell r="G274">
            <v>1660</v>
          </cell>
          <cell r="H274">
            <v>0</v>
          </cell>
          <cell r="I274">
            <v>2960</v>
          </cell>
          <cell r="J274">
            <v>0</v>
          </cell>
          <cell r="K274">
            <v>252865.97</v>
          </cell>
          <cell r="M274">
            <v>26.36</v>
          </cell>
          <cell r="N274">
            <v>2014.98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2041.34</v>
          </cell>
          <cell r="W274">
            <v>254907.31</v>
          </cell>
          <cell r="Y274">
            <v>0</v>
          </cell>
          <cell r="AA274">
            <v>254907.31</v>
          </cell>
        </row>
        <row r="275">
          <cell r="A275" t="str">
            <v>3428</v>
          </cell>
          <cell r="B275" t="str">
            <v>Licence &amp; Reg Fees (Not Motor Vehicle)</v>
          </cell>
          <cell r="C275">
            <v>38243.58</v>
          </cell>
          <cell r="D275">
            <v>44451.78</v>
          </cell>
          <cell r="E275">
            <v>10493.23</v>
          </cell>
          <cell r="F275">
            <v>115668.34</v>
          </cell>
          <cell r="G275">
            <v>0</v>
          </cell>
          <cell r="H275">
            <v>994.48</v>
          </cell>
          <cell r="I275">
            <v>1000</v>
          </cell>
          <cell r="J275">
            <v>0</v>
          </cell>
          <cell r="K275">
            <v>210851.41</v>
          </cell>
          <cell r="M275">
            <v>14960.61</v>
          </cell>
          <cell r="N275">
            <v>3723.05</v>
          </cell>
          <cell r="O275">
            <v>0</v>
          </cell>
          <cell r="P275">
            <v>6352.64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25036.3</v>
          </cell>
          <cell r="W275">
            <v>235887.71</v>
          </cell>
          <cell r="Y275">
            <v>0</v>
          </cell>
          <cell r="AA275">
            <v>236015.55</v>
          </cell>
        </row>
        <row r="276">
          <cell r="A276" t="str">
            <v>3430</v>
          </cell>
          <cell r="B276" t="str">
            <v>Corporate Membership Dues (Health Services)</v>
          </cell>
          <cell r="C276">
            <v>69684.160000000003</v>
          </cell>
          <cell r="D276">
            <v>61940.54</v>
          </cell>
          <cell r="E276">
            <v>72241.09</v>
          </cell>
          <cell r="F276">
            <v>123385.3</v>
          </cell>
          <cell r="G276">
            <v>103.66</v>
          </cell>
          <cell r="H276">
            <v>25</v>
          </cell>
          <cell r="I276">
            <v>0</v>
          </cell>
          <cell r="J276">
            <v>0</v>
          </cell>
          <cell r="K276">
            <v>327379.75</v>
          </cell>
          <cell r="M276">
            <v>17009.830000000002</v>
          </cell>
          <cell r="N276">
            <v>19328.810000000001</v>
          </cell>
          <cell r="O276">
            <v>170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36508.639999999999</v>
          </cell>
          <cell r="W276">
            <v>363888.39</v>
          </cell>
          <cell r="Y276">
            <v>0</v>
          </cell>
          <cell r="AA276">
            <v>364498.39</v>
          </cell>
        </row>
        <row r="277">
          <cell r="A277" t="str">
            <v>3432</v>
          </cell>
          <cell r="B277" t="str">
            <v>Payroll Delivery</v>
          </cell>
          <cell r="C277">
            <v>0</v>
          </cell>
          <cell r="D277">
            <v>0</v>
          </cell>
          <cell r="E277">
            <v>30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W277">
            <v>30</v>
          </cell>
          <cell r="Y277">
            <v>0</v>
          </cell>
          <cell r="AA277">
            <v>30</v>
          </cell>
        </row>
        <row r="278">
          <cell r="A278" t="str">
            <v>3433</v>
          </cell>
          <cell r="B278" t="str">
            <v>Payroll Tax (B.M.E. use only)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Y278">
            <v>0</v>
          </cell>
          <cell r="AA278">
            <v>0</v>
          </cell>
        </row>
        <row r="279">
          <cell r="A279" t="str">
            <v>3434</v>
          </cell>
          <cell r="B279" t="str">
            <v>Postal Services</v>
          </cell>
          <cell r="C279">
            <v>392355.83</v>
          </cell>
          <cell r="D279">
            <v>288829.48</v>
          </cell>
          <cell r="E279">
            <v>254855.72</v>
          </cell>
          <cell r="F279">
            <v>226322.21</v>
          </cell>
          <cell r="G279">
            <v>320.20999999999998</v>
          </cell>
          <cell r="H279">
            <v>160375.32</v>
          </cell>
          <cell r="I279">
            <v>0</v>
          </cell>
          <cell r="J279">
            <v>0</v>
          </cell>
          <cell r="K279">
            <v>1323058.77</v>
          </cell>
          <cell r="M279">
            <v>1152.79</v>
          </cell>
          <cell r="N279">
            <v>4408.8</v>
          </cell>
          <cell r="O279">
            <v>2988.47</v>
          </cell>
          <cell r="P279">
            <v>2627.56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11177.619999999999</v>
          </cell>
          <cell r="W279">
            <v>1334236.3900000001</v>
          </cell>
          <cell r="Y279">
            <v>312.11</v>
          </cell>
          <cell r="AA279">
            <v>1351968.29</v>
          </cell>
        </row>
        <row r="280">
          <cell r="A280" t="str">
            <v>3436</v>
          </cell>
          <cell r="B280" t="str">
            <v>Printing &amp; Stationery</v>
          </cell>
          <cell r="C280">
            <v>2250040.5699999998</v>
          </cell>
          <cell r="D280">
            <v>2028764.47</v>
          </cell>
          <cell r="E280">
            <v>2052180.83</v>
          </cell>
          <cell r="F280">
            <v>1326799.3</v>
          </cell>
          <cell r="G280">
            <v>44922.52</v>
          </cell>
          <cell r="H280">
            <v>285370.74</v>
          </cell>
          <cell r="I280">
            <v>31836.73</v>
          </cell>
          <cell r="J280">
            <v>0</v>
          </cell>
          <cell r="K280">
            <v>8019915.1600000001</v>
          </cell>
          <cell r="M280">
            <v>49996.73</v>
          </cell>
          <cell r="N280">
            <v>72452.62</v>
          </cell>
          <cell r="O280">
            <v>29730.7</v>
          </cell>
          <cell r="P280">
            <v>20414.48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172594.53000000003</v>
          </cell>
          <cell r="W280">
            <v>8192509.6900000004</v>
          </cell>
          <cell r="Y280">
            <v>8404.01</v>
          </cell>
          <cell r="AA280">
            <v>8250478.7199999997</v>
          </cell>
        </row>
        <row r="281">
          <cell r="A281" t="str">
            <v>3438</v>
          </cell>
          <cell r="B281" t="str">
            <v>Public Relations</v>
          </cell>
          <cell r="C281">
            <v>4318.2</v>
          </cell>
          <cell r="D281">
            <v>2682.63</v>
          </cell>
          <cell r="E281">
            <v>7856.47</v>
          </cell>
          <cell r="F281">
            <v>9657.0499999999993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24514.35</v>
          </cell>
          <cell r="M281">
            <v>320</v>
          </cell>
          <cell r="N281">
            <v>22.73</v>
          </cell>
          <cell r="O281">
            <v>152.30000000000001</v>
          </cell>
          <cell r="P281">
            <v>3109.9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3604.9300000000003</v>
          </cell>
          <cell r="W281">
            <v>28119.279999999999</v>
          </cell>
          <cell r="Y281">
            <v>0</v>
          </cell>
          <cell r="AA281">
            <v>28255.64</v>
          </cell>
        </row>
        <row r="282">
          <cell r="A282" t="str">
            <v>3440</v>
          </cell>
          <cell r="B282" t="str">
            <v>Rates &amp; Charges (Not Water Rates)</v>
          </cell>
          <cell r="C282">
            <v>35473.99</v>
          </cell>
          <cell r="D282">
            <v>15598.56</v>
          </cell>
          <cell r="E282">
            <v>4686.68</v>
          </cell>
          <cell r="F282">
            <v>31518.99</v>
          </cell>
          <cell r="G282">
            <v>0</v>
          </cell>
          <cell r="H282">
            <v>4341.09</v>
          </cell>
          <cell r="I282">
            <v>0</v>
          </cell>
          <cell r="J282">
            <v>0</v>
          </cell>
          <cell r="K282">
            <v>91619.31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W282">
            <v>91619.31</v>
          </cell>
          <cell r="Y282">
            <v>0</v>
          </cell>
          <cell r="AA282">
            <v>98765.93</v>
          </cell>
        </row>
        <row r="283">
          <cell r="A283" t="str">
            <v>3442</v>
          </cell>
          <cell r="B283" t="str">
            <v>Rental Of Property</v>
          </cell>
          <cell r="C283">
            <v>545144.92000000004</v>
          </cell>
          <cell r="D283">
            <v>1245512.1399999999</v>
          </cell>
          <cell r="E283">
            <v>655432.69999999995</v>
          </cell>
          <cell r="F283">
            <v>198071.88</v>
          </cell>
          <cell r="G283">
            <v>776266.94</v>
          </cell>
          <cell r="H283">
            <v>326584.46000000002</v>
          </cell>
          <cell r="I283">
            <v>0</v>
          </cell>
          <cell r="J283">
            <v>0</v>
          </cell>
          <cell r="K283">
            <v>3747013.0399999996</v>
          </cell>
          <cell r="M283">
            <v>0</v>
          </cell>
          <cell r="N283">
            <v>5035.91</v>
          </cell>
          <cell r="O283">
            <v>0</v>
          </cell>
          <cell r="P283">
            <v>55106.64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60142.55</v>
          </cell>
          <cell r="W283">
            <v>3807155.5899999994</v>
          </cell>
          <cell r="Y283">
            <v>0</v>
          </cell>
          <cell r="AA283">
            <v>3827265.24</v>
          </cell>
        </row>
        <row r="284">
          <cell r="A284" t="str">
            <v>3444</v>
          </cell>
          <cell r="B284" t="str">
            <v>Special Functions</v>
          </cell>
          <cell r="C284">
            <v>18489.490000000002</v>
          </cell>
          <cell r="D284">
            <v>-5926.01</v>
          </cell>
          <cell r="E284">
            <v>15146.49</v>
          </cell>
          <cell r="F284">
            <v>11556.75</v>
          </cell>
          <cell r="G284">
            <v>0</v>
          </cell>
          <cell r="H284">
            <v>49.78</v>
          </cell>
          <cell r="I284">
            <v>0</v>
          </cell>
          <cell r="J284">
            <v>0</v>
          </cell>
          <cell r="K284">
            <v>39316.5</v>
          </cell>
          <cell r="M284">
            <v>10269.950000000001</v>
          </cell>
          <cell r="N284">
            <v>80852.320000000007</v>
          </cell>
          <cell r="O284">
            <v>27138.98</v>
          </cell>
          <cell r="P284">
            <v>18654.28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136915.53</v>
          </cell>
          <cell r="W284">
            <v>176232.03</v>
          </cell>
          <cell r="Y284">
            <v>0</v>
          </cell>
          <cell r="AA284">
            <v>177304.48</v>
          </cell>
        </row>
        <row r="285">
          <cell r="A285" t="str">
            <v>3448</v>
          </cell>
          <cell r="B285" t="str">
            <v>Telecommunication Expenses</v>
          </cell>
          <cell r="C285">
            <v>1521252.63</v>
          </cell>
          <cell r="D285">
            <v>1311501.76</v>
          </cell>
          <cell r="E285">
            <v>1377118.24</v>
          </cell>
          <cell r="F285">
            <v>812020.79</v>
          </cell>
          <cell r="G285">
            <v>4125835.18</v>
          </cell>
          <cell r="H285">
            <v>425942.84</v>
          </cell>
          <cell r="I285">
            <v>22983.21</v>
          </cell>
          <cell r="J285">
            <v>0</v>
          </cell>
          <cell r="K285">
            <v>9596654.6500000004</v>
          </cell>
          <cell r="M285">
            <v>828.87</v>
          </cell>
          <cell r="N285">
            <v>17653.36</v>
          </cell>
          <cell r="O285">
            <v>385.29</v>
          </cell>
          <cell r="P285">
            <v>5894.58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24762.1</v>
          </cell>
          <cell r="W285">
            <v>9621416.75</v>
          </cell>
          <cell r="Y285">
            <v>1460.16</v>
          </cell>
          <cell r="AA285">
            <v>9769416.0399999991</v>
          </cell>
        </row>
        <row r="286">
          <cell r="A286" t="str">
            <v>3466</v>
          </cell>
          <cell r="B286" t="str">
            <v>Transport Hire</v>
          </cell>
          <cell r="C286">
            <v>170.79</v>
          </cell>
          <cell r="D286">
            <v>3199.03</v>
          </cell>
          <cell r="E286">
            <v>134898.01999999999</v>
          </cell>
          <cell r="F286">
            <v>1148.18</v>
          </cell>
          <cell r="G286">
            <v>0</v>
          </cell>
          <cell r="H286">
            <v>15894.05</v>
          </cell>
          <cell r="I286">
            <v>0</v>
          </cell>
          <cell r="J286">
            <v>0</v>
          </cell>
          <cell r="K286">
            <v>155310.06999999998</v>
          </cell>
          <cell r="M286">
            <v>0</v>
          </cell>
          <cell r="N286">
            <v>9072.9</v>
          </cell>
          <cell r="O286">
            <v>1153.3900000000001</v>
          </cell>
          <cell r="P286">
            <v>1529.09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11755.38</v>
          </cell>
          <cell r="W286">
            <v>167065.44999999998</v>
          </cell>
          <cell r="Y286">
            <v>192.6</v>
          </cell>
          <cell r="AA286">
            <v>181241.11</v>
          </cell>
        </row>
        <row r="287">
          <cell r="A287" t="str">
            <v>3467</v>
          </cell>
          <cell r="B287" t="str">
            <v>Refunds of Revenue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W287">
            <v>0</v>
          </cell>
          <cell r="Y287">
            <v>0</v>
          </cell>
          <cell r="AA287">
            <v>0</v>
          </cell>
        </row>
        <row r="288">
          <cell r="A288" t="str">
            <v>3468</v>
          </cell>
          <cell r="B288" t="str">
            <v>Other - Other Expenses</v>
          </cell>
          <cell r="C288">
            <v>365207.54</v>
          </cell>
          <cell r="D288">
            <v>58553.66</v>
          </cell>
          <cell r="E288">
            <v>1118547.32</v>
          </cell>
          <cell r="F288">
            <v>95130.26</v>
          </cell>
          <cell r="G288">
            <v>96479.039999999994</v>
          </cell>
          <cell r="H288">
            <v>28185.51</v>
          </cell>
          <cell r="I288">
            <v>424.48</v>
          </cell>
          <cell r="J288">
            <v>0</v>
          </cell>
          <cell r="K288">
            <v>1762527.81</v>
          </cell>
          <cell r="M288">
            <v>260736.43</v>
          </cell>
          <cell r="N288">
            <v>119690.36</v>
          </cell>
          <cell r="O288">
            <v>111252.25</v>
          </cell>
          <cell r="P288">
            <v>645928.25</v>
          </cell>
          <cell r="Q288">
            <v>0</v>
          </cell>
          <cell r="R288">
            <v>2231.0500000000002</v>
          </cell>
          <cell r="S288">
            <v>0</v>
          </cell>
          <cell r="T288">
            <v>0</v>
          </cell>
          <cell r="U288">
            <v>1139838.3400000001</v>
          </cell>
          <cell r="W288">
            <v>2902366.1500000004</v>
          </cell>
          <cell r="Y288">
            <v>807.68</v>
          </cell>
          <cell r="AA288">
            <v>2882139.49</v>
          </cell>
        </row>
        <row r="289">
          <cell r="A289" t="str">
            <v>3469</v>
          </cell>
          <cell r="B289" t="str">
            <v>Non-Staff/Patient Travel Costs</v>
          </cell>
          <cell r="C289">
            <v>7886.95</v>
          </cell>
          <cell r="D289">
            <v>20631.95</v>
          </cell>
          <cell r="E289">
            <v>22693.75</v>
          </cell>
          <cell r="F289">
            <v>23040.639999999999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74253.290000000008</v>
          </cell>
          <cell r="M289">
            <v>34189.26</v>
          </cell>
          <cell r="N289">
            <v>104406.97</v>
          </cell>
          <cell r="O289">
            <v>8761.4699999999993</v>
          </cell>
          <cell r="P289">
            <v>8707.36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156065.06</v>
          </cell>
          <cell r="W289">
            <v>230318.35</v>
          </cell>
          <cell r="Y289">
            <v>0</v>
          </cell>
          <cell r="AA289">
            <v>230318.35</v>
          </cell>
        </row>
        <row r="290">
          <cell r="A290" t="str">
            <v>3470</v>
          </cell>
          <cell r="B290" t="str">
            <v>Scholarships</v>
          </cell>
          <cell r="C290">
            <v>0</v>
          </cell>
          <cell r="D290">
            <v>0</v>
          </cell>
          <cell r="E290">
            <v>1602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1602</v>
          </cell>
          <cell r="M290">
            <v>61317.64</v>
          </cell>
          <cell r="N290">
            <v>2345.4499999999998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63663.09</v>
          </cell>
          <cell r="W290">
            <v>65265.09</v>
          </cell>
          <cell r="Y290">
            <v>0</v>
          </cell>
          <cell r="AA290">
            <v>65265.09</v>
          </cell>
        </row>
        <row r="291">
          <cell r="A291" t="str">
            <v>3471</v>
          </cell>
          <cell r="B291" t="str">
            <v>Entertainment Expenditure</v>
          </cell>
          <cell r="C291">
            <v>297526.05</v>
          </cell>
          <cell r="D291">
            <v>151.26</v>
          </cell>
          <cell r="E291">
            <v>3799.51</v>
          </cell>
          <cell r="F291">
            <v>910.35</v>
          </cell>
          <cell r="G291">
            <v>0</v>
          </cell>
          <cell r="H291">
            <v>0</v>
          </cell>
          <cell r="I291">
            <v>66.91</v>
          </cell>
          <cell r="J291">
            <v>0</v>
          </cell>
          <cell r="K291">
            <v>302454.07999999996</v>
          </cell>
          <cell r="M291">
            <v>68412.25</v>
          </cell>
          <cell r="N291">
            <v>7154.28</v>
          </cell>
          <cell r="O291">
            <v>958.28</v>
          </cell>
          <cell r="P291">
            <v>2037.88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78562.69</v>
          </cell>
          <cell r="W291">
            <v>381016.76999999996</v>
          </cell>
          <cell r="Y291">
            <v>0</v>
          </cell>
          <cell r="AA291">
            <v>381016.77</v>
          </cell>
        </row>
        <row r="292">
          <cell r="A292" t="str">
            <v>3472</v>
          </cell>
          <cell r="B292" t="str">
            <v>Salary Packaging Input Tax Credit Expense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A293" t="str">
            <v>3511</v>
          </cell>
          <cell r="B293" t="str">
            <v>Doubtful Debts</v>
          </cell>
          <cell r="C293">
            <v>43488.99</v>
          </cell>
          <cell r="D293">
            <v>222376</v>
          </cell>
          <cell r="E293">
            <v>196468.42</v>
          </cell>
          <cell r="F293">
            <v>0</v>
          </cell>
          <cell r="G293">
            <v>0</v>
          </cell>
          <cell r="H293">
            <v>264.49</v>
          </cell>
          <cell r="I293">
            <v>0</v>
          </cell>
          <cell r="J293">
            <v>0</v>
          </cell>
          <cell r="K293">
            <v>462597.9</v>
          </cell>
          <cell r="M293">
            <v>752.65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752.65</v>
          </cell>
          <cell r="W293">
            <v>463350.55000000005</v>
          </cell>
          <cell r="Y293">
            <v>0</v>
          </cell>
          <cell r="AA293">
            <v>463409.3</v>
          </cell>
        </row>
        <row r="294">
          <cell r="A294" t="str">
            <v>3512</v>
          </cell>
          <cell r="B294" t="str">
            <v>Bad Debts Written Off</v>
          </cell>
          <cell r="C294">
            <v>89819.520000000004</v>
          </cell>
          <cell r="D294">
            <v>0</v>
          </cell>
          <cell r="E294">
            <v>250</v>
          </cell>
          <cell r="F294">
            <v>385981.23</v>
          </cell>
          <cell r="G294">
            <v>0</v>
          </cell>
          <cell r="H294">
            <v>15624.82</v>
          </cell>
          <cell r="I294">
            <v>0</v>
          </cell>
          <cell r="J294">
            <v>0</v>
          </cell>
          <cell r="K294">
            <v>491675.57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W294">
            <v>491675.57</v>
          </cell>
          <cell r="Y294">
            <v>0</v>
          </cell>
          <cell r="AA294">
            <v>491675.57</v>
          </cell>
        </row>
        <row r="295">
          <cell r="A295" t="str">
            <v>3513</v>
          </cell>
          <cell r="B295" t="str">
            <v>Miscellaneous Write Offs</v>
          </cell>
          <cell r="C295">
            <v>150.69</v>
          </cell>
          <cell r="D295">
            <v>0</v>
          </cell>
          <cell r="E295">
            <v>0</v>
          </cell>
          <cell r="F295">
            <v>-0.02</v>
          </cell>
          <cell r="G295">
            <v>0</v>
          </cell>
          <cell r="H295">
            <v>785.67</v>
          </cell>
          <cell r="I295">
            <v>0</v>
          </cell>
          <cell r="J295">
            <v>0</v>
          </cell>
          <cell r="K295">
            <v>936.33999999999992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W295">
            <v>936.33999999999992</v>
          </cell>
          <cell r="Y295">
            <v>0</v>
          </cell>
          <cell r="AA295">
            <v>936.34</v>
          </cell>
        </row>
        <row r="296">
          <cell r="A296" t="str">
            <v>3514</v>
          </cell>
          <cell r="B296" t="str">
            <v>Debt Collection</v>
          </cell>
          <cell r="C296">
            <v>12645.4</v>
          </cell>
          <cell r="D296">
            <v>1196.83</v>
          </cell>
          <cell r="E296">
            <v>4262.18</v>
          </cell>
          <cell r="F296">
            <v>2962.08</v>
          </cell>
          <cell r="G296">
            <v>0</v>
          </cell>
          <cell r="H296">
            <v>51380.33</v>
          </cell>
          <cell r="I296">
            <v>0</v>
          </cell>
          <cell r="J296">
            <v>0</v>
          </cell>
          <cell r="K296">
            <v>72446.820000000007</v>
          </cell>
          <cell r="M296">
            <v>0</v>
          </cell>
          <cell r="N296">
            <v>36.14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36.14</v>
          </cell>
          <cell r="W296">
            <v>72482.960000000006</v>
          </cell>
          <cell r="Y296">
            <v>0</v>
          </cell>
          <cell r="AA296">
            <v>72482.960000000006</v>
          </cell>
        </row>
        <row r="297">
          <cell r="A297" t="str">
            <v>3611</v>
          </cell>
          <cell r="B297" t="str">
            <v>Finance Charges Relating To Finance Leases</v>
          </cell>
          <cell r="C297">
            <v>0</v>
          </cell>
          <cell r="D297">
            <v>590.6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590.6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W297">
            <v>590.6</v>
          </cell>
          <cell r="Y297">
            <v>0</v>
          </cell>
          <cell r="AA297">
            <v>590.6</v>
          </cell>
        </row>
        <row r="298">
          <cell r="A298" t="str">
            <v>3612</v>
          </cell>
          <cell r="B298" t="str">
            <v>Interest On Watc Loans</v>
          </cell>
          <cell r="C298">
            <v>1428640.21</v>
          </cell>
          <cell r="D298">
            <v>4238618.8600000003</v>
          </cell>
          <cell r="E298">
            <v>412950.69</v>
          </cell>
          <cell r="F298">
            <v>794482.56</v>
          </cell>
          <cell r="G298">
            <v>0</v>
          </cell>
          <cell r="H298">
            <v>114993.91</v>
          </cell>
          <cell r="I298">
            <v>0</v>
          </cell>
          <cell r="J298">
            <v>0</v>
          </cell>
          <cell r="K298">
            <v>6989686.2300000004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W298">
            <v>6989686.2300000004</v>
          </cell>
          <cell r="Y298">
            <v>0</v>
          </cell>
          <cell r="AA298">
            <v>6989686.2300000004</v>
          </cell>
        </row>
        <row r="299">
          <cell r="A299" t="str">
            <v>3613</v>
          </cell>
          <cell r="B299" t="str">
            <v>Interest  On Treasury  Loans</v>
          </cell>
          <cell r="C299">
            <v>457414.79</v>
          </cell>
          <cell r="D299">
            <v>31494.05</v>
          </cell>
          <cell r="E299">
            <v>2152672.36</v>
          </cell>
          <cell r="F299">
            <v>1095683.46</v>
          </cell>
          <cell r="G299">
            <v>0</v>
          </cell>
          <cell r="H299">
            <v>170188.34</v>
          </cell>
          <cell r="I299">
            <v>0</v>
          </cell>
          <cell r="J299">
            <v>0</v>
          </cell>
          <cell r="K299">
            <v>3907452.9999999995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W299">
            <v>3907452.9999999995</v>
          </cell>
          <cell r="Y299">
            <v>0</v>
          </cell>
          <cell r="AA299">
            <v>3907453</v>
          </cell>
        </row>
        <row r="300">
          <cell r="A300" t="str">
            <v>3614</v>
          </cell>
          <cell r="B300" t="str">
            <v>Interest On Other Loans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A301" t="str">
            <v>3615</v>
          </cell>
          <cell r="B301" t="str">
            <v>Loss On Foreign Exchange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W301">
            <v>0</v>
          </cell>
          <cell r="Y301">
            <v>0</v>
          </cell>
          <cell r="AA301">
            <v>0</v>
          </cell>
        </row>
        <row r="302">
          <cell r="A302" t="str">
            <v>3616</v>
          </cell>
          <cell r="B302" t="str">
            <v>Amortisation Of Goodwill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A303" t="str">
            <v>3699</v>
          </cell>
          <cell r="B303" t="str">
            <v>Unknown Account 1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W303">
            <v>0</v>
          </cell>
          <cell r="Y303">
            <v>0</v>
          </cell>
          <cell r="AA303">
            <v>0</v>
          </cell>
        </row>
        <row r="304">
          <cell r="A304" t="str">
            <v>3711</v>
          </cell>
          <cell r="B304" t="str">
            <v>Depreciation  Expense - Buildings</v>
          </cell>
          <cell r="C304">
            <v>5771285.5</v>
          </cell>
          <cell r="D304">
            <v>7579214.6200000001</v>
          </cell>
          <cell r="E304">
            <v>6032239.0800000001</v>
          </cell>
          <cell r="F304">
            <v>3555369.2</v>
          </cell>
          <cell r="G304">
            <v>0</v>
          </cell>
          <cell r="H304">
            <v>882743.86</v>
          </cell>
          <cell r="I304">
            <v>0</v>
          </cell>
          <cell r="J304">
            <v>0</v>
          </cell>
          <cell r="K304">
            <v>23820852.260000002</v>
          </cell>
          <cell r="M304">
            <v>119900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119900</v>
          </cell>
          <cell r="W304">
            <v>23940752.260000002</v>
          </cell>
          <cell r="Y304">
            <v>0</v>
          </cell>
          <cell r="AA304">
            <v>24028025.309999999</v>
          </cell>
        </row>
        <row r="305">
          <cell r="A305" t="str">
            <v>3712</v>
          </cell>
          <cell r="B305" t="str">
            <v>Depreciation  Expense - Medical Equipment</v>
          </cell>
          <cell r="C305">
            <v>6377904.5300000003</v>
          </cell>
          <cell r="D305">
            <v>7318782.29</v>
          </cell>
          <cell r="E305">
            <v>4902220.78</v>
          </cell>
          <cell r="F305">
            <v>4646059.6100000003</v>
          </cell>
          <cell r="G305">
            <v>241710.48</v>
          </cell>
          <cell r="H305">
            <v>369014.52</v>
          </cell>
          <cell r="I305">
            <v>0</v>
          </cell>
          <cell r="J305">
            <v>0</v>
          </cell>
          <cell r="K305">
            <v>23855692.210000001</v>
          </cell>
          <cell r="M305">
            <v>0</v>
          </cell>
          <cell r="N305">
            <v>7076.76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7076.76</v>
          </cell>
          <cell r="W305">
            <v>23862768.970000003</v>
          </cell>
          <cell r="Y305">
            <v>0</v>
          </cell>
          <cell r="AA305">
            <v>23883065.370000001</v>
          </cell>
        </row>
        <row r="306">
          <cell r="A306" t="str">
            <v>3713</v>
          </cell>
          <cell r="B306" t="str">
            <v>Depreciation  Expense - Non Medical Equipment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W306">
            <v>0</v>
          </cell>
          <cell r="Y306">
            <v>0</v>
          </cell>
          <cell r="AA306">
            <v>0</v>
          </cell>
        </row>
        <row r="307">
          <cell r="A307" t="str">
            <v>3714</v>
          </cell>
          <cell r="B307" t="str">
            <v>Depreciation  Expense - Computer Equipment</v>
          </cell>
          <cell r="C307">
            <v>1694367.53</v>
          </cell>
          <cell r="D307">
            <v>1745764.15</v>
          </cell>
          <cell r="E307">
            <v>1911038.3</v>
          </cell>
          <cell r="F307">
            <v>886136</v>
          </cell>
          <cell r="G307">
            <v>2254466.9900000002</v>
          </cell>
          <cell r="H307">
            <v>139486.49</v>
          </cell>
          <cell r="I307">
            <v>0</v>
          </cell>
          <cell r="J307">
            <v>0</v>
          </cell>
          <cell r="K307">
            <v>8631259.459999999</v>
          </cell>
          <cell r="M307">
            <v>0</v>
          </cell>
          <cell r="N307">
            <v>5488.52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5488.52</v>
          </cell>
          <cell r="W307">
            <v>8636747.9799999986</v>
          </cell>
          <cell r="Y307">
            <v>0</v>
          </cell>
          <cell r="AA307">
            <v>8686141.4499999993</v>
          </cell>
        </row>
        <row r="308">
          <cell r="A308" t="str">
            <v>3715</v>
          </cell>
          <cell r="B308" t="str">
            <v>Depreciation  Expense - Furniture &amp; Fittings</v>
          </cell>
          <cell r="C308">
            <v>593044.27</v>
          </cell>
          <cell r="D308">
            <v>544509.76</v>
          </cell>
          <cell r="E308">
            <v>445781.93</v>
          </cell>
          <cell r="F308">
            <v>374503.52</v>
          </cell>
          <cell r="G308">
            <v>623.13</v>
          </cell>
          <cell r="H308">
            <v>66573.45</v>
          </cell>
          <cell r="I308">
            <v>0</v>
          </cell>
          <cell r="J308">
            <v>0</v>
          </cell>
          <cell r="K308">
            <v>2025036.0599999998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W308">
            <v>2025036.0599999998</v>
          </cell>
          <cell r="Y308">
            <v>0</v>
          </cell>
          <cell r="AA308">
            <v>2048659.36</v>
          </cell>
        </row>
        <row r="309">
          <cell r="A309" t="str">
            <v>3716</v>
          </cell>
          <cell r="B309" t="str">
            <v>Depreciation  Expense - Motor Vehicles</v>
          </cell>
          <cell r="C309">
            <v>290402.36</v>
          </cell>
          <cell r="D309">
            <v>539520.30000000005</v>
          </cell>
          <cell r="E309">
            <v>104137.28</v>
          </cell>
          <cell r="F309">
            <v>1594.11</v>
          </cell>
          <cell r="G309">
            <v>0</v>
          </cell>
          <cell r="H309">
            <v>40570.53</v>
          </cell>
          <cell r="I309">
            <v>0</v>
          </cell>
          <cell r="J309">
            <v>0</v>
          </cell>
          <cell r="K309">
            <v>976224.58000000007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W309">
            <v>976224.58000000007</v>
          </cell>
          <cell r="Y309">
            <v>0</v>
          </cell>
          <cell r="AA309">
            <v>977092.97</v>
          </cell>
        </row>
        <row r="310">
          <cell r="A310" t="str">
            <v>3717</v>
          </cell>
          <cell r="B310" t="str">
            <v>Depreciation  Expense - Other Mobile Plant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W310">
            <v>0</v>
          </cell>
          <cell r="Y310">
            <v>0</v>
          </cell>
          <cell r="AA310">
            <v>0</v>
          </cell>
        </row>
        <row r="311">
          <cell r="A311" t="str">
            <v>3718</v>
          </cell>
          <cell r="B311" t="str">
            <v>Depreciation  Expense - Plant &amp; Equipment</v>
          </cell>
          <cell r="C311">
            <v>785535</v>
          </cell>
          <cell r="D311">
            <v>1663746.5</v>
          </cell>
          <cell r="E311">
            <v>491252.89</v>
          </cell>
          <cell r="F311">
            <v>227791.57</v>
          </cell>
          <cell r="G311">
            <v>-17738.060000000001</v>
          </cell>
          <cell r="H311">
            <v>338665.65</v>
          </cell>
          <cell r="I311">
            <v>0</v>
          </cell>
          <cell r="J311">
            <v>0</v>
          </cell>
          <cell r="K311">
            <v>3489253.55</v>
          </cell>
          <cell r="M311">
            <v>0</v>
          </cell>
          <cell r="N311">
            <v>3581.52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3581.52</v>
          </cell>
          <cell r="W311">
            <v>3492835.07</v>
          </cell>
          <cell r="Y311">
            <v>0</v>
          </cell>
          <cell r="AA311">
            <v>3527821.06</v>
          </cell>
        </row>
        <row r="312">
          <cell r="A312" t="str">
            <v>3719</v>
          </cell>
          <cell r="B312" t="str">
            <v>Depreciation of Artwork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W312">
            <v>0</v>
          </cell>
          <cell r="Y312">
            <v>0</v>
          </cell>
          <cell r="AA312">
            <v>0</v>
          </cell>
        </row>
        <row r="313">
          <cell r="A313" t="str">
            <v>3720</v>
          </cell>
          <cell r="B313" t="str">
            <v>Carrying Amounts of Non-Current Assets Disposed of</v>
          </cell>
          <cell r="C313">
            <v>2867281.69</v>
          </cell>
          <cell r="D313">
            <v>426393.27</v>
          </cell>
          <cell r="E313">
            <v>1272159.74</v>
          </cell>
          <cell r="F313">
            <v>842244.63</v>
          </cell>
          <cell r="G313">
            <v>0</v>
          </cell>
          <cell r="H313">
            <v>89576.28</v>
          </cell>
          <cell r="I313">
            <v>0</v>
          </cell>
          <cell r="J313">
            <v>0</v>
          </cell>
          <cell r="K313">
            <v>5497655.6100000003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W313">
            <v>5497655.6100000003</v>
          </cell>
          <cell r="Y313">
            <v>0</v>
          </cell>
          <cell r="AA313">
            <v>5498882.5300000003</v>
          </cell>
        </row>
        <row r="314">
          <cell r="A314" t="str">
            <v>3721</v>
          </cell>
          <cell r="B314" t="str">
            <v>Loss On Revaluation Of Land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W314">
            <v>0</v>
          </cell>
          <cell r="Y314">
            <v>0</v>
          </cell>
          <cell r="AA314">
            <v>459537.52</v>
          </cell>
        </row>
        <row r="315">
          <cell r="A315" t="str">
            <v>3722</v>
          </cell>
          <cell r="B315" t="str">
            <v>Asset Disposal Expenses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W315">
            <v>0</v>
          </cell>
          <cell r="Y315">
            <v>0</v>
          </cell>
          <cell r="AA315">
            <v>0</v>
          </cell>
        </row>
        <row r="316">
          <cell r="A316" t="str">
            <v>3723</v>
          </cell>
          <cell r="B316" t="str">
            <v>Loss on Revaluation of Buildings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W316">
            <v>0</v>
          </cell>
          <cell r="Y316">
            <v>0</v>
          </cell>
          <cell r="AA316">
            <v>157749.57</v>
          </cell>
        </row>
        <row r="317">
          <cell r="A317" t="str">
            <v>3725</v>
          </cell>
          <cell r="B317" t="str">
            <v>Stocktake Variance (Net)</v>
          </cell>
          <cell r="C317">
            <v>-142189.91</v>
          </cell>
          <cell r="D317">
            <v>208115.99</v>
          </cell>
          <cell r="E317">
            <v>-40397.96</v>
          </cell>
          <cell r="F317">
            <v>-5246.81</v>
          </cell>
          <cell r="G317">
            <v>0</v>
          </cell>
          <cell r="H317">
            <v>-4954.0600000000004</v>
          </cell>
          <cell r="I317">
            <v>0</v>
          </cell>
          <cell r="J317">
            <v>0</v>
          </cell>
          <cell r="K317">
            <v>15327.249999999985</v>
          </cell>
          <cell r="M317">
            <v>-806.99</v>
          </cell>
          <cell r="N317">
            <v>0</v>
          </cell>
          <cell r="O317">
            <v>0</v>
          </cell>
          <cell r="P317">
            <v>-133.83000000000001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-940.82</v>
          </cell>
          <cell r="W317">
            <v>14386.429999999986</v>
          </cell>
          <cell r="Y317">
            <v>0</v>
          </cell>
          <cell r="AA317">
            <v>14386.43</v>
          </cell>
        </row>
        <row r="318">
          <cell r="A318" t="str">
            <v>3726</v>
          </cell>
          <cell r="B318" t="str">
            <v>Stock Write Offs - Obsolete &amp; Damaged</v>
          </cell>
          <cell r="C318">
            <v>117898.45</v>
          </cell>
          <cell r="D318">
            <v>99111.19</v>
          </cell>
          <cell r="E318">
            <v>100066.51</v>
          </cell>
          <cell r="F318">
            <v>44685.52</v>
          </cell>
          <cell r="G318">
            <v>0</v>
          </cell>
          <cell r="H318">
            <v>18673.900000000001</v>
          </cell>
          <cell r="I318">
            <v>0</v>
          </cell>
          <cell r="J318">
            <v>0</v>
          </cell>
          <cell r="K318">
            <v>380435.57000000007</v>
          </cell>
          <cell r="M318">
            <v>562.01</v>
          </cell>
          <cell r="N318">
            <v>0</v>
          </cell>
          <cell r="O318">
            <v>0</v>
          </cell>
          <cell r="P318">
            <v>23250.11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23812.12</v>
          </cell>
          <cell r="W318">
            <v>404247.69000000006</v>
          </cell>
          <cell r="Y318">
            <v>0</v>
          </cell>
          <cell r="AA318">
            <v>404247.69</v>
          </cell>
        </row>
        <row r="319">
          <cell r="A319" t="str">
            <v>3727</v>
          </cell>
          <cell r="B319" t="str">
            <v>Transfer Cost/Savings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W319">
            <v>0</v>
          </cell>
          <cell r="Y319">
            <v>0</v>
          </cell>
          <cell r="AA319">
            <v>0</v>
          </cell>
        </row>
        <row r="320">
          <cell r="A320" t="str">
            <v>3729</v>
          </cell>
          <cell r="B320" t="str">
            <v>Amortisation Expense - Financial Lease Buildings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W320">
            <v>0</v>
          </cell>
          <cell r="Y320">
            <v>0</v>
          </cell>
          <cell r="AA320">
            <v>0</v>
          </cell>
        </row>
        <row r="321">
          <cell r="A321" t="str">
            <v>3730</v>
          </cell>
          <cell r="B321" t="str">
            <v>Amortisation Expense - Financial Leases Plant &amp; Equipment</v>
          </cell>
          <cell r="C321">
            <v>0</v>
          </cell>
          <cell r="D321">
            <v>3987.3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3987.3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W321">
            <v>3987.3</v>
          </cell>
          <cell r="Y321">
            <v>0</v>
          </cell>
          <cell r="AA321">
            <v>3987.3</v>
          </cell>
        </row>
        <row r="322">
          <cell r="A322" t="str">
            <v>3731</v>
          </cell>
          <cell r="B322" t="str">
            <v>Amortisation Expense - Leasehold Improvements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A323" t="str">
            <v>3811</v>
          </cell>
          <cell r="B323" t="str">
            <v>Extraordinary Expenses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W323">
            <v>0</v>
          </cell>
          <cell r="Y323">
            <v>0</v>
          </cell>
          <cell r="AA323">
            <v>0</v>
          </cell>
        </row>
        <row r="324">
          <cell r="A324" t="str">
            <v>3812</v>
          </cell>
          <cell r="B324" t="str">
            <v>Abnormal Expenses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W324">
            <v>0</v>
          </cell>
          <cell r="Y324">
            <v>0</v>
          </cell>
          <cell r="AA324">
            <v>0</v>
          </cell>
        </row>
        <row r="325">
          <cell r="A325" t="str">
            <v>3911</v>
          </cell>
          <cell r="B325" t="str">
            <v>Capital User Charges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48691000</v>
          </cell>
          <cell r="J325">
            <v>0</v>
          </cell>
          <cell r="K325">
            <v>48691000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W325">
            <v>48691000</v>
          </cell>
          <cell r="Y325">
            <v>0</v>
          </cell>
          <cell r="AA325">
            <v>49028000</v>
          </cell>
        </row>
        <row r="326">
          <cell r="A326" t="str">
            <v>4111</v>
          </cell>
          <cell r="B326" t="str">
            <v>Purchase Price Variance Expense</v>
          </cell>
          <cell r="C326">
            <v>0</v>
          </cell>
          <cell r="D326">
            <v>0.01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0.01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W326">
            <v>0.01</v>
          </cell>
          <cell r="Y326">
            <v>0</v>
          </cell>
          <cell r="AA326">
            <v>0.01</v>
          </cell>
        </row>
        <row r="327">
          <cell r="A327" t="str">
            <v>4112</v>
          </cell>
          <cell r="B327" t="str">
            <v>Invoice Price Variance Expense</v>
          </cell>
          <cell r="C327">
            <v>0</v>
          </cell>
          <cell r="D327">
            <v>-0.01</v>
          </cell>
          <cell r="E327">
            <v>0</v>
          </cell>
          <cell r="F327">
            <v>0</v>
          </cell>
          <cell r="G327">
            <v>0</v>
          </cell>
          <cell r="H327">
            <v>-28</v>
          </cell>
          <cell r="I327">
            <v>0</v>
          </cell>
          <cell r="J327">
            <v>0</v>
          </cell>
          <cell r="K327">
            <v>-28.01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W327">
            <v>-28.01</v>
          </cell>
          <cell r="Y327">
            <v>0</v>
          </cell>
          <cell r="AA327">
            <v>-28.01</v>
          </cell>
        </row>
        <row r="328">
          <cell r="A328" t="str">
            <v>4113</v>
          </cell>
          <cell r="B328" t="str">
            <v>Average Cost Variance Expense</v>
          </cell>
          <cell r="C328">
            <v>0</v>
          </cell>
          <cell r="D328">
            <v>-1518.22</v>
          </cell>
          <cell r="E328">
            <v>-7132.72</v>
          </cell>
          <cell r="F328">
            <v>1538.99</v>
          </cell>
          <cell r="G328">
            <v>0</v>
          </cell>
          <cell r="H328">
            <v>-1844.32</v>
          </cell>
          <cell r="I328">
            <v>0</v>
          </cell>
          <cell r="J328">
            <v>0</v>
          </cell>
          <cell r="K328">
            <v>-8956.27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W328">
            <v>-8956.27</v>
          </cell>
          <cell r="Y328">
            <v>0</v>
          </cell>
          <cell r="AA328">
            <v>-8956.27</v>
          </cell>
        </row>
        <row r="329">
          <cell r="A329" t="str">
            <v>4121</v>
          </cell>
          <cell r="B329" t="str">
            <v>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W329">
            <v>0</v>
          </cell>
          <cell r="Y329">
            <v>0</v>
          </cell>
          <cell r="AA329">
            <v>0</v>
          </cell>
        </row>
        <row r="330">
          <cell r="A330" t="str">
            <v>4122</v>
          </cell>
          <cell r="B330" t="str">
            <v>Cost Of Sales (Oracle System - Use Only)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W330">
            <v>0</v>
          </cell>
          <cell r="Y330">
            <v>0</v>
          </cell>
          <cell r="AA330">
            <v>0</v>
          </cell>
        </row>
        <row r="331">
          <cell r="A331" t="str">
            <v>4123</v>
          </cell>
          <cell r="B331" t="str">
            <v>Expense (Oracle System - Use Only)</v>
          </cell>
          <cell r="C331">
            <v>0</v>
          </cell>
          <cell r="D331">
            <v>3411.87</v>
          </cell>
          <cell r="E331">
            <v>0</v>
          </cell>
          <cell r="F331">
            <v>75.599999999999994</v>
          </cell>
          <cell r="G331">
            <v>0</v>
          </cell>
          <cell r="H331">
            <v>18.600000000000001</v>
          </cell>
          <cell r="I331">
            <v>0</v>
          </cell>
          <cell r="J331">
            <v>0</v>
          </cell>
          <cell r="K331">
            <v>3506.0699999999997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W331">
            <v>3506.0699999999997</v>
          </cell>
          <cell r="Y331">
            <v>0</v>
          </cell>
          <cell r="AA331">
            <v>3515.55</v>
          </cell>
        </row>
        <row r="332">
          <cell r="A332" t="str">
            <v>4124</v>
          </cell>
          <cell r="B332" t="str">
            <v>Engineering Labour Recovery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W332">
            <v>0</v>
          </cell>
          <cell r="Y332">
            <v>0</v>
          </cell>
          <cell r="AA332">
            <v>0</v>
          </cell>
        </row>
        <row r="333">
          <cell r="A333" t="str">
            <v>4211</v>
          </cell>
          <cell r="B333" t="str">
            <v>Unallocated Expense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-234.79</v>
          </cell>
          <cell r="I333">
            <v>0</v>
          </cell>
          <cell r="J333">
            <v>0</v>
          </cell>
          <cell r="K333">
            <v>-234.79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W333">
            <v>-234.79</v>
          </cell>
          <cell r="Y333">
            <v>0</v>
          </cell>
          <cell r="AA333">
            <v>-234.79</v>
          </cell>
        </row>
        <row r="334">
          <cell r="A334" t="str">
            <v>4298</v>
          </cell>
          <cell r="B334" t="str">
            <v>Payroll Clearing Account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W334">
            <v>0</v>
          </cell>
          <cell r="Y334">
            <v>0</v>
          </cell>
          <cell r="AA334">
            <v>0</v>
          </cell>
        </row>
        <row r="335">
          <cell r="A335" t="str">
            <v>4311</v>
          </cell>
          <cell r="B335" t="str">
            <v>Profit Or Loss Account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M335">
            <v>-2852848.37</v>
          </cell>
          <cell r="N335">
            <v>0</v>
          </cell>
          <cell r="O335">
            <v>0</v>
          </cell>
          <cell r="P335">
            <v>-792495.88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-3645344.25</v>
          </cell>
          <cell r="W335">
            <v>-3645344.25</v>
          </cell>
          <cell r="Y335">
            <v>0</v>
          </cell>
          <cell r="AA335">
            <v>-3645344.25</v>
          </cell>
        </row>
        <row r="336">
          <cell r="A336" t="str">
            <v>4411</v>
          </cell>
          <cell r="B336" t="str">
            <v>Payments To Consolidated Fund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W336">
            <v>0</v>
          </cell>
          <cell r="Y336">
            <v>0</v>
          </cell>
          <cell r="AA336">
            <v>0</v>
          </cell>
        </row>
        <row r="337">
          <cell r="A337" t="str">
            <v>4511</v>
          </cell>
          <cell r="B337" t="str">
            <v>Increase/decrease in Net Assets arising from Restructure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W337">
            <v>0</v>
          </cell>
          <cell r="Y337">
            <v>0</v>
          </cell>
          <cell r="AA337">
            <v>0</v>
          </cell>
        </row>
        <row r="338">
          <cell r="A338" t="str">
            <v>4811</v>
          </cell>
          <cell r="B338" t="str">
            <v>Transfers to Funds</v>
          </cell>
          <cell r="C338">
            <v>89.49</v>
          </cell>
          <cell r="D338">
            <v>1656997</v>
          </cell>
          <cell r="E338">
            <v>718498.82</v>
          </cell>
          <cell r="F338">
            <v>149000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2524585.31</v>
          </cell>
          <cell r="M338">
            <v>-5261.49</v>
          </cell>
          <cell r="N338">
            <v>-1656997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-1662258.49</v>
          </cell>
          <cell r="W338">
            <v>862326.82000000007</v>
          </cell>
          <cell r="Y338">
            <v>0</v>
          </cell>
          <cell r="AA338">
            <v>862326.82</v>
          </cell>
        </row>
        <row r="339">
          <cell r="A339" t="str">
            <v>4812</v>
          </cell>
          <cell r="B339" t="str">
            <v>Debt Servicing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W339">
            <v>0</v>
          </cell>
          <cell r="Y339">
            <v>0</v>
          </cell>
          <cell r="AA339">
            <v>0</v>
          </cell>
        </row>
        <row r="340">
          <cell r="A340" t="str">
            <v>4813</v>
          </cell>
          <cell r="B340" t="str">
            <v>CRF Contribution Pathcentre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A341" t="str">
            <v>4814</v>
          </cell>
          <cell r="B341" t="str">
            <v>CRF Contribution PATS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W341">
            <v>0</v>
          </cell>
          <cell r="Y341">
            <v>0</v>
          </cell>
          <cell r="AA341">
            <v>0</v>
          </cell>
        </row>
        <row r="342">
          <cell r="A342" t="str">
            <v>4815</v>
          </cell>
          <cell r="B342" t="str">
            <v>Special Repairs and Equipment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W342">
            <v>0</v>
          </cell>
          <cell r="Y342">
            <v>0</v>
          </cell>
          <cell r="AA342">
            <v>0</v>
          </cell>
        </row>
        <row r="343">
          <cell r="A343" t="str">
            <v>4816</v>
          </cell>
          <cell r="B343" t="str">
            <v>WA Alcohol and Drug Authority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W343">
            <v>0</v>
          </cell>
          <cell r="Y343">
            <v>0</v>
          </cell>
          <cell r="AA343">
            <v>0</v>
          </cell>
        </row>
        <row r="344">
          <cell r="A344" t="str">
            <v>4821</v>
          </cell>
          <cell r="B344" t="str">
            <v>Transfer from Funds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M344">
            <v>0</v>
          </cell>
          <cell r="N344">
            <v>5208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5208</v>
          </cell>
          <cell r="W344">
            <v>5208</v>
          </cell>
          <cell r="Y344">
            <v>0</v>
          </cell>
          <cell r="AA344">
            <v>5208</v>
          </cell>
        </row>
        <row r="345">
          <cell r="B345" t="str">
            <v>Total Expenses</v>
          </cell>
          <cell r="C345">
            <v>591889154.0400002</v>
          </cell>
          <cell r="D345">
            <v>528278186.63000017</v>
          </cell>
          <cell r="E345">
            <v>462715558.27000052</v>
          </cell>
          <cell r="F345">
            <v>271709933.55999982</v>
          </cell>
          <cell r="G345">
            <v>38216977.970000006</v>
          </cell>
          <cell r="H345">
            <v>46678917.030000024</v>
          </cell>
          <cell r="I345">
            <v>49886429.18</v>
          </cell>
          <cell r="J345">
            <v>0</v>
          </cell>
          <cell r="K345">
            <v>1989375156.6799994</v>
          </cell>
          <cell r="M345">
            <v>6596480.7699999968</v>
          </cell>
          <cell r="N345">
            <v>10150053.790000003</v>
          </cell>
          <cell r="O345">
            <v>2507293.15</v>
          </cell>
          <cell r="P345">
            <v>4201661.7200000007</v>
          </cell>
          <cell r="Q345">
            <v>0</v>
          </cell>
          <cell r="R345">
            <v>2231.0500000000002</v>
          </cell>
          <cell r="S345">
            <v>0</v>
          </cell>
          <cell r="T345">
            <v>0</v>
          </cell>
          <cell r="U345">
            <v>23457720.479999974</v>
          </cell>
          <cell r="W345">
            <v>2012832877.1599989</v>
          </cell>
          <cell r="Y345">
            <v>764623.00000000012</v>
          </cell>
          <cell r="AA345">
            <v>2024918319.4099972</v>
          </cell>
        </row>
        <row r="346">
          <cell r="A346" t="str">
            <v>Revenues</v>
          </cell>
        </row>
        <row r="347">
          <cell r="A347" t="str">
            <v>5101</v>
          </cell>
          <cell r="B347" t="str">
            <v>Daily Bed Charges - Private Single</v>
          </cell>
          <cell r="C347">
            <v>173936</v>
          </cell>
          <cell r="D347">
            <v>714662.40000000002</v>
          </cell>
          <cell r="E347">
            <v>761732.7</v>
          </cell>
          <cell r="F347">
            <v>119120.01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1769451.11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W347">
            <v>1769451.11</v>
          </cell>
          <cell r="Y347">
            <v>0</v>
          </cell>
          <cell r="AA347">
            <v>1772678.11</v>
          </cell>
        </row>
        <row r="348">
          <cell r="A348" t="str">
            <v>5102</v>
          </cell>
          <cell r="B348" t="str">
            <v>Daily Bed Charges - Private Shared</v>
          </cell>
          <cell r="C348">
            <v>3502509.64</v>
          </cell>
          <cell r="D348">
            <v>4784860.54</v>
          </cell>
          <cell r="E348">
            <v>1983696.7</v>
          </cell>
          <cell r="F348">
            <v>1891597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12162663.879999999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W348">
            <v>12162663.879999999</v>
          </cell>
          <cell r="Y348">
            <v>0</v>
          </cell>
          <cell r="AA348">
            <v>12170695.880000001</v>
          </cell>
        </row>
        <row r="349">
          <cell r="A349" t="str">
            <v>5103</v>
          </cell>
          <cell r="B349" t="str">
            <v>Daily Bed Charges - Same Day</v>
          </cell>
          <cell r="C349">
            <v>163091</v>
          </cell>
          <cell r="D349">
            <v>681590</v>
          </cell>
          <cell r="E349">
            <v>427433.8</v>
          </cell>
          <cell r="F349">
            <v>134281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1406395.8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W349">
            <v>1406395.8</v>
          </cell>
          <cell r="Y349">
            <v>0</v>
          </cell>
          <cell r="AA349">
            <v>1406773.8</v>
          </cell>
        </row>
        <row r="350">
          <cell r="A350" t="str">
            <v>5104</v>
          </cell>
          <cell r="B350" t="str">
            <v>Daily Bed Charges - Dva</v>
          </cell>
          <cell r="C350">
            <v>0</v>
          </cell>
          <cell r="D350">
            <v>10381.4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10381.4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W350">
            <v>10381.4</v>
          </cell>
          <cell r="Y350">
            <v>0</v>
          </cell>
          <cell r="AA350">
            <v>10856</v>
          </cell>
        </row>
        <row r="351">
          <cell r="A351" t="str">
            <v>5105</v>
          </cell>
          <cell r="B351" t="str">
            <v>Daily Bed Charges - Mvit</v>
          </cell>
          <cell r="C351">
            <v>8951484.9900000002</v>
          </cell>
          <cell r="D351">
            <v>2106234.0299999998</v>
          </cell>
          <cell r="E351">
            <v>1652102.99</v>
          </cell>
          <cell r="F351">
            <v>844621.01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13554443.02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W351">
            <v>13554443.02</v>
          </cell>
          <cell r="Y351">
            <v>0</v>
          </cell>
          <cell r="AA351">
            <v>13554443.02</v>
          </cell>
        </row>
        <row r="352">
          <cell r="A352" t="str">
            <v>5106</v>
          </cell>
          <cell r="B352" t="str">
            <v>Daily Bed Charges - Nursing Home</v>
          </cell>
          <cell r="C352">
            <v>158044.66</v>
          </cell>
          <cell r="D352">
            <v>103100</v>
          </cell>
          <cell r="E352">
            <v>293597.75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554742.41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W352">
            <v>554742.41</v>
          </cell>
          <cell r="Y352">
            <v>0</v>
          </cell>
          <cell r="AA352">
            <v>555076.16</v>
          </cell>
        </row>
        <row r="353">
          <cell r="A353" t="str">
            <v>5107</v>
          </cell>
          <cell r="B353" t="str">
            <v>Daily Bed Charges - Nursing Home Type</v>
          </cell>
          <cell r="C353">
            <v>0</v>
          </cell>
          <cell r="D353">
            <v>707179.6</v>
          </cell>
          <cell r="E353">
            <v>22223.7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729403.29999999993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W353">
            <v>729403.29999999993</v>
          </cell>
          <cell r="Y353">
            <v>0</v>
          </cell>
          <cell r="AA353">
            <v>748811.55</v>
          </cell>
        </row>
        <row r="354">
          <cell r="A354" t="str">
            <v>5108</v>
          </cell>
          <cell r="B354" t="str">
            <v>Daily Bed Charges - Workers Comp</v>
          </cell>
          <cell r="C354">
            <v>2630245.5</v>
          </cell>
          <cell r="D354">
            <v>894118.7</v>
          </cell>
          <cell r="E354">
            <v>491987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4016351.2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W354">
            <v>4016351.2</v>
          </cell>
          <cell r="Y354">
            <v>0</v>
          </cell>
          <cell r="AA354">
            <v>4016351.2</v>
          </cell>
        </row>
        <row r="355">
          <cell r="A355" t="str">
            <v>5109</v>
          </cell>
          <cell r="B355" t="str">
            <v>Daily Bed Charges - Shipping (Merchant)</v>
          </cell>
          <cell r="C355">
            <v>178584</v>
          </cell>
          <cell r="D355">
            <v>68032</v>
          </cell>
          <cell r="E355">
            <v>22212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268828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W355">
            <v>268828</v>
          </cell>
          <cell r="Y355">
            <v>0</v>
          </cell>
          <cell r="AA355">
            <v>268828</v>
          </cell>
        </row>
        <row r="356">
          <cell r="A356" t="str">
            <v>5110</v>
          </cell>
          <cell r="B356" t="str">
            <v>Daily Bed Charges - Other Compensable</v>
          </cell>
          <cell r="C356">
            <v>369424.9</v>
          </cell>
          <cell r="D356">
            <v>349068.2</v>
          </cell>
          <cell r="E356">
            <v>95320</v>
          </cell>
          <cell r="F356">
            <v>83352.75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897165.85000000009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W356">
            <v>897165.85000000009</v>
          </cell>
          <cell r="Y356">
            <v>0</v>
          </cell>
          <cell r="AA356">
            <v>897165.85</v>
          </cell>
        </row>
        <row r="357">
          <cell r="A357" t="str">
            <v>5111</v>
          </cell>
          <cell r="B357" t="str">
            <v>Daily Bed Charges - Ineligible</v>
          </cell>
          <cell r="C357">
            <v>0</v>
          </cell>
          <cell r="D357">
            <v>890</v>
          </cell>
          <cell r="E357">
            <v>0</v>
          </cell>
          <cell r="F357">
            <v>-16020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-15130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W357">
            <v>-15130</v>
          </cell>
          <cell r="Y357">
            <v>0</v>
          </cell>
          <cell r="AA357">
            <v>-15130</v>
          </cell>
        </row>
        <row r="358">
          <cell r="A358" t="str">
            <v>5112</v>
          </cell>
          <cell r="B358" t="str">
            <v>Daily Bed Charges - Overseas</v>
          </cell>
          <cell r="C358">
            <v>1425598.76</v>
          </cell>
          <cell r="D358">
            <v>921556.97</v>
          </cell>
          <cell r="E358">
            <v>734835.49</v>
          </cell>
          <cell r="F358">
            <v>960722.07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4042713.2899999996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W358">
            <v>4042713.2899999996</v>
          </cell>
          <cell r="Y358">
            <v>0</v>
          </cell>
          <cell r="AA358">
            <v>4042713.29</v>
          </cell>
        </row>
        <row r="359">
          <cell r="A359" t="str">
            <v>5113</v>
          </cell>
          <cell r="B359" t="str">
            <v>Daily Bed Charges - Respite Care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A360" t="str">
            <v>5114</v>
          </cell>
          <cell r="B360" t="str">
            <v>Daily Bed Charges - Multi-Purpose Services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W360">
            <v>0</v>
          </cell>
          <cell r="Y360">
            <v>0</v>
          </cell>
          <cell r="AA360">
            <v>0</v>
          </cell>
        </row>
        <row r="361">
          <cell r="A361" t="str">
            <v>5121</v>
          </cell>
          <cell r="B361" t="str">
            <v>Prostheses</v>
          </cell>
          <cell r="C361">
            <v>3912070.2</v>
          </cell>
          <cell r="D361">
            <v>1794565.5</v>
          </cell>
          <cell r="E361">
            <v>539030.51</v>
          </cell>
          <cell r="F361">
            <v>227890.7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6473556.9100000001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W361">
            <v>6473556.9100000001</v>
          </cell>
          <cell r="Y361">
            <v>0</v>
          </cell>
          <cell r="AA361">
            <v>6473556.9100000001</v>
          </cell>
        </row>
        <row r="362">
          <cell r="A362" t="str">
            <v>5122</v>
          </cell>
          <cell r="B362" t="str">
            <v>Orthoses</v>
          </cell>
          <cell r="C362">
            <v>114531.61</v>
          </cell>
          <cell r="D362">
            <v>0</v>
          </cell>
          <cell r="E362">
            <v>100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114631.61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W362">
            <v>114631.61</v>
          </cell>
          <cell r="Y362">
            <v>0</v>
          </cell>
          <cell r="AA362">
            <v>114631.61</v>
          </cell>
        </row>
        <row r="363">
          <cell r="A363" t="str">
            <v>5123</v>
          </cell>
          <cell r="B363" t="str">
            <v>Patient Appliance Loan Fees</v>
          </cell>
          <cell r="C363">
            <v>0</v>
          </cell>
          <cell r="D363">
            <v>50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50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W363">
            <v>50</v>
          </cell>
          <cell r="Y363">
            <v>0</v>
          </cell>
          <cell r="AA363">
            <v>50</v>
          </cell>
        </row>
        <row r="364">
          <cell r="A364" t="str">
            <v>5129</v>
          </cell>
          <cell r="B364" t="str">
            <v>Other - Inpatient Charges</v>
          </cell>
          <cell r="C364">
            <v>81157.86</v>
          </cell>
          <cell r="D364">
            <v>148024.45000000001</v>
          </cell>
          <cell r="E364">
            <v>240</v>
          </cell>
          <cell r="F364">
            <v>385714.37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615136.67999999993</v>
          </cell>
          <cell r="M364">
            <v>0</v>
          </cell>
          <cell r="N364">
            <v>0</v>
          </cell>
          <cell r="O364">
            <v>0</v>
          </cell>
          <cell r="P364">
            <v>33448.61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33448.61</v>
          </cell>
          <cell r="W364">
            <v>648585.28999999992</v>
          </cell>
          <cell r="Y364">
            <v>0</v>
          </cell>
          <cell r="AA364">
            <v>648585.29</v>
          </cell>
        </row>
        <row r="365">
          <cell r="A365" t="str">
            <v>6101</v>
          </cell>
          <cell r="B365" t="str">
            <v>Outpatient Attendance Fees</v>
          </cell>
          <cell r="C365">
            <v>703633.33</v>
          </cell>
          <cell r="D365">
            <v>2320</v>
          </cell>
          <cell r="E365">
            <v>5343</v>
          </cell>
          <cell r="F365">
            <v>168965.18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880261.51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W365">
            <v>880261.51</v>
          </cell>
          <cell r="Y365">
            <v>0</v>
          </cell>
          <cell r="AA365">
            <v>880261.51</v>
          </cell>
        </row>
        <row r="366">
          <cell r="A366" t="str">
            <v>6111</v>
          </cell>
          <cell r="B366" t="str">
            <v>Compensable Fees</v>
          </cell>
          <cell r="C366">
            <v>720285.44</v>
          </cell>
          <cell r="D366">
            <v>394311.84</v>
          </cell>
          <cell r="E366">
            <v>404949.03</v>
          </cell>
          <cell r="F366">
            <v>5015.2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1524561.51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W366">
            <v>1524561.51</v>
          </cell>
          <cell r="Y366">
            <v>0</v>
          </cell>
          <cell r="AA366">
            <v>1524561.51</v>
          </cell>
        </row>
        <row r="367">
          <cell r="A367" t="str">
            <v>6112</v>
          </cell>
          <cell r="B367" t="str">
            <v>Pharmacy Fees</v>
          </cell>
          <cell r="C367">
            <v>907113.71</v>
          </cell>
          <cell r="D367">
            <v>440370.05</v>
          </cell>
          <cell r="E367">
            <v>652983.89</v>
          </cell>
          <cell r="F367">
            <v>424638.71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2425106.36</v>
          </cell>
          <cell r="M367">
            <v>0</v>
          </cell>
          <cell r="N367">
            <v>0</v>
          </cell>
          <cell r="O367">
            <v>0</v>
          </cell>
          <cell r="P367">
            <v>6641.24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6641.24</v>
          </cell>
          <cell r="W367">
            <v>2431747.6</v>
          </cell>
          <cell r="Y367">
            <v>0</v>
          </cell>
          <cell r="AA367">
            <v>2431755.2000000002</v>
          </cell>
        </row>
        <row r="368">
          <cell r="A368" t="str">
            <v>6113</v>
          </cell>
          <cell r="B368" t="str">
            <v>Private Clinics</v>
          </cell>
          <cell r="C368">
            <v>0</v>
          </cell>
          <cell r="D368">
            <v>0</v>
          </cell>
          <cell r="E368">
            <v>150315.37</v>
          </cell>
          <cell r="F368">
            <v>116553.02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266868.39</v>
          </cell>
          <cell r="M368">
            <v>0</v>
          </cell>
          <cell r="N368">
            <v>0</v>
          </cell>
          <cell r="O368">
            <v>0</v>
          </cell>
          <cell r="P368">
            <v>129188.75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129188.75</v>
          </cell>
          <cell r="W368">
            <v>396057.14</v>
          </cell>
          <cell r="Y368">
            <v>0</v>
          </cell>
          <cell r="AA368">
            <v>396057.14</v>
          </cell>
        </row>
        <row r="369">
          <cell r="A369" t="str">
            <v>6114</v>
          </cell>
          <cell r="B369" t="str">
            <v>Dental Fees</v>
          </cell>
          <cell r="C369">
            <v>0</v>
          </cell>
          <cell r="D369">
            <v>0</v>
          </cell>
          <cell r="E369">
            <v>0</v>
          </cell>
          <cell r="F369">
            <v>10</v>
          </cell>
          <cell r="G369">
            <v>0</v>
          </cell>
          <cell r="H369">
            <v>3662023.73</v>
          </cell>
          <cell r="I369">
            <v>0</v>
          </cell>
          <cell r="J369">
            <v>0</v>
          </cell>
          <cell r="K369">
            <v>3662033.73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W369">
            <v>3662033.73</v>
          </cell>
          <cell r="Y369">
            <v>0</v>
          </cell>
          <cell r="AA369">
            <v>3662033.73</v>
          </cell>
        </row>
        <row r="370">
          <cell r="A370" t="str">
            <v>6115</v>
          </cell>
          <cell r="B370" t="str">
            <v>Patient Appliance Loan Fees</v>
          </cell>
          <cell r="C370">
            <v>842.94</v>
          </cell>
          <cell r="D370">
            <v>119952.46</v>
          </cell>
          <cell r="E370">
            <v>0</v>
          </cell>
          <cell r="F370">
            <v>57239.45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178034.85</v>
          </cell>
          <cell r="M370">
            <v>0</v>
          </cell>
          <cell r="N370">
            <v>15580.87</v>
          </cell>
          <cell r="O370">
            <v>0</v>
          </cell>
          <cell r="P370">
            <v>3875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19455.870000000003</v>
          </cell>
          <cell r="W370">
            <v>197490.72</v>
          </cell>
          <cell r="Y370">
            <v>0</v>
          </cell>
          <cell r="AA370">
            <v>197490.72</v>
          </cell>
        </row>
        <row r="371">
          <cell r="A371" t="str">
            <v>6119</v>
          </cell>
          <cell r="B371" t="str">
            <v>Other - Outpatient Fees</v>
          </cell>
          <cell r="C371">
            <v>39322.99</v>
          </cell>
          <cell r="D371">
            <v>2186329</v>
          </cell>
          <cell r="E371">
            <v>62505.96</v>
          </cell>
          <cell r="F371">
            <v>265021.18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2553179.1300000004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W371">
            <v>2553179.1300000004</v>
          </cell>
          <cell r="Y371">
            <v>0</v>
          </cell>
          <cell r="AA371">
            <v>2553179.13</v>
          </cell>
        </row>
        <row r="372">
          <cell r="A372" t="str">
            <v>6511</v>
          </cell>
          <cell r="B372" t="str">
            <v>Supply Chain Service Charge ( For MHS use only)</v>
          </cell>
          <cell r="C372">
            <v>1942240.08</v>
          </cell>
          <cell r="D372">
            <v>0</v>
          </cell>
          <cell r="E372">
            <v>1674000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3616240.08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W372">
            <v>3616240.08</v>
          </cell>
          <cell r="Y372">
            <v>0</v>
          </cell>
          <cell r="AA372">
            <v>3616240.08</v>
          </cell>
        </row>
        <row r="373">
          <cell r="A373" t="str">
            <v>7111</v>
          </cell>
          <cell r="B373" t="str">
            <v>Aust University Commission Grant</v>
          </cell>
          <cell r="C373">
            <v>10402</v>
          </cell>
          <cell r="D373">
            <v>0</v>
          </cell>
          <cell r="E373">
            <v>0</v>
          </cell>
          <cell r="F373">
            <v>86458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96860</v>
          </cell>
          <cell r="M373">
            <v>0</v>
          </cell>
          <cell r="N373">
            <v>63134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63134</v>
          </cell>
          <cell r="W373">
            <v>159994</v>
          </cell>
          <cell r="Y373">
            <v>0</v>
          </cell>
          <cell r="AA373">
            <v>159994</v>
          </cell>
        </row>
        <row r="374">
          <cell r="A374" t="str">
            <v>7112</v>
          </cell>
          <cell r="B374" t="str">
            <v>Commonwealth Specific Grants</v>
          </cell>
          <cell r="C374">
            <v>659127</v>
          </cell>
          <cell r="D374">
            <v>93176.67</v>
          </cell>
          <cell r="E374">
            <v>109258.63</v>
          </cell>
          <cell r="F374">
            <v>0</v>
          </cell>
          <cell r="G374">
            <v>0</v>
          </cell>
          <cell r="H374">
            <v>1650</v>
          </cell>
          <cell r="I374">
            <v>0</v>
          </cell>
          <cell r="J374">
            <v>0</v>
          </cell>
          <cell r="K374">
            <v>863212.3</v>
          </cell>
          <cell r="M374">
            <v>0</v>
          </cell>
          <cell r="N374">
            <v>1294631.8500000001</v>
          </cell>
          <cell r="O374">
            <v>28136.36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1322768.2100000002</v>
          </cell>
          <cell r="W374">
            <v>2185980.5100000002</v>
          </cell>
          <cell r="Y374">
            <v>0</v>
          </cell>
          <cell r="AA374">
            <v>2185980.5099999998</v>
          </cell>
        </row>
        <row r="375">
          <cell r="A375" t="str">
            <v>7113</v>
          </cell>
          <cell r="B375" t="str">
            <v>Nursing Home Benefits</v>
          </cell>
          <cell r="C375">
            <v>0</v>
          </cell>
          <cell r="D375">
            <v>0</v>
          </cell>
          <cell r="E375">
            <v>0</v>
          </cell>
          <cell r="F375">
            <v>75858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75858</v>
          </cell>
          <cell r="M375">
            <v>0</v>
          </cell>
          <cell r="N375">
            <v>0</v>
          </cell>
          <cell r="O375">
            <v>0</v>
          </cell>
          <cell r="P375">
            <v>11.2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11.2</v>
          </cell>
          <cell r="W375">
            <v>75869.2</v>
          </cell>
          <cell r="Y375">
            <v>0</v>
          </cell>
          <cell r="AA375">
            <v>75869.2</v>
          </cell>
        </row>
        <row r="376">
          <cell r="A376" t="str">
            <v>7115</v>
          </cell>
          <cell r="B376" t="str">
            <v>Other Specific Grants</v>
          </cell>
          <cell r="C376">
            <v>762158.71</v>
          </cell>
          <cell r="D376">
            <v>621743.04</v>
          </cell>
          <cell r="E376">
            <v>708282.67</v>
          </cell>
          <cell r="F376">
            <v>283146.71999999997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2375331.1399999997</v>
          </cell>
          <cell r="M376">
            <v>0</v>
          </cell>
          <cell r="N376">
            <v>2726633.36</v>
          </cell>
          <cell r="O376">
            <v>69017.75</v>
          </cell>
          <cell r="P376">
            <v>1475645.15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4271296.26</v>
          </cell>
          <cell r="W376">
            <v>6646627.3999999994</v>
          </cell>
          <cell r="Y376">
            <v>0</v>
          </cell>
          <cell r="AA376">
            <v>6854107.7999999998</v>
          </cell>
        </row>
        <row r="377">
          <cell r="A377" t="str">
            <v>7211</v>
          </cell>
          <cell r="B377" t="str">
            <v>Liabilities Assumed by Treasury</v>
          </cell>
          <cell r="C377">
            <v>1797465.98</v>
          </cell>
          <cell r="D377">
            <v>1072056.92</v>
          </cell>
          <cell r="E377">
            <v>921332.09</v>
          </cell>
          <cell r="F377">
            <v>208629.5</v>
          </cell>
          <cell r="G377">
            <v>0</v>
          </cell>
          <cell r="H377">
            <v>458694.79</v>
          </cell>
          <cell r="I377">
            <v>0</v>
          </cell>
          <cell r="J377">
            <v>0</v>
          </cell>
          <cell r="K377">
            <v>4458179.2799999993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W377">
            <v>4458179.2799999993</v>
          </cell>
          <cell r="Y377">
            <v>0</v>
          </cell>
          <cell r="AA377">
            <v>4472306.46</v>
          </cell>
        </row>
        <row r="378">
          <cell r="A378" t="str">
            <v>7212</v>
          </cell>
          <cell r="B378" t="str">
            <v>Resources Received Free of Charge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W378">
            <v>0</v>
          </cell>
          <cell r="Y378">
            <v>0</v>
          </cell>
          <cell r="AA378">
            <v>0</v>
          </cell>
        </row>
        <row r="379">
          <cell r="A379" t="str">
            <v>7213</v>
          </cell>
          <cell r="B379" t="str">
            <v>Appropriations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W379">
            <v>0</v>
          </cell>
          <cell r="Y379">
            <v>0</v>
          </cell>
          <cell r="AA379">
            <v>0</v>
          </cell>
        </row>
        <row r="380">
          <cell r="A380" t="str">
            <v>7214</v>
          </cell>
          <cell r="B380" t="str">
            <v>Asset Assumed / (Transferred)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W380">
            <v>0</v>
          </cell>
          <cell r="Y380">
            <v>0</v>
          </cell>
          <cell r="AA380">
            <v>0</v>
          </cell>
        </row>
        <row r="381">
          <cell r="A381" t="str">
            <v>7221</v>
          </cell>
          <cell r="B381" t="str">
            <v>Cash Appropriations</v>
          </cell>
          <cell r="C381">
            <v>526084771.12</v>
          </cell>
          <cell r="D381">
            <v>485940624.14999998</v>
          </cell>
          <cell r="E381">
            <v>409906973.88</v>
          </cell>
          <cell r="F381">
            <v>243852000</v>
          </cell>
          <cell r="G381">
            <v>33585222</v>
          </cell>
          <cell r="H381">
            <v>41965555</v>
          </cell>
          <cell r="I381">
            <v>900000</v>
          </cell>
          <cell r="J381">
            <v>0</v>
          </cell>
          <cell r="K381">
            <v>1742235146.1500001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W381">
            <v>1742235146.1500001</v>
          </cell>
          <cell r="Y381">
            <v>0</v>
          </cell>
          <cell r="AA381">
            <v>1751435146.1500001</v>
          </cell>
        </row>
        <row r="382">
          <cell r="A382" t="str">
            <v>7222</v>
          </cell>
          <cell r="B382" t="str">
            <v>Cash Appropriations - Capital Works</v>
          </cell>
          <cell r="C382">
            <v>0</v>
          </cell>
          <cell r="D382">
            <v>-16267858.15</v>
          </cell>
          <cell r="E382">
            <v>0</v>
          </cell>
          <cell r="F382">
            <v>0</v>
          </cell>
          <cell r="G382">
            <v>0</v>
          </cell>
          <cell r="H382">
            <v>-2315555</v>
          </cell>
          <cell r="I382">
            <v>0</v>
          </cell>
          <cell r="J382">
            <v>0</v>
          </cell>
          <cell r="K382">
            <v>-18583413.149999999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W382">
            <v>-18583413.149999999</v>
          </cell>
          <cell r="Y382">
            <v>0</v>
          </cell>
          <cell r="AA382">
            <v>-18583413.149999999</v>
          </cell>
        </row>
        <row r="383">
          <cell r="A383" t="str">
            <v>7231</v>
          </cell>
          <cell r="B383" t="str">
            <v>Accrual Appropriations - Depreciation</v>
          </cell>
          <cell r="C383">
            <v>10829488</v>
          </cell>
          <cell r="D383">
            <v>18014638</v>
          </cell>
          <cell r="E383">
            <v>14696179</v>
          </cell>
          <cell r="F383">
            <v>13576058</v>
          </cell>
          <cell r="G383">
            <v>3000000</v>
          </cell>
          <cell r="H383">
            <v>819018</v>
          </cell>
          <cell r="I383">
            <v>0</v>
          </cell>
          <cell r="J383">
            <v>0</v>
          </cell>
          <cell r="K383">
            <v>60935381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W383">
            <v>60935381</v>
          </cell>
          <cell r="Y383">
            <v>0</v>
          </cell>
          <cell r="AA383">
            <v>61135381</v>
          </cell>
        </row>
        <row r="384">
          <cell r="A384" t="str">
            <v>7232</v>
          </cell>
          <cell r="B384" t="str">
            <v>Accrual Appropriations - Employee Entitlements</v>
          </cell>
          <cell r="C384">
            <v>10883485</v>
          </cell>
          <cell r="D384">
            <v>5734232</v>
          </cell>
          <cell r="E384">
            <v>4530044</v>
          </cell>
          <cell r="F384">
            <v>0</v>
          </cell>
          <cell r="G384">
            <v>40000</v>
          </cell>
          <cell r="H384">
            <v>470000</v>
          </cell>
          <cell r="I384">
            <v>0</v>
          </cell>
          <cell r="J384">
            <v>0</v>
          </cell>
          <cell r="K384">
            <v>21657761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W384">
            <v>21657761</v>
          </cell>
          <cell r="Y384">
            <v>0</v>
          </cell>
          <cell r="AA384">
            <v>21707761</v>
          </cell>
        </row>
        <row r="385">
          <cell r="A385" t="str">
            <v>7241</v>
          </cell>
          <cell r="B385" t="str">
            <v>Interest Expenses Paid on Behalf of Hlth Svcs</v>
          </cell>
          <cell r="C385">
            <v>1882521.71</v>
          </cell>
          <cell r="D385">
            <v>557117.23</v>
          </cell>
          <cell r="E385">
            <v>2591199.2400000002</v>
          </cell>
          <cell r="F385">
            <v>1899211.24</v>
          </cell>
          <cell r="G385">
            <v>0</v>
          </cell>
          <cell r="H385">
            <v>286643.42</v>
          </cell>
          <cell r="I385">
            <v>0</v>
          </cell>
          <cell r="J385">
            <v>0</v>
          </cell>
          <cell r="K385">
            <v>7216692.8399999999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W385">
            <v>7216692.8399999999</v>
          </cell>
          <cell r="Y385">
            <v>0</v>
          </cell>
          <cell r="AA385">
            <v>7216692.8399999999</v>
          </cell>
        </row>
        <row r="386">
          <cell r="A386" t="str">
            <v>7242</v>
          </cell>
          <cell r="B386" t="str">
            <v>Other Expenses Paid on Behalf of Hlth Svcs</v>
          </cell>
          <cell r="C386">
            <v>1830072.48</v>
          </cell>
          <cell r="D386">
            <v>355955.5</v>
          </cell>
          <cell r="E386">
            <v>70983.009999999995</v>
          </cell>
          <cell r="F386">
            <v>92878.78</v>
          </cell>
          <cell r="G386">
            <v>0</v>
          </cell>
          <cell r="H386">
            <v>0</v>
          </cell>
          <cell r="I386">
            <v>48691000</v>
          </cell>
          <cell r="J386">
            <v>0</v>
          </cell>
          <cell r="K386">
            <v>51040889.769999996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W386">
            <v>51040889.769999996</v>
          </cell>
          <cell r="Y386">
            <v>0</v>
          </cell>
          <cell r="AA386">
            <v>51377889.770000003</v>
          </cell>
        </row>
        <row r="387">
          <cell r="A387" t="str">
            <v>7311</v>
          </cell>
          <cell r="B387" t="str">
            <v>Public Contribution/Donations - Cash Only</v>
          </cell>
          <cell r="C387">
            <v>90536.29</v>
          </cell>
          <cell r="D387">
            <v>76540.77</v>
          </cell>
          <cell r="E387">
            <v>23486.48</v>
          </cell>
          <cell r="F387">
            <v>52740.959999999999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243304.5</v>
          </cell>
          <cell r="M387">
            <v>106458.15</v>
          </cell>
          <cell r="N387">
            <v>1770212.68</v>
          </cell>
          <cell r="O387">
            <v>700482.22</v>
          </cell>
          <cell r="P387">
            <v>466905.3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3044058.3499999996</v>
          </cell>
          <cell r="W387">
            <v>3287362.8499999996</v>
          </cell>
          <cell r="Y387">
            <v>0</v>
          </cell>
          <cell r="AA387">
            <v>3342962.61</v>
          </cell>
        </row>
        <row r="388">
          <cell r="A388" t="str">
            <v>7312</v>
          </cell>
          <cell r="B388" t="str">
            <v>Public Contributions/Donations - Assets</v>
          </cell>
          <cell r="C388">
            <v>1568113.99</v>
          </cell>
          <cell r="D388">
            <v>50992.52</v>
          </cell>
          <cell r="E388">
            <v>649815.19999999995</v>
          </cell>
          <cell r="F388">
            <v>1961457.66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4230379.37</v>
          </cell>
          <cell r="M388">
            <v>-1314866.28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-1314866.28</v>
          </cell>
          <cell r="W388">
            <v>2915513.09</v>
          </cell>
          <cell r="Y388">
            <v>0</v>
          </cell>
          <cell r="AA388">
            <v>2915513.09</v>
          </cell>
        </row>
        <row r="389">
          <cell r="A389" t="str">
            <v>7313</v>
          </cell>
          <cell r="B389" t="str">
            <v>Public Contributions/Donations - Stock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W389">
            <v>0</v>
          </cell>
          <cell r="Y389">
            <v>0</v>
          </cell>
          <cell r="AA389">
            <v>0</v>
          </cell>
        </row>
        <row r="390">
          <cell r="A390" t="str">
            <v>7321</v>
          </cell>
          <cell r="B390" t="str">
            <v>Rent From Properties</v>
          </cell>
          <cell r="C390">
            <v>6679.55</v>
          </cell>
          <cell r="D390">
            <v>5258</v>
          </cell>
          <cell r="E390">
            <v>84588.03</v>
          </cell>
          <cell r="F390">
            <v>1240.9000000000001</v>
          </cell>
          <cell r="G390">
            <v>0</v>
          </cell>
          <cell r="H390">
            <v>87808.63</v>
          </cell>
          <cell r="I390">
            <v>0</v>
          </cell>
          <cell r="J390">
            <v>0</v>
          </cell>
          <cell r="K390">
            <v>185575.11</v>
          </cell>
          <cell r="M390">
            <v>0</v>
          </cell>
          <cell r="N390">
            <v>0</v>
          </cell>
          <cell r="O390">
            <v>20074.919999999998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20074.919999999998</v>
          </cell>
          <cell r="W390">
            <v>205650.02999999997</v>
          </cell>
          <cell r="Y390">
            <v>0</v>
          </cell>
          <cell r="AA390">
            <v>205650.03</v>
          </cell>
        </row>
        <row r="391">
          <cell r="A391" t="str">
            <v>7322</v>
          </cell>
          <cell r="B391" t="str">
            <v>Sale Of Sundry Items</v>
          </cell>
          <cell r="C391">
            <v>16754.89</v>
          </cell>
          <cell r="D391">
            <v>2535.2399999999998</v>
          </cell>
          <cell r="E391">
            <v>12534.73</v>
          </cell>
          <cell r="F391">
            <v>10523.8</v>
          </cell>
          <cell r="G391">
            <v>0</v>
          </cell>
          <cell r="H391">
            <v>1087.71</v>
          </cell>
          <cell r="I391">
            <v>0</v>
          </cell>
          <cell r="J391">
            <v>0</v>
          </cell>
          <cell r="K391">
            <v>43436.369999999995</v>
          </cell>
          <cell r="M391">
            <v>0</v>
          </cell>
          <cell r="N391">
            <v>0</v>
          </cell>
          <cell r="O391">
            <v>932.8</v>
          </cell>
          <cell r="P391">
            <v>60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992.8</v>
          </cell>
          <cell r="W391">
            <v>44429.17</v>
          </cell>
          <cell r="Y391">
            <v>0</v>
          </cell>
          <cell r="AA391">
            <v>44429.17</v>
          </cell>
        </row>
        <row r="392">
          <cell r="A392" t="str">
            <v>7323</v>
          </cell>
          <cell r="B392" t="str">
            <v>Gain On Foreign Exchange</v>
          </cell>
          <cell r="C392">
            <v>0</v>
          </cell>
          <cell r="D392">
            <v>0</v>
          </cell>
          <cell r="E392">
            <v>-325.54000000000002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-325.54000000000002</v>
          </cell>
          <cell r="M392">
            <v>0</v>
          </cell>
          <cell r="N392">
            <v>0</v>
          </cell>
          <cell r="O392">
            <v>0</v>
          </cell>
          <cell r="P392">
            <v>60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60</v>
          </cell>
          <cell r="W392">
            <v>-265.54000000000002</v>
          </cell>
          <cell r="Y392">
            <v>0</v>
          </cell>
          <cell r="AA392">
            <v>-265.54000000000002</v>
          </cell>
        </row>
        <row r="393">
          <cell r="A393" t="str">
            <v>7324</v>
          </cell>
          <cell r="B393" t="str">
            <v>Transfer From Local Funds</v>
          </cell>
          <cell r="C393">
            <v>81647.89</v>
          </cell>
          <cell r="D393">
            <v>40925.599999999999</v>
          </cell>
          <cell r="E393">
            <v>-500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122073.48999999999</v>
          </cell>
          <cell r="M393">
            <v>-79061.03</v>
          </cell>
          <cell r="N393">
            <v>-84053.67</v>
          </cell>
          <cell r="O393">
            <v>269630.23</v>
          </cell>
          <cell r="P393">
            <v>351235.95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457751.48</v>
          </cell>
          <cell r="W393">
            <v>579824.97</v>
          </cell>
          <cell r="Y393">
            <v>0</v>
          </cell>
          <cell r="AA393">
            <v>552932.97</v>
          </cell>
        </row>
        <row r="394">
          <cell r="A394" t="str">
            <v>7325</v>
          </cell>
          <cell r="B394" t="str">
            <v>Net Income From Sundry Activities (Incld Coffee Shop)</v>
          </cell>
          <cell r="C394">
            <v>776193.07</v>
          </cell>
          <cell r="D394">
            <v>149884.51999999999</v>
          </cell>
          <cell r="E394">
            <v>546536.75</v>
          </cell>
          <cell r="F394">
            <v>294671.37</v>
          </cell>
          <cell r="G394">
            <v>0</v>
          </cell>
          <cell r="H394">
            <v>3060</v>
          </cell>
          <cell r="I394">
            <v>0</v>
          </cell>
          <cell r="J394">
            <v>0</v>
          </cell>
          <cell r="K394">
            <v>1770345.71</v>
          </cell>
          <cell r="M394">
            <v>783558.41</v>
          </cell>
          <cell r="N394">
            <v>158461.03</v>
          </cell>
          <cell r="O394">
            <v>428708.76</v>
          </cell>
          <cell r="P394">
            <v>892969.19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2263697.39</v>
          </cell>
          <cell r="W394">
            <v>4034043.1</v>
          </cell>
          <cell r="Y394">
            <v>0</v>
          </cell>
          <cell r="AA394">
            <v>4061373.7</v>
          </cell>
        </row>
        <row r="395">
          <cell r="A395" t="str">
            <v>7326</v>
          </cell>
          <cell r="B395" t="str">
            <v>Medical Reports/Certificates</v>
          </cell>
          <cell r="C395">
            <v>172980</v>
          </cell>
          <cell r="D395">
            <v>5119.55</v>
          </cell>
          <cell r="E395">
            <v>93508.9</v>
          </cell>
          <cell r="F395">
            <v>34381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305989.44999999995</v>
          </cell>
          <cell r="M395">
            <v>1136.3599999999999</v>
          </cell>
          <cell r="N395">
            <v>15184.03</v>
          </cell>
          <cell r="O395">
            <v>0</v>
          </cell>
          <cell r="P395">
            <v>3383.17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19703.560000000001</v>
          </cell>
          <cell r="W395">
            <v>325693.00999999995</v>
          </cell>
          <cell r="Y395">
            <v>0</v>
          </cell>
          <cell r="AA395">
            <v>326013.01</v>
          </cell>
        </row>
        <row r="396">
          <cell r="A396" t="str">
            <v>7327</v>
          </cell>
          <cell r="B396" t="str">
            <v>Commissions/Discounts Received</v>
          </cell>
          <cell r="C396">
            <v>145774.43</v>
          </cell>
          <cell r="D396">
            <v>4581.5</v>
          </cell>
          <cell r="E396">
            <v>87497.33</v>
          </cell>
          <cell r="F396">
            <v>17223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255076.26</v>
          </cell>
          <cell r="M396">
            <v>42500.39</v>
          </cell>
          <cell r="N396">
            <v>0</v>
          </cell>
          <cell r="O396">
            <v>2361.15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44861.54</v>
          </cell>
          <cell r="W396">
            <v>299937.8</v>
          </cell>
          <cell r="Y396">
            <v>0</v>
          </cell>
          <cell r="AA396">
            <v>299937.8</v>
          </cell>
        </row>
        <row r="397">
          <cell r="A397" t="str">
            <v>7328</v>
          </cell>
          <cell r="B397" t="str">
            <v>Boarders Accommodation</v>
          </cell>
          <cell r="C397">
            <v>0</v>
          </cell>
          <cell r="D397">
            <v>25867.27</v>
          </cell>
          <cell r="E397">
            <v>152</v>
          </cell>
          <cell r="F397">
            <v>31437.55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57456.82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W397">
            <v>57456.82</v>
          </cell>
          <cell r="Y397">
            <v>0</v>
          </cell>
          <cell r="AA397">
            <v>57456.82</v>
          </cell>
        </row>
        <row r="398">
          <cell r="A398" t="str">
            <v>7329</v>
          </cell>
          <cell r="B398" t="str">
            <v>Other (Including Telephone Revenue)</v>
          </cell>
          <cell r="C398">
            <v>158488.35999999999</v>
          </cell>
          <cell r="D398">
            <v>365803.39</v>
          </cell>
          <cell r="E398">
            <v>163096.68</v>
          </cell>
          <cell r="F398">
            <v>235473.39</v>
          </cell>
          <cell r="G398">
            <v>495.93</v>
          </cell>
          <cell r="H398">
            <v>175431.72</v>
          </cell>
          <cell r="I398">
            <v>0</v>
          </cell>
          <cell r="J398">
            <v>0</v>
          </cell>
          <cell r="K398">
            <v>1098789.47</v>
          </cell>
          <cell r="M398">
            <v>7107031.3300000001</v>
          </cell>
          <cell r="N398">
            <v>3497420.06</v>
          </cell>
          <cell r="O398">
            <v>558911.6</v>
          </cell>
          <cell r="P398">
            <v>856944.79</v>
          </cell>
          <cell r="Q398">
            <v>0</v>
          </cell>
          <cell r="R398">
            <v>13426.66</v>
          </cell>
          <cell r="S398">
            <v>0</v>
          </cell>
          <cell r="T398">
            <v>0</v>
          </cell>
          <cell r="U398">
            <v>12033734.440000001</v>
          </cell>
          <cell r="W398">
            <v>13132523.910000002</v>
          </cell>
          <cell r="Y398">
            <v>4033.27</v>
          </cell>
          <cell r="AA398">
            <v>13175372.710000001</v>
          </cell>
        </row>
        <row r="399">
          <cell r="A399" t="str">
            <v>7331</v>
          </cell>
          <cell r="B399" t="str">
            <v>Proceeds From Sale Of Fixed Assets</v>
          </cell>
          <cell r="C399">
            <v>216884.7</v>
          </cell>
          <cell r="D399">
            <v>279696.01</v>
          </cell>
          <cell r="E399">
            <v>43917.27</v>
          </cell>
          <cell r="F399">
            <v>14877.26</v>
          </cell>
          <cell r="G399">
            <v>0</v>
          </cell>
          <cell r="H399">
            <v>41700</v>
          </cell>
          <cell r="I399">
            <v>0</v>
          </cell>
          <cell r="J399">
            <v>0</v>
          </cell>
          <cell r="K399">
            <v>597075.24</v>
          </cell>
          <cell r="M399">
            <v>30000</v>
          </cell>
          <cell r="N399">
            <v>0</v>
          </cell>
          <cell r="O399">
            <v>980664.65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1010664.65</v>
          </cell>
          <cell r="W399">
            <v>1607739.8900000001</v>
          </cell>
          <cell r="Y399">
            <v>0</v>
          </cell>
          <cell r="AA399">
            <v>1607739.89</v>
          </cell>
        </row>
        <row r="400">
          <cell r="A400" t="str">
            <v>7335</v>
          </cell>
          <cell r="B400" t="str">
            <v>Profit On Disposal Of Fixed Assets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W400">
            <v>0</v>
          </cell>
          <cell r="Y400">
            <v>0</v>
          </cell>
          <cell r="AA400">
            <v>0</v>
          </cell>
        </row>
        <row r="401">
          <cell r="A401" t="str">
            <v>7339</v>
          </cell>
          <cell r="B401" t="str">
            <v>Reversal Of  An Asset Revaluation Decrement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W401">
            <v>0</v>
          </cell>
          <cell r="Y401">
            <v>0</v>
          </cell>
          <cell r="AA401">
            <v>0</v>
          </cell>
        </row>
        <row r="402">
          <cell r="A402" t="str">
            <v>7341</v>
          </cell>
          <cell r="B402" t="str">
            <v>Export Income and Sales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W402">
            <v>0</v>
          </cell>
          <cell r="Y402">
            <v>0</v>
          </cell>
          <cell r="AA402">
            <v>0</v>
          </cell>
        </row>
        <row r="403">
          <cell r="A403" t="str">
            <v>7411</v>
          </cell>
          <cell r="B403" t="str">
            <v>Board &amp; Lodgings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W403">
            <v>0</v>
          </cell>
          <cell r="Y403">
            <v>0</v>
          </cell>
          <cell r="AA403">
            <v>0</v>
          </cell>
        </row>
        <row r="404">
          <cell r="A404" t="str">
            <v>7412</v>
          </cell>
          <cell r="B404" t="str">
            <v>Meals - Staff Cafeteria</v>
          </cell>
          <cell r="C404">
            <v>2459.91</v>
          </cell>
          <cell r="D404">
            <v>348951.72</v>
          </cell>
          <cell r="E404">
            <v>7557.02</v>
          </cell>
          <cell r="F404">
            <v>164114.07999999999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523082.73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W404">
            <v>523082.73</v>
          </cell>
          <cell r="Y404">
            <v>0</v>
          </cell>
          <cell r="AA404">
            <v>523427.73</v>
          </cell>
        </row>
        <row r="405">
          <cell r="A405" t="str">
            <v>7413</v>
          </cell>
          <cell r="B405" t="str">
            <v>Meals - Day Centre</v>
          </cell>
          <cell r="C405">
            <v>918.5</v>
          </cell>
          <cell r="D405">
            <v>2804.65</v>
          </cell>
          <cell r="E405">
            <v>2834.95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6558.1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W405">
            <v>6558.1</v>
          </cell>
          <cell r="Y405">
            <v>0</v>
          </cell>
          <cell r="AA405">
            <v>6558.1</v>
          </cell>
        </row>
        <row r="406">
          <cell r="A406" t="str">
            <v>7414</v>
          </cell>
          <cell r="B406" t="str">
            <v>Meals - Other</v>
          </cell>
          <cell r="C406">
            <v>18542.46</v>
          </cell>
          <cell r="D406">
            <v>41123.82</v>
          </cell>
          <cell r="E406">
            <v>819.09</v>
          </cell>
          <cell r="F406">
            <v>22698.89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83184.259999999995</v>
          </cell>
          <cell r="M406">
            <v>-1900.98</v>
          </cell>
          <cell r="N406">
            <v>-579.29999999999995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-2480.2799999999997</v>
          </cell>
          <cell r="W406">
            <v>80703.98</v>
          </cell>
          <cell r="Y406">
            <v>0</v>
          </cell>
          <cell r="AA406">
            <v>318549.53000000003</v>
          </cell>
        </row>
        <row r="407">
          <cell r="A407" t="str">
            <v>7415</v>
          </cell>
          <cell r="B407" t="str">
            <v>Staff Accommodation - Other</v>
          </cell>
          <cell r="C407">
            <v>64078.559999999998</v>
          </cell>
          <cell r="D407">
            <v>0</v>
          </cell>
          <cell r="E407">
            <v>13292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77370.559999999998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W407">
            <v>77370.559999999998</v>
          </cell>
          <cell r="Y407">
            <v>0</v>
          </cell>
          <cell r="AA407">
            <v>82020.56</v>
          </cell>
        </row>
        <row r="408">
          <cell r="A408" t="str">
            <v>7421</v>
          </cell>
          <cell r="B408" t="str">
            <v>Group Biochemistry</v>
          </cell>
          <cell r="C408">
            <v>0</v>
          </cell>
          <cell r="D408">
            <v>0</v>
          </cell>
          <cell r="E408">
            <v>704.3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704.3</v>
          </cell>
          <cell r="M408">
            <v>0</v>
          </cell>
          <cell r="N408">
            <v>0</v>
          </cell>
          <cell r="O408">
            <v>1180.0999999999999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1180.0999999999999</v>
          </cell>
          <cell r="W408">
            <v>1884.3999999999999</v>
          </cell>
          <cell r="Y408">
            <v>0</v>
          </cell>
          <cell r="AA408">
            <v>1884.4</v>
          </cell>
        </row>
        <row r="409">
          <cell r="A409" t="str">
            <v>7422</v>
          </cell>
          <cell r="B409" t="str">
            <v>Linen/Laundry</v>
          </cell>
          <cell r="C409">
            <v>0</v>
          </cell>
          <cell r="D409">
            <v>77505.960000000006</v>
          </cell>
          <cell r="E409">
            <v>214.65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77720.61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W409">
            <v>77720.61</v>
          </cell>
          <cell r="Y409">
            <v>0</v>
          </cell>
          <cell r="AA409">
            <v>93230.77</v>
          </cell>
        </row>
        <row r="410">
          <cell r="A410" t="str">
            <v>7423</v>
          </cell>
          <cell r="B410" t="str">
            <v>Pathology (Other Than 7421)</v>
          </cell>
          <cell r="C410">
            <v>381214.63</v>
          </cell>
          <cell r="D410">
            <v>0</v>
          </cell>
          <cell r="E410">
            <v>1565</v>
          </cell>
          <cell r="F410">
            <v>11821.21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394600.84</v>
          </cell>
          <cell r="M410">
            <v>808.25</v>
          </cell>
          <cell r="N410">
            <v>-8145</v>
          </cell>
          <cell r="O410">
            <v>193.3</v>
          </cell>
          <cell r="P410">
            <v>1234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-5909.45</v>
          </cell>
          <cell r="W410">
            <v>388691.39</v>
          </cell>
          <cell r="Y410">
            <v>0</v>
          </cell>
          <cell r="AA410">
            <v>388691.39</v>
          </cell>
        </row>
        <row r="411">
          <cell r="A411" t="str">
            <v>7424</v>
          </cell>
          <cell r="B411" t="str">
            <v>Administrative Assistance</v>
          </cell>
          <cell r="C411">
            <v>14774.65</v>
          </cell>
          <cell r="D411">
            <v>71100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85874.65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W411">
            <v>85874.65</v>
          </cell>
          <cell r="Y411">
            <v>0</v>
          </cell>
          <cell r="AA411">
            <v>85874.65</v>
          </cell>
        </row>
        <row r="412">
          <cell r="A412" t="str">
            <v>7425</v>
          </cell>
          <cell r="B412" t="str">
            <v>Maintenance Services</v>
          </cell>
          <cell r="C412">
            <v>0</v>
          </cell>
          <cell r="D412">
            <v>1832031.83</v>
          </cell>
          <cell r="E412">
            <v>208432.44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2040464.27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W412">
            <v>2040464.27</v>
          </cell>
          <cell r="Y412">
            <v>0</v>
          </cell>
          <cell r="AA412">
            <v>2040464.27</v>
          </cell>
        </row>
        <row r="413">
          <cell r="A413" t="str">
            <v>7426</v>
          </cell>
          <cell r="B413" t="str">
            <v>Medical &amp; Surgical (Inc Drugs)</v>
          </cell>
          <cell r="C413">
            <v>2527.2800000000002</v>
          </cell>
          <cell r="D413">
            <v>678630.65</v>
          </cell>
          <cell r="E413">
            <v>577783.86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1258941.79</v>
          </cell>
          <cell r="M413">
            <v>0</v>
          </cell>
          <cell r="N413">
            <v>1613666.68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1613666.68</v>
          </cell>
          <cell r="W413">
            <v>2872608.4699999997</v>
          </cell>
          <cell r="Y413">
            <v>0</v>
          </cell>
          <cell r="AA413">
            <v>2872608.47</v>
          </cell>
        </row>
        <row r="414">
          <cell r="A414" t="str">
            <v>7427</v>
          </cell>
          <cell r="B414" t="str">
            <v>Food Sales</v>
          </cell>
          <cell r="C414">
            <v>0</v>
          </cell>
          <cell r="D414">
            <v>0</v>
          </cell>
          <cell r="E414">
            <v>198466.45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198466.45</v>
          </cell>
          <cell r="M414">
            <v>0</v>
          </cell>
          <cell r="N414">
            <v>0</v>
          </cell>
          <cell r="O414">
            <v>5012.7700000000004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5012.7700000000004</v>
          </cell>
          <cell r="W414">
            <v>203479.22</v>
          </cell>
          <cell r="Y414">
            <v>0</v>
          </cell>
          <cell r="AA414">
            <v>203479.22</v>
          </cell>
        </row>
        <row r="415">
          <cell r="A415" t="str">
            <v>7428</v>
          </cell>
          <cell r="B415" t="str">
            <v>Public Health</v>
          </cell>
          <cell r="C415">
            <v>0</v>
          </cell>
          <cell r="D415">
            <v>120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120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W415">
            <v>120</v>
          </cell>
          <cell r="Y415">
            <v>0</v>
          </cell>
          <cell r="AA415">
            <v>120</v>
          </cell>
        </row>
        <row r="416">
          <cell r="A416" t="str">
            <v>7429</v>
          </cell>
          <cell r="B416" t="str">
            <v>Forensic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10063.15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10063.15</v>
          </cell>
          <cell r="W416">
            <v>10063.15</v>
          </cell>
          <cell r="Y416">
            <v>0</v>
          </cell>
          <cell r="AA416">
            <v>10063.15</v>
          </cell>
        </row>
        <row r="417">
          <cell r="A417" t="str">
            <v>7430</v>
          </cell>
          <cell r="B417" t="str">
            <v>Radiology</v>
          </cell>
          <cell r="C417">
            <v>3400.42</v>
          </cell>
          <cell r="D417">
            <v>25578.97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28979.39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W417">
            <v>28979.39</v>
          </cell>
          <cell r="Y417">
            <v>0</v>
          </cell>
          <cell r="AA417">
            <v>28979.39</v>
          </cell>
        </row>
        <row r="418">
          <cell r="A418" t="str">
            <v>7439</v>
          </cell>
          <cell r="B418" t="str">
            <v>Other - Svces To Other Hlth Serv &amp; Organ</v>
          </cell>
          <cell r="C418">
            <v>145670</v>
          </cell>
          <cell r="D418">
            <v>5334.07</v>
          </cell>
          <cell r="E418">
            <v>20278.099999999999</v>
          </cell>
          <cell r="F418">
            <v>34091.18</v>
          </cell>
          <cell r="G418">
            <v>0</v>
          </cell>
          <cell r="H418">
            <v>1578.29</v>
          </cell>
          <cell r="I418">
            <v>0</v>
          </cell>
          <cell r="J418">
            <v>0</v>
          </cell>
          <cell r="K418">
            <v>206951.64</v>
          </cell>
          <cell r="M418">
            <v>0</v>
          </cell>
          <cell r="N418">
            <v>559202.51</v>
          </cell>
          <cell r="O418">
            <v>840570.36</v>
          </cell>
          <cell r="P418">
            <v>-44583.38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1355189.4900000002</v>
          </cell>
          <cell r="W418">
            <v>1562141.1300000004</v>
          </cell>
          <cell r="Y418">
            <v>0</v>
          </cell>
          <cell r="AA418">
            <v>1562141.13</v>
          </cell>
        </row>
        <row r="419">
          <cell r="A419" t="str">
            <v>7441</v>
          </cell>
          <cell r="B419" t="str">
            <v>Parking Fees - Staff</v>
          </cell>
          <cell r="C419">
            <v>958403.08</v>
          </cell>
          <cell r="D419">
            <v>0</v>
          </cell>
          <cell r="E419">
            <v>319651.7</v>
          </cell>
          <cell r="F419">
            <v>333725.21999999997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1611780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W419">
            <v>1611780</v>
          </cell>
          <cell r="Y419">
            <v>0</v>
          </cell>
          <cell r="AA419">
            <v>1611780</v>
          </cell>
        </row>
        <row r="420">
          <cell r="A420" t="str">
            <v>7442</v>
          </cell>
          <cell r="B420" t="str">
            <v>Parking Fees - Other</v>
          </cell>
          <cell r="C420">
            <v>-573.28</v>
          </cell>
          <cell r="D420">
            <v>0</v>
          </cell>
          <cell r="E420">
            <v>141412.85999999999</v>
          </cell>
          <cell r="F420">
            <v>131641.41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272480.99</v>
          </cell>
          <cell r="M420">
            <v>-180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-180</v>
          </cell>
          <cell r="W420">
            <v>272300.99</v>
          </cell>
          <cell r="Y420">
            <v>0</v>
          </cell>
          <cell r="AA420">
            <v>272300.99</v>
          </cell>
        </row>
        <row r="421">
          <cell r="A421" t="str">
            <v>7443</v>
          </cell>
          <cell r="B421" t="str">
            <v>Fines &amp; Penalties</v>
          </cell>
          <cell r="C421">
            <v>0</v>
          </cell>
          <cell r="D421">
            <v>0</v>
          </cell>
          <cell r="E421">
            <v>20254.95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20254.95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W421">
            <v>20254.95</v>
          </cell>
          <cell r="Y421">
            <v>0</v>
          </cell>
          <cell r="AA421">
            <v>20254.95</v>
          </cell>
        </row>
        <row r="422">
          <cell r="A422" t="str">
            <v>7451</v>
          </cell>
          <cell r="B422" t="str">
            <v>Radiology</v>
          </cell>
          <cell r="C422">
            <v>0</v>
          </cell>
          <cell r="D422">
            <v>459841.21</v>
          </cell>
          <cell r="E422">
            <v>860018.57</v>
          </cell>
          <cell r="F422">
            <v>31627.200000000001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1351486.98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W422">
            <v>1351486.98</v>
          </cell>
          <cell r="Y422">
            <v>0</v>
          </cell>
          <cell r="AA422">
            <v>1390128.48</v>
          </cell>
        </row>
        <row r="423">
          <cell r="A423" t="str">
            <v>7452</v>
          </cell>
          <cell r="B423" t="str">
            <v>Radiotherapy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W423">
            <v>0</v>
          </cell>
          <cell r="Y423">
            <v>0</v>
          </cell>
          <cell r="AA423">
            <v>0</v>
          </cell>
        </row>
        <row r="424">
          <cell r="A424" t="str">
            <v>7453</v>
          </cell>
          <cell r="B424" t="str">
            <v>Pathology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A425" t="str">
            <v>7454</v>
          </cell>
          <cell r="B425" t="str">
            <v>Nuclear Medicine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A426" t="str">
            <v>7455</v>
          </cell>
          <cell r="B426" t="str">
            <v>Cardiology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A427" t="str">
            <v>7456</v>
          </cell>
          <cell r="B427" t="str">
            <v>Neurology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W427">
            <v>0</v>
          </cell>
          <cell r="Y427">
            <v>0</v>
          </cell>
          <cell r="AA427">
            <v>0</v>
          </cell>
        </row>
        <row r="428">
          <cell r="A428" t="str">
            <v>7459</v>
          </cell>
          <cell r="B428" t="str">
            <v>Other - Use Of Facilities By Vmo'S</v>
          </cell>
          <cell r="C428">
            <v>8080</v>
          </cell>
          <cell r="D428">
            <v>0</v>
          </cell>
          <cell r="E428">
            <v>36255.54</v>
          </cell>
          <cell r="F428">
            <v>0</v>
          </cell>
          <cell r="G428">
            <v>0</v>
          </cell>
          <cell r="H428">
            <v>23245.55</v>
          </cell>
          <cell r="I428">
            <v>0</v>
          </cell>
          <cell r="J428">
            <v>0</v>
          </cell>
          <cell r="K428">
            <v>67581.09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W428">
            <v>67581.09</v>
          </cell>
          <cell r="Y428">
            <v>0</v>
          </cell>
          <cell r="AA428">
            <v>67581.09</v>
          </cell>
        </row>
        <row r="429">
          <cell r="A429" t="str">
            <v>7471</v>
          </cell>
          <cell r="B429" t="str">
            <v>Radiology</v>
          </cell>
          <cell r="C429">
            <v>2740757.86</v>
          </cell>
          <cell r="D429">
            <v>1160359.54</v>
          </cell>
          <cell r="E429">
            <v>600691.55000000005</v>
          </cell>
          <cell r="F429">
            <v>241134.42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4742943.37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W429">
            <v>4742943.37</v>
          </cell>
          <cell r="Y429">
            <v>0</v>
          </cell>
          <cell r="AA429">
            <v>4742943.37</v>
          </cell>
        </row>
        <row r="430">
          <cell r="A430" t="str">
            <v>7472</v>
          </cell>
          <cell r="B430" t="str">
            <v>Radiotherapy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748692.1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748692.1</v>
          </cell>
          <cell r="W430">
            <v>748692.1</v>
          </cell>
          <cell r="Y430">
            <v>0</v>
          </cell>
          <cell r="AA430">
            <v>748692.1</v>
          </cell>
        </row>
        <row r="431">
          <cell r="A431" t="str">
            <v>7473</v>
          </cell>
          <cell r="B431" t="str">
            <v>Pathology</v>
          </cell>
          <cell r="C431">
            <v>1107381.52</v>
          </cell>
          <cell r="D431">
            <v>0</v>
          </cell>
          <cell r="E431">
            <v>315510</v>
          </cell>
          <cell r="F431">
            <v>435648.27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1858539.79</v>
          </cell>
          <cell r="M431">
            <v>0</v>
          </cell>
          <cell r="N431">
            <v>0</v>
          </cell>
          <cell r="O431">
            <v>33173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33173</v>
          </cell>
          <cell r="W431">
            <v>1891712.79</v>
          </cell>
          <cell r="Y431">
            <v>0</v>
          </cell>
          <cell r="AA431">
            <v>1891712.79</v>
          </cell>
        </row>
        <row r="432">
          <cell r="A432" t="str">
            <v>7474</v>
          </cell>
          <cell r="B432" t="str">
            <v>Nuclear Medicine</v>
          </cell>
          <cell r="C432">
            <v>141181.1</v>
          </cell>
          <cell r="D432">
            <v>151573.65</v>
          </cell>
          <cell r="E432">
            <v>49169</v>
          </cell>
          <cell r="F432">
            <v>2401.3000000000002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344325.05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W432">
            <v>344325.05</v>
          </cell>
          <cell r="Y432">
            <v>0</v>
          </cell>
          <cell r="AA432">
            <v>344325.05</v>
          </cell>
        </row>
        <row r="433">
          <cell r="A433" t="str">
            <v>7475</v>
          </cell>
          <cell r="B433" t="str">
            <v>Cardiology</v>
          </cell>
          <cell r="C433">
            <v>42549.67</v>
          </cell>
          <cell r="D433">
            <v>22927.46</v>
          </cell>
          <cell r="E433">
            <v>13676.42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79153.55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W433">
            <v>79153.55</v>
          </cell>
          <cell r="Y433">
            <v>0</v>
          </cell>
          <cell r="AA433">
            <v>79153.55</v>
          </cell>
        </row>
        <row r="434">
          <cell r="A434" t="str">
            <v>7476</v>
          </cell>
          <cell r="B434" t="str">
            <v>Neurology</v>
          </cell>
          <cell r="C434">
            <v>18540.2</v>
          </cell>
          <cell r="D434">
            <v>0</v>
          </cell>
          <cell r="E434">
            <v>0</v>
          </cell>
          <cell r="F434">
            <v>19879.89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38420.089999999997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W434">
            <v>38420.089999999997</v>
          </cell>
          <cell r="Y434">
            <v>0</v>
          </cell>
          <cell r="AA434">
            <v>38420.089999999997</v>
          </cell>
        </row>
        <row r="435">
          <cell r="A435" t="str">
            <v>7479</v>
          </cell>
          <cell r="B435" t="str">
            <v>Other - Use Of Facilities By Smo'S</v>
          </cell>
          <cell r="C435">
            <v>-125536.74</v>
          </cell>
          <cell r="D435">
            <v>101772.96</v>
          </cell>
          <cell r="E435">
            <v>15064</v>
          </cell>
          <cell r="F435">
            <v>-115494.03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-124193.81</v>
          </cell>
          <cell r="M435">
            <v>0</v>
          </cell>
          <cell r="N435">
            <v>103318.09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103318.09</v>
          </cell>
          <cell r="W435">
            <v>-20875.72</v>
          </cell>
          <cell r="Y435">
            <v>0</v>
          </cell>
          <cell r="AA435">
            <v>-20875.72</v>
          </cell>
        </row>
        <row r="436">
          <cell r="A436" t="str">
            <v>7491</v>
          </cell>
          <cell r="B436" t="str">
            <v>Recoveries - Other</v>
          </cell>
          <cell r="C436">
            <v>21580.49</v>
          </cell>
          <cell r="D436">
            <v>1146757.74</v>
          </cell>
          <cell r="E436">
            <v>2195131.08</v>
          </cell>
          <cell r="F436">
            <v>156082.57</v>
          </cell>
          <cell r="G436">
            <v>3690580.24</v>
          </cell>
          <cell r="H436">
            <v>0</v>
          </cell>
          <cell r="I436">
            <v>186662.88</v>
          </cell>
          <cell r="J436">
            <v>0</v>
          </cell>
          <cell r="K436">
            <v>7396795</v>
          </cell>
          <cell r="M436">
            <v>0</v>
          </cell>
          <cell r="N436">
            <v>1000</v>
          </cell>
          <cell r="O436">
            <v>574.94000000000005</v>
          </cell>
          <cell r="P436">
            <v>36438.99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38013.93</v>
          </cell>
          <cell r="W436">
            <v>7434808.9299999997</v>
          </cell>
          <cell r="Y436">
            <v>-649.11</v>
          </cell>
          <cell r="AA436">
            <v>7527657.0899999999</v>
          </cell>
        </row>
        <row r="437">
          <cell r="A437" t="str">
            <v>7511</v>
          </cell>
          <cell r="B437" t="str">
            <v>Interest Bearing Accounts</v>
          </cell>
          <cell r="C437">
            <v>1574965.49</v>
          </cell>
          <cell r="D437">
            <v>1585135.12</v>
          </cell>
          <cell r="E437">
            <v>1402919.22</v>
          </cell>
          <cell r="F437">
            <v>653335.69999999995</v>
          </cell>
          <cell r="G437">
            <v>383131.85</v>
          </cell>
          <cell r="H437">
            <v>97558.6</v>
          </cell>
          <cell r="I437">
            <v>0</v>
          </cell>
          <cell r="J437">
            <v>0</v>
          </cell>
          <cell r="K437">
            <v>5697045.9799999995</v>
          </cell>
          <cell r="M437">
            <v>1380369.91</v>
          </cell>
          <cell r="N437">
            <v>898920.41</v>
          </cell>
          <cell r="O437">
            <v>424889.07</v>
          </cell>
          <cell r="P437">
            <v>1331485.8600000001</v>
          </cell>
          <cell r="Q437">
            <v>0</v>
          </cell>
          <cell r="R437">
            <v>7219.18</v>
          </cell>
          <cell r="S437">
            <v>0</v>
          </cell>
          <cell r="T437">
            <v>0</v>
          </cell>
          <cell r="U437">
            <v>4042884.43</v>
          </cell>
          <cell r="W437">
            <v>9739930.4100000001</v>
          </cell>
          <cell r="Y437">
            <v>-996.52</v>
          </cell>
          <cell r="AA437">
            <v>9763225.0500000007</v>
          </cell>
        </row>
        <row r="438">
          <cell r="A438" t="str">
            <v>7512</v>
          </cell>
          <cell r="B438" t="str">
            <v>Interest - Other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W438">
            <v>0</v>
          </cell>
          <cell r="Y438">
            <v>0</v>
          </cell>
          <cell r="AA438">
            <v>0</v>
          </cell>
        </row>
        <row r="439">
          <cell r="A439" t="str">
            <v>7611</v>
          </cell>
          <cell r="B439" t="str">
            <v>Purchasing Contracts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A440" t="str">
            <v>7711</v>
          </cell>
          <cell r="B440" t="str">
            <v>Medicine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A441" t="str">
            <v>7712</v>
          </cell>
          <cell r="B441" t="str">
            <v>Surgery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A442" t="str">
            <v>7713</v>
          </cell>
          <cell r="B442" t="str">
            <v>Prenatal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A443" t="str">
            <v>7714</v>
          </cell>
          <cell r="B443" t="str">
            <v>Psychiatry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W443">
            <v>0</v>
          </cell>
          <cell r="Y443">
            <v>0</v>
          </cell>
          <cell r="AA443">
            <v>0</v>
          </cell>
        </row>
        <row r="444">
          <cell r="A444" t="str">
            <v>7715</v>
          </cell>
          <cell r="B444" t="str">
            <v>Other - Specific Health Service Purchasing Progs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A445" t="str">
            <v>7716</v>
          </cell>
          <cell r="B445" t="str">
            <v>Mental Services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A446" t="str">
            <v>7717</v>
          </cell>
          <cell r="B446" t="str">
            <v>HACC Program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A447" t="str">
            <v>7811</v>
          </cell>
          <cell r="B447" t="str">
            <v>Unallocated Revenue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W447">
            <v>0</v>
          </cell>
          <cell r="Y447">
            <v>-950.95</v>
          </cell>
          <cell r="AA447">
            <v>-950.95</v>
          </cell>
        </row>
        <row r="448">
          <cell r="A448" t="str">
            <v>7812</v>
          </cell>
          <cell r="B448" t="str">
            <v>Unknown Account 2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A449" t="str">
            <v>7898</v>
          </cell>
          <cell r="B449" t="str">
            <v>Un-Allocated Revenue Control Account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A450" t="str">
            <v>7911</v>
          </cell>
          <cell r="B450" t="str">
            <v>Extraordinary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A451" t="str">
            <v>7912</v>
          </cell>
          <cell r="B451" t="str">
            <v>Abnormal Revenue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A452" t="str">
            <v>7913</v>
          </cell>
          <cell r="B452" t="str">
            <v>CRF Contribution Pathcentre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A453" t="str">
            <v>7914</v>
          </cell>
          <cell r="B453" t="str">
            <v>CRF Contribution PATS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A454" t="str">
            <v>7915</v>
          </cell>
          <cell r="B454" t="str">
            <v>Specical Repairs and Equipment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A455" t="str">
            <v>7916</v>
          </cell>
          <cell r="B455" t="str">
            <v>WA Alcohol and Drug Authority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A456" t="str">
            <v>7921</v>
          </cell>
          <cell r="B456" t="str">
            <v>Extraordinary Revenue (see 7911)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A457" t="str">
            <v>7922</v>
          </cell>
          <cell r="B457" t="str">
            <v>Abnormal Revenue (see 7912)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B458" t="str">
            <v>Total Revenues</v>
          </cell>
          <cell r="C458">
            <v>591068578.57999992</v>
          </cell>
          <cell r="D458">
            <v>521268036.21999985</v>
          </cell>
          <cell r="E458">
            <v>452214872.98999989</v>
          </cell>
          <cell r="F458">
            <v>270519696.09000003</v>
          </cell>
          <cell r="G458">
            <v>40699430.020000003</v>
          </cell>
          <cell r="H458">
            <v>45779500.440000005</v>
          </cell>
          <cell r="I458">
            <v>49777662.880000003</v>
          </cell>
          <cell r="J458">
            <v>0</v>
          </cell>
          <cell r="K458">
            <v>1971327777.2199993</v>
          </cell>
          <cell r="M458">
            <v>8055854.5099999998</v>
          </cell>
          <cell r="N458">
            <v>13383342.85</v>
          </cell>
          <cell r="O458">
            <v>4364513.9799999995</v>
          </cell>
          <cell r="P458">
            <v>5544943.8200000003</v>
          </cell>
          <cell r="Q458">
            <v>0</v>
          </cell>
          <cell r="R458">
            <v>20645.84</v>
          </cell>
          <cell r="S458">
            <v>0</v>
          </cell>
          <cell r="T458">
            <v>0</v>
          </cell>
          <cell r="U458">
            <v>31369300.999999996</v>
          </cell>
          <cell r="W458">
            <v>2002697078.22</v>
          </cell>
          <cell r="Y458">
            <v>1436.6899999999998</v>
          </cell>
          <cell r="AA458">
            <v>2013248938.2199998</v>
          </cell>
        </row>
        <row r="461">
          <cell r="B461" t="str">
            <v>Operating gain/(loss)</v>
          </cell>
          <cell r="C461">
            <v>-820575.46000027657</v>
          </cell>
          <cell r="D461">
            <v>-7010150.4100003242</v>
          </cell>
          <cell r="E461">
            <v>-10500685.280000627</v>
          </cell>
          <cell r="F461">
            <v>-1190237.4699997902</v>
          </cell>
          <cell r="G461">
            <v>2482452.049999997</v>
          </cell>
          <cell r="H461">
            <v>-899416.59000001848</v>
          </cell>
          <cell r="I461">
            <v>-108766.29999999702</v>
          </cell>
          <cell r="J461">
            <v>0</v>
          </cell>
          <cell r="K461">
            <v>-18047379.460000038</v>
          </cell>
          <cell r="M461">
            <v>1459373.740000003</v>
          </cell>
          <cell r="N461">
            <v>3233289.0599999968</v>
          </cell>
          <cell r="O461">
            <v>1857220.8299999996</v>
          </cell>
          <cell r="P461">
            <v>1343282.0999999996</v>
          </cell>
          <cell r="Q461">
            <v>0</v>
          </cell>
          <cell r="R461">
            <v>18414.79</v>
          </cell>
          <cell r="S461">
            <v>0</v>
          </cell>
          <cell r="T461">
            <v>0</v>
          </cell>
          <cell r="U461">
            <v>7911580.5200000219</v>
          </cell>
          <cell r="W461">
            <v>-10135798.939998865</v>
          </cell>
          <cell r="Y461">
            <v>-763186.31000000017</v>
          </cell>
          <cell r="AA461">
            <v>-11669381.189997435</v>
          </cell>
        </row>
      </sheetData>
      <sheetData sheetId="18">
        <row r="9">
          <cell r="A9" t="str">
            <v>8101</v>
          </cell>
          <cell r="B9" t="str">
            <v>Encumbrance Clearing Account (Commitments)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A10" t="str">
            <v>8102</v>
          </cell>
          <cell r="B10" t="str">
            <v>Payroll Clearing Account</v>
          </cell>
          <cell r="C10">
            <v>0</v>
          </cell>
          <cell r="D10">
            <v>0</v>
          </cell>
          <cell r="E10">
            <v>-9623.73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-9623.73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W10">
            <v>-9623.73</v>
          </cell>
          <cell r="Y10">
            <v>0</v>
          </cell>
          <cell r="AA10">
            <v>-9623.73</v>
          </cell>
        </row>
        <row r="11">
          <cell r="A11" t="str">
            <v>8103</v>
          </cell>
          <cell r="B11" t="str">
            <v>Accounts Payable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A12" t="str">
            <v>8104</v>
          </cell>
          <cell r="B12" t="str">
            <v>Accounts Receivable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A13" t="str">
            <v>8105</v>
          </cell>
          <cell r="B13" t="str">
            <v>Private Practice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 t="str">
            <v>8106</v>
          </cell>
          <cell r="B14" t="str">
            <v>Recoup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 t="str">
            <v>8107</v>
          </cell>
          <cell r="B15" t="str">
            <v>Suspense Clearing Account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</row>
        <row r="16">
          <cell r="A16" t="str">
            <v>8108</v>
          </cell>
          <cell r="B16" t="str">
            <v>Receiving Clearing Account - Inventory Only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10396.879999999999</v>
          </cell>
          <cell r="I16">
            <v>0</v>
          </cell>
          <cell r="J16">
            <v>0</v>
          </cell>
          <cell r="K16">
            <v>10396.879999999999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W16">
            <v>10396.879999999999</v>
          </cell>
          <cell r="Y16">
            <v>0</v>
          </cell>
          <cell r="AA16">
            <v>10396.879999999999</v>
          </cell>
        </row>
        <row r="17">
          <cell r="A17" t="str">
            <v>8109</v>
          </cell>
          <cell r="B17" t="str">
            <v>Proceeds From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A18" t="str">
            <v>8110</v>
          </cell>
          <cell r="B18" t="str">
            <v>Cost Associated With Disposal Of Asset - Clearing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</row>
        <row r="19">
          <cell r="A19" t="str">
            <v>8111</v>
          </cell>
          <cell r="B19" t="str">
            <v>Unapplied Receipts Clearing Account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</row>
        <row r="20">
          <cell r="A20" t="str">
            <v>8112</v>
          </cell>
          <cell r="B20" t="str">
            <v>Unidentified Receipts Clearing Account</v>
          </cell>
          <cell r="C20">
            <v>0</v>
          </cell>
          <cell r="D20">
            <v>30572.15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30572.15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W20">
            <v>30572.15</v>
          </cell>
          <cell r="Y20">
            <v>0</v>
          </cell>
          <cell r="AA20">
            <v>30572.15</v>
          </cell>
        </row>
        <row r="21">
          <cell r="A21" t="str">
            <v>8113</v>
          </cell>
          <cell r="B21" t="str">
            <v>On-Account Receipts Clearing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A22" t="str">
            <v>8114</v>
          </cell>
          <cell r="B22" t="str">
            <v>Refund Control Account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A23" t="str">
            <v>8121</v>
          </cell>
          <cell r="B23" t="str">
            <v>Corporate Credit Card Clearing Account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A24" t="str">
            <v>8151</v>
          </cell>
          <cell r="B24" t="str">
            <v>GST Expense on Purchases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-258816490.56</v>
          </cell>
          <cell r="J24">
            <v>0</v>
          </cell>
          <cell r="K24">
            <v>-258816490.56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-258816490.56</v>
          </cell>
          <cell r="Y24">
            <v>0</v>
          </cell>
          <cell r="AA24">
            <v>-258816490.56</v>
          </cell>
        </row>
        <row r="25">
          <cell r="A25" t="str">
            <v>8152</v>
          </cell>
          <cell r="B25" t="str">
            <v>GST Revenue Raised on Invoices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33811465.520000003</v>
          </cell>
          <cell r="J25">
            <v>0</v>
          </cell>
          <cell r="K25">
            <v>33811465.520000003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W25">
            <v>33811465.520000003</v>
          </cell>
          <cell r="Y25">
            <v>0</v>
          </cell>
          <cell r="AA25">
            <v>33811465.520000003</v>
          </cell>
        </row>
        <row r="26">
          <cell r="A26" t="str">
            <v>8153</v>
          </cell>
          <cell r="B26" t="str">
            <v>GST Refunded from ATO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220444425.50999999</v>
          </cell>
          <cell r="J26">
            <v>0</v>
          </cell>
          <cell r="K26">
            <v>220444425.50999999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W26">
            <v>220444425.50999999</v>
          </cell>
          <cell r="Y26">
            <v>0</v>
          </cell>
          <cell r="AA26">
            <v>220444425.50999999</v>
          </cell>
        </row>
        <row r="27">
          <cell r="A27" t="str">
            <v>8154</v>
          </cell>
          <cell r="B27" t="str">
            <v>Withholding Tax for Invoices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</row>
        <row r="28">
          <cell r="A28" t="str">
            <v>8155</v>
          </cell>
          <cell r="B28" t="str">
            <v>GST Salary Packaging Clearing Acct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</row>
        <row r="29">
          <cell r="A29" t="str">
            <v>8211</v>
          </cell>
          <cell r="B29" t="str">
            <v>Accounts Payable</v>
          </cell>
          <cell r="C29">
            <v>9581181.25</v>
          </cell>
          <cell r="D29">
            <v>6097941.1399999997</v>
          </cell>
          <cell r="E29">
            <v>4848233.1500000004</v>
          </cell>
          <cell r="F29">
            <v>2137701.2200000002</v>
          </cell>
          <cell r="G29">
            <v>547846.97</v>
          </cell>
          <cell r="H29">
            <v>4368.7</v>
          </cell>
          <cell r="I29">
            <v>1958684.2</v>
          </cell>
          <cell r="J29">
            <v>0</v>
          </cell>
          <cell r="K29">
            <v>25175956.629999995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25175956.629999995</v>
          </cell>
          <cell r="Y29">
            <v>0</v>
          </cell>
          <cell r="AA29">
            <v>25197594.629999999</v>
          </cell>
        </row>
        <row r="30">
          <cell r="A30" t="str">
            <v>8212</v>
          </cell>
          <cell r="B30" t="str">
            <v>Ap Inventory Accrual (Goods Rec'D - Not Invoiced)</v>
          </cell>
          <cell r="C30">
            <v>636700.19999999995</v>
          </cell>
          <cell r="D30">
            <v>31328.61</v>
          </cell>
          <cell r="E30">
            <v>353144.23</v>
          </cell>
          <cell r="F30">
            <v>-96.38</v>
          </cell>
          <cell r="G30">
            <v>0</v>
          </cell>
          <cell r="H30">
            <v>-2046.6</v>
          </cell>
          <cell r="I30">
            <v>0</v>
          </cell>
          <cell r="J30">
            <v>0</v>
          </cell>
          <cell r="K30">
            <v>1019030.0599999999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1019030.0599999999</v>
          </cell>
          <cell r="Y30">
            <v>0</v>
          </cell>
          <cell r="AA30">
            <v>1019030.06</v>
          </cell>
        </row>
        <row r="31">
          <cell r="A31" t="str">
            <v>8213</v>
          </cell>
          <cell r="B31" t="str">
            <v>Ap Non-Stock  Accrual (Goods Rec'D - Not Invoiced)</v>
          </cell>
          <cell r="C31">
            <v>2762512.12</v>
          </cell>
          <cell r="D31">
            <v>1122442.49</v>
          </cell>
          <cell r="E31">
            <v>815431.78</v>
          </cell>
          <cell r="F31">
            <v>1144899.79</v>
          </cell>
          <cell r="G31">
            <v>92668.55</v>
          </cell>
          <cell r="H31">
            <v>10014.370000000001</v>
          </cell>
          <cell r="I31">
            <v>53281.48</v>
          </cell>
          <cell r="J31">
            <v>0</v>
          </cell>
          <cell r="K31">
            <v>6001250.580000001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W31">
            <v>6001250.580000001</v>
          </cell>
          <cell r="Y31">
            <v>0</v>
          </cell>
          <cell r="AA31">
            <v>6008612.1600000001</v>
          </cell>
        </row>
        <row r="32">
          <cell r="A32" t="str">
            <v>8214</v>
          </cell>
          <cell r="B32" t="str">
            <v>Accrued Expenses - General (No Interest of Tax)</v>
          </cell>
          <cell r="C32">
            <v>5044953.07</v>
          </cell>
          <cell r="D32">
            <v>8125292.2199999997</v>
          </cell>
          <cell r="E32">
            <v>4951476.75</v>
          </cell>
          <cell r="F32">
            <v>1280546.27</v>
          </cell>
          <cell r="G32">
            <v>2190235.37</v>
          </cell>
          <cell r="H32">
            <v>471951.03</v>
          </cell>
          <cell r="I32">
            <v>123498.75</v>
          </cell>
          <cell r="J32">
            <v>0</v>
          </cell>
          <cell r="K32">
            <v>22187953.460000001</v>
          </cell>
          <cell r="M32">
            <v>75716</v>
          </cell>
          <cell r="N32">
            <v>0</v>
          </cell>
          <cell r="O32">
            <v>0</v>
          </cell>
          <cell r="P32">
            <v>2878.65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78594.649999999994</v>
          </cell>
          <cell r="W32">
            <v>22266548.109999999</v>
          </cell>
          <cell r="Y32">
            <v>-10596.96</v>
          </cell>
          <cell r="AA32">
            <v>22328886.43</v>
          </cell>
        </row>
        <row r="33">
          <cell r="A33" t="str">
            <v>8217</v>
          </cell>
          <cell r="B33" t="str">
            <v>Accrued Expense - FBT Clearing</v>
          </cell>
          <cell r="C33">
            <v>0</v>
          </cell>
          <cell r="D33">
            <v>0</v>
          </cell>
          <cell r="E33">
            <v>0</v>
          </cell>
          <cell r="F33">
            <v>16852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16852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W33">
            <v>16852</v>
          </cell>
          <cell r="Y33">
            <v>0</v>
          </cell>
          <cell r="AA33">
            <v>16852</v>
          </cell>
        </row>
        <row r="34">
          <cell r="A34" t="str">
            <v>8218</v>
          </cell>
          <cell r="B34" t="str">
            <v>Accrued Expense - Prov for Tax replaces</v>
          </cell>
          <cell r="C34">
            <v>43595</v>
          </cell>
          <cell r="D34">
            <v>10839</v>
          </cell>
          <cell r="E34">
            <v>70507</v>
          </cell>
          <cell r="F34">
            <v>0</v>
          </cell>
          <cell r="G34">
            <v>0</v>
          </cell>
          <cell r="H34">
            <v>21717.85</v>
          </cell>
          <cell r="I34">
            <v>0</v>
          </cell>
          <cell r="J34">
            <v>0</v>
          </cell>
          <cell r="K34">
            <v>146658.85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W34">
            <v>146658.85</v>
          </cell>
          <cell r="Y34">
            <v>0</v>
          </cell>
          <cell r="AA34">
            <v>153350.85</v>
          </cell>
        </row>
        <row r="35">
          <cell r="A35" t="str">
            <v>8219</v>
          </cell>
          <cell r="B35" t="str">
            <v>Accrued Expense - Finance Lease Charges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A36" t="str">
            <v>8220</v>
          </cell>
          <cell r="B36" t="str">
            <v>Accrued Expense - Capital User Charge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</row>
        <row r="37">
          <cell r="A37" t="str">
            <v>8221</v>
          </cell>
          <cell r="B37" t="str">
            <v>Accrued Payroll Expenses</v>
          </cell>
          <cell r="C37">
            <v>8012587.6299999999</v>
          </cell>
          <cell r="D37">
            <v>6562913.6200000001</v>
          </cell>
          <cell r="E37">
            <v>9344491.4900000002</v>
          </cell>
          <cell r="F37">
            <v>6480907.0199999996</v>
          </cell>
          <cell r="G37">
            <v>63897.24</v>
          </cell>
          <cell r="H37">
            <v>1154465.92</v>
          </cell>
          <cell r="I37">
            <v>58444.3</v>
          </cell>
          <cell r="J37">
            <v>0</v>
          </cell>
          <cell r="K37">
            <v>31677707.220000003</v>
          </cell>
          <cell r="M37">
            <v>102870.85</v>
          </cell>
          <cell r="N37">
            <v>124372.44</v>
          </cell>
          <cell r="O37">
            <v>0</v>
          </cell>
          <cell r="P37">
            <v>26627.22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253870.51</v>
          </cell>
          <cell r="W37">
            <v>31931577.730000004</v>
          </cell>
          <cell r="Y37">
            <v>-8079.2</v>
          </cell>
          <cell r="AA37">
            <v>32031332.030000001</v>
          </cell>
        </row>
        <row r="38">
          <cell r="A38" t="str">
            <v>8222</v>
          </cell>
          <cell r="B38" t="str">
            <v>Accrued Expense - WATC Interest</v>
          </cell>
          <cell r="C38">
            <v>288762.65000000002</v>
          </cell>
          <cell r="D38">
            <v>1052314.97</v>
          </cell>
          <cell r="E38">
            <v>83486.539999999994</v>
          </cell>
          <cell r="F38">
            <v>160582.20000000001</v>
          </cell>
          <cell r="G38">
            <v>0</v>
          </cell>
          <cell r="H38">
            <v>23242.79</v>
          </cell>
          <cell r="I38">
            <v>0</v>
          </cell>
          <cell r="J38">
            <v>0</v>
          </cell>
          <cell r="K38">
            <v>1608389.1500000001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W38">
            <v>1608389.1500000001</v>
          </cell>
          <cell r="Y38">
            <v>0</v>
          </cell>
          <cell r="AA38">
            <v>1608389.15</v>
          </cell>
        </row>
        <row r="39">
          <cell r="A39" t="str">
            <v>8223</v>
          </cell>
          <cell r="B39" t="str">
            <v>Accrued Expense - Treasury Interest</v>
          </cell>
          <cell r="C39">
            <v>36747.040000000001</v>
          </cell>
          <cell r="D39">
            <v>2530.12</v>
          </cell>
          <cell r="E39">
            <v>172937.84</v>
          </cell>
          <cell r="F39">
            <v>88023.21</v>
          </cell>
          <cell r="G39">
            <v>0</v>
          </cell>
          <cell r="H39">
            <v>13672.31</v>
          </cell>
          <cell r="I39">
            <v>0</v>
          </cell>
          <cell r="J39">
            <v>0</v>
          </cell>
          <cell r="K39">
            <v>313910.52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W39">
            <v>313910.52</v>
          </cell>
          <cell r="Y39">
            <v>0</v>
          </cell>
          <cell r="AA39">
            <v>313910.52</v>
          </cell>
        </row>
        <row r="40">
          <cell r="A40" t="str">
            <v>8251</v>
          </cell>
          <cell r="B40" t="str">
            <v>Sundry Creditors - SAS</v>
          </cell>
          <cell r="C40">
            <v>0</v>
          </cell>
          <cell r="D40">
            <v>0</v>
          </cell>
          <cell r="E40">
            <v>13.35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13.35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W40">
            <v>13.35</v>
          </cell>
          <cell r="Y40">
            <v>-698675.29</v>
          </cell>
          <cell r="AA40">
            <v>-698661.94</v>
          </cell>
        </row>
        <row r="41">
          <cell r="A41" t="str">
            <v>8252</v>
          </cell>
          <cell r="B41" t="str">
            <v>Collection Refund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W41">
            <v>0</v>
          </cell>
          <cell r="Y41">
            <v>-15461.07</v>
          </cell>
          <cell r="AA41">
            <v>-15461.07</v>
          </cell>
        </row>
        <row r="42">
          <cell r="A42" t="str">
            <v>8253</v>
          </cell>
          <cell r="B42" t="str">
            <v>Administrative Cost</v>
          </cell>
          <cell r="C42">
            <v>0</v>
          </cell>
          <cell r="D42">
            <v>0</v>
          </cell>
          <cell r="E42">
            <v>1482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1482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W42">
            <v>1482</v>
          </cell>
          <cell r="Y42">
            <v>-4823811.9800000004</v>
          </cell>
          <cell r="AA42">
            <v>-4822329.9800000004</v>
          </cell>
        </row>
        <row r="43">
          <cell r="A43" t="str">
            <v>8254</v>
          </cell>
          <cell r="B43" t="str">
            <v>Facility Charge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W43">
            <v>0</v>
          </cell>
          <cell r="Y43">
            <v>-22694425.289999999</v>
          </cell>
          <cell r="AA43">
            <v>-22694425.289999999</v>
          </cell>
        </row>
        <row r="44">
          <cell r="A44" t="str">
            <v>8255</v>
          </cell>
          <cell r="B44" t="str">
            <v>Payments to Doctors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0</v>
          </cell>
          <cell r="Y44">
            <v>-5484056.2199999997</v>
          </cell>
          <cell r="AA44">
            <v>-5484056.2199999997</v>
          </cell>
        </row>
        <row r="45">
          <cell r="A45" t="str">
            <v>8256</v>
          </cell>
          <cell r="B45" t="str">
            <v>Transfer to Trust - Interest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W45">
            <v>0</v>
          </cell>
          <cell r="Y45">
            <v>-6515780.8099999996</v>
          </cell>
          <cell r="AA45">
            <v>-6515780.8099999996</v>
          </cell>
        </row>
        <row r="46">
          <cell r="A46" t="str">
            <v>8257</v>
          </cell>
          <cell r="B46" t="str">
            <v>Doctors Pay Recoups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W46">
            <v>0</v>
          </cell>
          <cell r="Y46">
            <v>5484056.2199999997</v>
          </cell>
          <cell r="AA46">
            <v>5484056.2199999997</v>
          </cell>
        </row>
        <row r="47">
          <cell r="A47" t="str">
            <v>8258</v>
          </cell>
          <cell r="B47" t="str">
            <v>Collections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W47">
            <v>0</v>
          </cell>
          <cell r="Y47">
            <v>28686484.68</v>
          </cell>
          <cell r="AA47">
            <v>28686484.68</v>
          </cell>
        </row>
        <row r="48">
          <cell r="A48" t="str">
            <v>8259</v>
          </cell>
          <cell r="B48" t="str">
            <v>Interest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Y48">
            <v>118913.12</v>
          </cell>
          <cell r="AA48">
            <v>118913.12</v>
          </cell>
        </row>
        <row r="49">
          <cell r="A49" t="str">
            <v>8260</v>
          </cell>
          <cell r="B49" t="str">
            <v>Cancer Notification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W49">
            <v>0</v>
          </cell>
          <cell r="Y49">
            <v>1476</v>
          </cell>
          <cell r="AA49">
            <v>1476</v>
          </cell>
        </row>
        <row r="50">
          <cell r="A50" t="str">
            <v>8261</v>
          </cell>
          <cell r="B50" t="str">
            <v>Collections MRI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W50">
            <v>0</v>
          </cell>
          <cell r="Y50">
            <v>6189331.5</v>
          </cell>
          <cell r="AA50">
            <v>6189331.5</v>
          </cell>
        </row>
        <row r="51">
          <cell r="A51" t="str">
            <v>8311</v>
          </cell>
          <cell r="B51" t="str">
            <v>Provision For Annual Leave</v>
          </cell>
          <cell r="C51">
            <v>34671717.5</v>
          </cell>
          <cell r="D51">
            <v>33705789.030000001</v>
          </cell>
          <cell r="E51">
            <v>25849940.399999999</v>
          </cell>
          <cell r="F51">
            <v>16783370.329999998</v>
          </cell>
          <cell r="G51">
            <v>587142.26</v>
          </cell>
          <cell r="H51">
            <v>2227740.4500000002</v>
          </cell>
          <cell r="I51">
            <v>328208.82</v>
          </cell>
          <cell r="J51">
            <v>0</v>
          </cell>
          <cell r="K51">
            <v>114153908.79000001</v>
          </cell>
          <cell r="M51">
            <v>536346.79</v>
          </cell>
          <cell r="N51">
            <v>0</v>
          </cell>
          <cell r="O51">
            <v>0</v>
          </cell>
          <cell r="P51">
            <v>191460.7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727807.49</v>
          </cell>
          <cell r="W51">
            <v>114881716.28</v>
          </cell>
          <cell r="Y51">
            <v>-2813.2</v>
          </cell>
          <cell r="AA51">
            <v>115564275.26000001</v>
          </cell>
        </row>
        <row r="52">
          <cell r="A52" t="str">
            <v>8312</v>
          </cell>
          <cell r="B52" t="str">
            <v>Provision For Sick Leave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A53" t="str">
            <v>8313</v>
          </cell>
          <cell r="B53" t="str">
            <v>Provision For Long Service Leave</v>
          </cell>
          <cell r="C53">
            <v>23949719.870000001</v>
          </cell>
          <cell r="D53">
            <v>21213387.449999999</v>
          </cell>
          <cell r="E53">
            <v>14824626.130000001</v>
          </cell>
          <cell r="F53">
            <v>11796330.449999999</v>
          </cell>
          <cell r="G53">
            <v>334832.39</v>
          </cell>
          <cell r="H53">
            <v>1680966.75</v>
          </cell>
          <cell r="I53">
            <v>201029.27</v>
          </cell>
          <cell r="J53">
            <v>0</v>
          </cell>
          <cell r="K53">
            <v>74000892.310000002</v>
          </cell>
          <cell r="M53">
            <v>171132.35</v>
          </cell>
          <cell r="N53">
            <v>0</v>
          </cell>
          <cell r="O53">
            <v>0</v>
          </cell>
          <cell r="P53">
            <v>123476.37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294608.71999999997</v>
          </cell>
          <cell r="W53">
            <v>74295501.030000001</v>
          </cell>
          <cell r="Y53">
            <v>11151.17</v>
          </cell>
          <cell r="AA53">
            <v>74845523.579999998</v>
          </cell>
        </row>
        <row r="54">
          <cell r="A54" t="str">
            <v>8314</v>
          </cell>
          <cell r="B54" t="str">
            <v>Provision For Superannuation</v>
          </cell>
          <cell r="C54">
            <v>0</v>
          </cell>
          <cell r="D54">
            <v>0</v>
          </cell>
          <cell r="E54">
            <v>596244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596244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596244</v>
          </cell>
          <cell r="Y54">
            <v>0</v>
          </cell>
          <cell r="AA54">
            <v>604256</v>
          </cell>
        </row>
        <row r="55">
          <cell r="A55" t="str">
            <v>8315</v>
          </cell>
          <cell r="B55" t="str">
            <v>Provision for Deferred Salary</v>
          </cell>
          <cell r="C55">
            <v>118407.67</v>
          </cell>
          <cell r="D55">
            <v>264640.64000000001</v>
          </cell>
          <cell r="E55">
            <v>22302.75</v>
          </cell>
          <cell r="F55">
            <v>0</v>
          </cell>
          <cell r="G55">
            <v>0</v>
          </cell>
          <cell r="H55">
            <v>11674.51</v>
          </cell>
          <cell r="I55">
            <v>0</v>
          </cell>
          <cell r="J55">
            <v>0</v>
          </cell>
          <cell r="K55">
            <v>417025.57</v>
          </cell>
          <cell r="M55">
            <v>0</v>
          </cell>
          <cell r="N55">
            <v>0</v>
          </cell>
          <cell r="O55">
            <v>0</v>
          </cell>
          <cell r="P55">
            <v>575346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575346</v>
          </cell>
          <cell r="W55">
            <v>992371.57000000007</v>
          </cell>
          <cell r="Y55">
            <v>0</v>
          </cell>
          <cell r="AA55">
            <v>992371.57</v>
          </cell>
        </row>
        <row r="56">
          <cell r="A56" t="str">
            <v>8316</v>
          </cell>
          <cell r="B56" t="str">
            <v>Provision for Time Off in Lieu (TOIL)</v>
          </cell>
          <cell r="C56">
            <v>9610846.9700000007</v>
          </cell>
          <cell r="D56">
            <v>9127278.1300000008</v>
          </cell>
          <cell r="E56">
            <v>6094220.1299999999</v>
          </cell>
          <cell r="F56">
            <v>3633869.6</v>
          </cell>
          <cell r="G56">
            <v>8649.2000000000007</v>
          </cell>
          <cell r="H56">
            <v>28404.02</v>
          </cell>
          <cell r="I56">
            <v>17255.169999999998</v>
          </cell>
          <cell r="J56">
            <v>0</v>
          </cell>
          <cell r="K56">
            <v>28520523.220000003</v>
          </cell>
          <cell r="M56">
            <v>146410.79</v>
          </cell>
          <cell r="N56">
            <v>0</v>
          </cell>
          <cell r="O56">
            <v>0</v>
          </cell>
          <cell r="P56">
            <v>30383.74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176794.53</v>
          </cell>
          <cell r="W56">
            <v>28697317.750000004</v>
          </cell>
          <cell r="Y56">
            <v>1056</v>
          </cell>
          <cell r="AA56">
            <v>28824189.469999999</v>
          </cell>
        </row>
        <row r="57">
          <cell r="A57" t="str">
            <v>8317</v>
          </cell>
          <cell r="B57" t="str">
            <v>Provision For Gratuities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0</v>
          </cell>
          <cell r="Y57">
            <v>0</v>
          </cell>
          <cell r="AA57">
            <v>0</v>
          </cell>
        </row>
        <row r="58">
          <cell r="A58" t="str">
            <v>8318</v>
          </cell>
          <cell r="B58" t="str">
            <v>Provision For Long Sevice Leave Paid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A59" t="str">
            <v>8319</v>
          </cell>
          <cell r="B59" t="str">
            <v>Long Service Leave Paid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A60" t="str">
            <v>8411</v>
          </cell>
          <cell r="B60" t="str">
            <v>Unearned Income</v>
          </cell>
          <cell r="C60">
            <v>459086.62</v>
          </cell>
          <cell r="D60">
            <v>0</v>
          </cell>
          <cell r="E60">
            <v>0</v>
          </cell>
          <cell r="F60">
            <v>0.05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459086.67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W60">
            <v>459086.67</v>
          </cell>
          <cell r="Y60">
            <v>0</v>
          </cell>
          <cell r="AA60">
            <v>459086.67</v>
          </cell>
        </row>
        <row r="61">
          <cell r="A61" t="str">
            <v>8412</v>
          </cell>
          <cell r="B61" t="str">
            <v>Lease Liabilities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  <cell r="Y61">
            <v>0</v>
          </cell>
          <cell r="AA61">
            <v>0</v>
          </cell>
        </row>
        <row r="62">
          <cell r="A62" t="str">
            <v>8413</v>
          </cell>
          <cell r="B62" t="str">
            <v>Loans Not Guaranteed By Treasurer</v>
          </cell>
          <cell r="C62">
            <v>0</v>
          </cell>
          <cell r="D62">
            <v>0</v>
          </cell>
          <cell r="E62">
            <v>0.09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0.09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0.09</v>
          </cell>
          <cell r="Y62">
            <v>0</v>
          </cell>
          <cell r="AA62">
            <v>0.09</v>
          </cell>
        </row>
        <row r="63">
          <cell r="A63" t="str">
            <v>8414</v>
          </cell>
          <cell r="B63" t="str">
            <v>Bonds and Deposits Held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0</v>
          </cell>
          <cell r="Y63">
            <v>0</v>
          </cell>
          <cell r="AA63">
            <v>0</v>
          </cell>
        </row>
        <row r="64">
          <cell r="A64" t="str">
            <v>8415</v>
          </cell>
          <cell r="B64" t="str">
            <v>Grants Received In Advance</v>
          </cell>
          <cell r="C64">
            <v>0</v>
          </cell>
          <cell r="D64">
            <v>0</v>
          </cell>
          <cell r="E64">
            <v>-0.02</v>
          </cell>
          <cell r="F64">
            <v>10548.51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10548.49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10548.49</v>
          </cell>
          <cell r="Y64">
            <v>0</v>
          </cell>
          <cell r="AA64">
            <v>10548.49</v>
          </cell>
        </row>
        <row r="65">
          <cell r="A65" t="str">
            <v>8416</v>
          </cell>
          <cell r="B65" t="str">
            <v>Patient Appliance Deposits</v>
          </cell>
          <cell r="C65">
            <v>0</v>
          </cell>
          <cell r="D65">
            <v>195498.41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195498.41</v>
          </cell>
          <cell r="M65">
            <v>0</v>
          </cell>
          <cell r="N65">
            <v>0</v>
          </cell>
          <cell r="O65">
            <v>0</v>
          </cell>
          <cell r="P65">
            <v>25099.37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25099.37</v>
          </cell>
          <cell r="W65">
            <v>220597.78</v>
          </cell>
          <cell r="Y65">
            <v>0</v>
          </cell>
          <cell r="AA65">
            <v>220597.78</v>
          </cell>
        </row>
        <row r="66">
          <cell r="A66" t="str">
            <v>8417</v>
          </cell>
          <cell r="B66" t="str">
            <v>Repayable W.A.T.C. Loans</v>
          </cell>
          <cell r="C66">
            <v>1023935.8</v>
          </cell>
          <cell r="D66">
            <v>2636928.8199999998</v>
          </cell>
          <cell r="E66">
            <v>306878.64</v>
          </cell>
          <cell r="F66">
            <v>568340.72</v>
          </cell>
          <cell r="G66">
            <v>0</v>
          </cell>
          <cell r="H66">
            <v>84380.52</v>
          </cell>
          <cell r="I66">
            <v>0</v>
          </cell>
          <cell r="J66">
            <v>0</v>
          </cell>
          <cell r="K66">
            <v>4620464.5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W66">
            <v>4620464.5</v>
          </cell>
          <cell r="Y66">
            <v>0</v>
          </cell>
          <cell r="AA66">
            <v>4620464.5</v>
          </cell>
        </row>
        <row r="67">
          <cell r="A67" t="str">
            <v>8418</v>
          </cell>
          <cell r="B67" t="str">
            <v>Liabilities due to the Treasurer - current</v>
          </cell>
          <cell r="C67">
            <v>311210.44</v>
          </cell>
          <cell r="D67">
            <v>21427.53</v>
          </cell>
          <cell r="E67">
            <v>1422262.03</v>
          </cell>
          <cell r="F67">
            <v>745468.03</v>
          </cell>
          <cell r="G67">
            <v>0</v>
          </cell>
          <cell r="H67">
            <v>115786.34</v>
          </cell>
          <cell r="I67">
            <v>0</v>
          </cell>
          <cell r="J67">
            <v>0</v>
          </cell>
          <cell r="K67">
            <v>2616154.37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W67">
            <v>2616154.37</v>
          </cell>
          <cell r="Y67">
            <v>0</v>
          </cell>
          <cell r="AA67">
            <v>2616154.37</v>
          </cell>
        </row>
        <row r="68">
          <cell r="A68" t="str">
            <v>8420</v>
          </cell>
          <cell r="B68" t="str">
            <v>Subsidy Received in Advance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A69" t="str">
            <v>8421</v>
          </cell>
          <cell r="B69" t="str">
            <v>Subsidy Payable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A70" t="str">
            <v>8422</v>
          </cell>
          <cell r="B70" t="str">
            <v>Finance Lease Liabilities &lt; 1 year</v>
          </cell>
          <cell r="C70">
            <v>0</v>
          </cell>
          <cell r="D70">
            <v>0</v>
          </cell>
          <cell r="E70">
            <v>57510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57510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W70">
            <v>57510</v>
          </cell>
          <cell r="Y70">
            <v>0</v>
          </cell>
          <cell r="AA70">
            <v>57510</v>
          </cell>
        </row>
        <row r="71">
          <cell r="A71" t="str">
            <v>8423</v>
          </cell>
          <cell r="B71" t="str">
            <v>Future Finance Lease Charges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W71">
            <v>0</v>
          </cell>
          <cell r="Y71">
            <v>0</v>
          </cell>
          <cell r="AA71">
            <v>0</v>
          </cell>
        </row>
        <row r="72">
          <cell r="A72" t="str">
            <v>8511</v>
          </cell>
          <cell r="B72" t="str">
            <v>Provision For Long Service Leave</v>
          </cell>
          <cell r="C72">
            <v>14005743.6</v>
          </cell>
          <cell r="D72">
            <v>13828355.73</v>
          </cell>
          <cell r="E72">
            <v>11159761.029999999</v>
          </cell>
          <cell r="F72">
            <v>7755579.9699999997</v>
          </cell>
          <cell r="G72">
            <v>256857.73</v>
          </cell>
          <cell r="H72">
            <v>1877881.99</v>
          </cell>
          <cell r="I72">
            <v>159306.79999999999</v>
          </cell>
          <cell r="J72">
            <v>0</v>
          </cell>
          <cell r="K72">
            <v>49043486.849999994</v>
          </cell>
          <cell r="M72">
            <v>169125.73</v>
          </cell>
          <cell r="N72">
            <v>0</v>
          </cell>
          <cell r="O72">
            <v>0</v>
          </cell>
          <cell r="P72">
            <v>80783.850000000006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249909.58000000002</v>
          </cell>
          <cell r="W72">
            <v>49293396.429999992</v>
          </cell>
          <cell r="Y72">
            <v>5023.55</v>
          </cell>
          <cell r="AA72">
            <v>49663965.549999997</v>
          </cell>
        </row>
        <row r="73">
          <cell r="A73" t="str">
            <v>8512</v>
          </cell>
          <cell r="B73" t="str">
            <v>Provision For Superannuation</v>
          </cell>
          <cell r="C73">
            <v>1.82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1.82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1.82</v>
          </cell>
          <cell r="Y73">
            <v>0</v>
          </cell>
          <cell r="AA73">
            <v>1.82</v>
          </cell>
        </row>
        <row r="74">
          <cell r="A74" t="str">
            <v>8513</v>
          </cell>
          <cell r="B74" t="str">
            <v>Provision For Deferred Salary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W74">
            <v>0</v>
          </cell>
          <cell r="Y74">
            <v>0</v>
          </cell>
          <cell r="AA74">
            <v>0</v>
          </cell>
        </row>
        <row r="75">
          <cell r="A75" t="str">
            <v>8514</v>
          </cell>
          <cell r="B75" t="str">
            <v>Provision For Gratuities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W75">
            <v>0</v>
          </cell>
          <cell r="Y75">
            <v>0</v>
          </cell>
          <cell r="AA75">
            <v>0</v>
          </cell>
        </row>
        <row r="76">
          <cell r="A76" t="str">
            <v>8621</v>
          </cell>
          <cell r="B76" t="str">
            <v>Lease Liabilities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0</v>
          </cell>
          <cell r="Y76">
            <v>0</v>
          </cell>
          <cell r="AA76">
            <v>0</v>
          </cell>
        </row>
        <row r="77">
          <cell r="A77" t="str">
            <v>8622</v>
          </cell>
          <cell r="B77" t="str">
            <v>Finance Lease Liabilities &gt; 1 &lt; 5 Years</v>
          </cell>
          <cell r="C77">
            <v>0</v>
          </cell>
          <cell r="D77">
            <v>0</v>
          </cell>
          <cell r="E77">
            <v>143775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143775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W77">
            <v>143775</v>
          </cell>
          <cell r="Y77">
            <v>0</v>
          </cell>
          <cell r="AA77">
            <v>143775</v>
          </cell>
        </row>
        <row r="78">
          <cell r="A78" t="str">
            <v>8623</v>
          </cell>
          <cell r="B78" t="str">
            <v>Finance Lease Liabilities &gt; 5 Years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W78">
            <v>0</v>
          </cell>
          <cell r="Y78">
            <v>0</v>
          </cell>
          <cell r="AA78">
            <v>0</v>
          </cell>
        </row>
        <row r="79">
          <cell r="A79" t="str">
            <v>8624</v>
          </cell>
          <cell r="B79" t="str">
            <v>Future Finance Lease Charges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W79">
            <v>0</v>
          </cell>
          <cell r="Y79">
            <v>0</v>
          </cell>
          <cell r="AA79">
            <v>0</v>
          </cell>
        </row>
        <row r="80">
          <cell r="A80" t="str">
            <v>8631</v>
          </cell>
          <cell r="B80" t="str">
            <v>Loans Not Guaranteed By Treasurer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A81" t="str">
            <v>8641</v>
          </cell>
          <cell r="B81" t="str">
            <v>Repayable W.A.T.C. Loans</v>
          </cell>
          <cell r="C81">
            <v>21342240.129999999</v>
          </cell>
          <cell r="D81">
            <v>62599186.25</v>
          </cell>
          <cell r="E81">
            <v>6159589.6699999999</v>
          </cell>
          <cell r="F81">
            <v>11869589.960000001</v>
          </cell>
          <cell r="G81">
            <v>0</v>
          </cell>
          <cell r="H81">
            <v>1715894.98</v>
          </cell>
          <cell r="I81">
            <v>0</v>
          </cell>
          <cell r="J81">
            <v>0</v>
          </cell>
          <cell r="K81">
            <v>103686500.98999999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W81">
            <v>103686500.98999999</v>
          </cell>
          <cell r="Y81">
            <v>0</v>
          </cell>
          <cell r="AA81">
            <v>103686500.98999999</v>
          </cell>
        </row>
        <row r="82">
          <cell r="A82" t="str">
            <v>8651</v>
          </cell>
          <cell r="B82" t="str">
            <v>Liabilities due to the Treasurer - non current</v>
          </cell>
          <cell r="C82">
            <v>6514574.96</v>
          </cell>
          <cell r="D82">
            <v>448542.95</v>
          </cell>
          <cell r="E82">
            <v>30701052.859999999</v>
          </cell>
          <cell r="F82">
            <v>15604900.140000001</v>
          </cell>
          <cell r="G82">
            <v>0</v>
          </cell>
          <cell r="H82">
            <v>2423852.4700000002</v>
          </cell>
          <cell r="I82">
            <v>0</v>
          </cell>
          <cell r="J82">
            <v>0</v>
          </cell>
          <cell r="K82">
            <v>55692923.379999995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W82">
            <v>55692923.379999995</v>
          </cell>
          <cell r="Y82">
            <v>0</v>
          </cell>
          <cell r="AA82">
            <v>55692923.380000003</v>
          </cell>
        </row>
        <row r="83">
          <cell r="B83" t="str">
            <v>Total Liabilities</v>
          </cell>
          <cell r="C83">
            <v>138414524.33999997</v>
          </cell>
          <cell r="D83">
            <v>167077209.25999999</v>
          </cell>
          <cell r="E83">
            <v>117969743.11000001</v>
          </cell>
          <cell r="F83">
            <v>80077413.090000004</v>
          </cell>
          <cell r="G83">
            <v>4082129.7100000009</v>
          </cell>
          <cell r="H83">
            <v>11874365.279999999</v>
          </cell>
          <cell r="I83">
            <v>-1660890.7400000012</v>
          </cell>
          <cell r="J83">
            <v>0</v>
          </cell>
          <cell r="K83">
            <v>517834494.05000001</v>
          </cell>
          <cell r="M83">
            <v>1201602.51</v>
          </cell>
          <cell r="N83">
            <v>124372.44</v>
          </cell>
          <cell r="O83">
            <v>0</v>
          </cell>
          <cell r="P83">
            <v>1056055.8999999999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2382030.85</v>
          </cell>
          <cell r="W83">
            <v>520216524.90000004</v>
          </cell>
          <cell r="Y83">
            <v>243792.21999999831</v>
          </cell>
          <cell r="AA83">
            <v>522400394.33000004</v>
          </cell>
        </row>
        <row r="85">
          <cell r="A85" t="str">
            <v>Equity</v>
          </cell>
        </row>
        <row r="86">
          <cell r="A86" t="str">
            <v>8911</v>
          </cell>
          <cell r="B86" t="str">
            <v>Capital Injection - Loan Repayments - Non Cash</v>
          </cell>
          <cell r="C86">
            <v>1298965.26</v>
          </cell>
          <cell r="D86">
            <v>783886.41</v>
          </cell>
          <cell r="E86">
            <v>3170578.51</v>
          </cell>
          <cell r="F86">
            <v>1268570.9099999999</v>
          </cell>
          <cell r="G86">
            <v>0</v>
          </cell>
          <cell r="H86">
            <v>191158.44</v>
          </cell>
          <cell r="I86">
            <v>0</v>
          </cell>
          <cell r="J86">
            <v>0</v>
          </cell>
          <cell r="K86">
            <v>6713159.5300000003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W86">
            <v>6713159.5300000003</v>
          </cell>
          <cell r="Y86">
            <v>0</v>
          </cell>
          <cell r="AA86">
            <v>6713159.5300000003</v>
          </cell>
        </row>
        <row r="87">
          <cell r="A87" t="str">
            <v>8912</v>
          </cell>
          <cell r="B87" t="str">
            <v>Capital Injection - Fixed Assets - Non Cash</v>
          </cell>
          <cell r="C87">
            <v>298898.73</v>
          </cell>
          <cell r="D87">
            <v>362058.17</v>
          </cell>
          <cell r="E87">
            <v>19232484.120000001</v>
          </cell>
          <cell r="F87">
            <v>303711.34000000003</v>
          </cell>
          <cell r="G87">
            <v>125087.5</v>
          </cell>
          <cell r="H87">
            <v>8232</v>
          </cell>
          <cell r="I87">
            <v>0</v>
          </cell>
          <cell r="J87">
            <v>0</v>
          </cell>
          <cell r="K87">
            <v>20330471.859999999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20330471.859999999</v>
          </cell>
          <cell r="Y87">
            <v>0</v>
          </cell>
          <cell r="AA87">
            <v>20655054.510000002</v>
          </cell>
        </row>
        <row r="88">
          <cell r="A88" t="str">
            <v>8913</v>
          </cell>
          <cell r="B88" t="str">
            <v>Capital Injection - Expenses - Non Cash</v>
          </cell>
          <cell r="C88">
            <v>0</v>
          </cell>
          <cell r="D88">
            <v>330465.90999999997</v>
          </cell>
          <cell r="E88">
            <v>0</v>
          </cell>
          <cell r="F88">
            <v>8540.7199999999993</v>
          </cell>
          <cell r="G88">
            <v>356439.58</v>
          </cell>
          <cell r="H88">
            <v>29680</v>
          </cell>
          <cell r="I88">
            <v>0</v>
          </cell>
          <cell r="J88">
            <v>0</v>
          </cell>
          <cell r="K88">
            <v>725126.21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725126.21</v>
          </cell>
          <cell r="Y88">
            <v>0</v>
          </cell>
          <cell r="AA88">
            <v>866381.88</v>
          </cell>
        </row>
        <row r="89">
          <cell r="A89" t="str">
            <v>8914</v>
          </cell>
          <cell r="B89" t="str">
            <v>Capital Injection - Loan Repayments - Cash</v>
          </cell>
          <cell r="C89">
            <v>0</v>
          </cell>
          <cell r="D89">
            <v>405663.41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405663.41</v>
          </cell>
          <cell r="M89">
            <v>0</v>
          </cell>
          <cell r="N89">
            <v>193893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193893</v>
          </cell>
          <cell r="W89">
            <v>599556.40999999992</v>
          </cell>
          <cell r="Y89">
            <v>0</v>
          </cell>
          <cell r="AA89">
            <v>599556.41</v>
          </cell>
        </row>
        <row r="90">
          <cell r="A90" t="str">
            <v>8915</v>
          </cell>
          <cell r="B90" t="str">
            <v>Capital Injection - Fixed Assets - Cash</v>
          </cell>
          <cell r="C90">
            <v>16046688.869999999</v>
          </cell>
          <cell r="D90">
            <v>20364890.149999999</v>
          </cell>
          <cell r="E90">
            <v>14966616.130000001</v>
          </cell>
          <cell r="F90">
            <v>17181000</v>
          </cell>
          <cell r="G90">
            <v>1910595.52</v>
          </cell>
          <cell r="H90">
            <v>1171014.01</v>
          </cell>
          <cell r="I90">
            <v>4000000</v>
          </cell>
          <cell r="J90">
            <v>0</v>
          </cell>
          <cell r="K90">
            <v>75640804.680000007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W90">
            <v>75640804.680000007</v>
          </cell>
          <cell r="Y90">
            <v>0</v>
          </cell>
          <cell r="AA90">
            <v>77540804.680000007</v>
          </cell>
        </row>
        <row r="91">
          <cell r="A91" t="str">
            <v>8916</v>
          </cell>
          <cell r="B91" t="str">
            <v>Capital Injection - Expense - Cash</v>
          </cell>
          <cell r="C91">
            <v>0</v>
          </cell>
          <cell r="D91">
            <v>1700000</v>
          </cell>
          <cell r="E91">
            <v>4000000</v>
          </cell>
          <cell r="F91">
            <v>605.42999999999995</v>
          </cell>
          <cell r="G91">
            <v>19785.71</v>
          </cell>
          <cell r="H91">
            <v>700895.99</v>
          </cell>
          <cell r="I91">
            <v>0</v>
          </cell>
          <cell r="J91">
            <v>0</v>
          </cell>
          <cell r="K91">
            <v>6421287.1299999999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6421287.1299999999</v>
          </cell>
          <cell r="Y91">
            <v>0</v>
          </cell>
          <cell r="AA91">
            <v>6421287.1299999999</v>
          </cell>
        </row>
        <row r="92">
          <cell r="A92" t="str">
            <v>8921</v>
          </cell>
          <cell r="B92" t="str">
            <v>Non-Repayable Capital Works Funds Provided By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A93" t="str">
            <v>8922</v>
          </cell>
          <cell r="B93" t="str">
            <v>Capital Purchases Ex Subsidy/Appropriation Grant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A94" t="str">
            <v>8923</v>
          </cell>
          <cell r="B94" t="str">
            <v>Non-Repayable Commonwealth Capital Grants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Y94">
            <v>0</v>
          </cell>
          <cell r="AA94">
            <v>0</v>
          </cell>
        </row>
        <row r="95">
          <cell r="A95" t="str">
            <v>8924</v>
          </cell>
          <cell r="B95" t="str">
            <v>Equity - Contribution by Owner - Transfers External</v>
          </cell>
          <cell r="C95">
            <v>66986040.43</v>
          </cell>
          <cell r="D95">
            <v>42503551.719999999</v>
          </cell>
          <cell r="E95">
            <v>27023758.120000001</v>
          </cell>
          <cell r="F95">
            <v>23951370.620000001</v>
          </cell>
          <cell r="G95">
            <v>0</v>
          </cell>
          <cell r="H95">
            <v>12586460.99</v>
          </cell>
          <cell r="I95">
            <v>2032000</v>
          </cell>
          <cell r="J95">
            <v>0</v>
          </cell>
          <cell r="K95">
            <v>175083181.88000003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175083181.88000003</v>
          </cell>
          <cell r="Y95">
            <v>0</v>
          </cell>
          <cell r="AA95">
            <v>175694312</v>
          </cell>
        </row>
        <row r="96">
          <cell r="A96" t="str">
            <v>8925</v>
          </cell>
          <cell r="B96" t="str">
            <v>Equity - Contribution by Owner - Transfers Inter-Health</v>
          </cell>
          <cell r="C96">
            <v>14404100.5</v>
          </cell>
          <cell r="D96">
            <v>1561661.22</v>
          </cell>
          <cell r="E96">
            <v>8258155.2800000003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24223917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W96">
            <v>24223917</v>
          </cell>
          <cell r="Y96">
            <v>0</v>
          </cell>
          <cell r="AA96">
            <v>24223917</v>
          </cell>
        </row>
        <row r="97">
          <cell r="A97" t="str">
            <v>8926</v>
          </cell>
          <cell r="B97" t="str">
            <v>Equity - Contribution by Owner - Transfers Intra-Health</v>
          </cell>
          <cell r="C97">
            <v>1623905.86</v>
          </cell>
          <cell r="D97">
            <v>0</v>
          </cell>
          <cell r="E97">
            <v>-1319735.3700000001</v>
          </cell>
          <cell r="F97">
            <v>-9212.26</v>
          </cell>
          <cell r="G97">
            <v>-62765</v>
          </cell>
          <cell r="H97">
            <v>0.37</v>
          </cell>
          <cell r="I97">
            <v>0</v>
          </cell>
          <cell r="J97">
            <v>0</v>
          </cell>
          <cell r="K97">
            <v>232193.59999999998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W97">
            <v>232193.59999999998</v>
          </cell>
          <cell r="Y97">
            <v>0</v>
          </cell>
          <cell r="AA97">
            <v>232193.6</v>
          </cell>
        </row>
        <row r="98">
          <cell r="A98" t="str">
            <v>8927</v>
          </cell>
          <cell r="B98" t="str">
            <v>Equity - Contribution by Owner - Transfers on Amalgamation</v>
          </cell>
          <cell r="C98">
            <v>158632151.65000001</v>
          </cell>
          <cell r="D98">
            <v>181355000</v>
          </cell>
          <cell r="E98">
            <v>145128426.34999999</v>
          </cell>
          <cell r="F98">
            <v>84400484.25</v>
          </cell>
          <cell r="G98">
            <v>0</v>
          </cell>
          <cell r="H98">
            <v>6946000</v>
          </cell>
          <cell r="I98">
            <v>0</v>
          </cell>
          <cell r="J98">
            <v>0</v>
          </cell>
          <cell r="K98">
            <v>576462062.25</v>
          </cell>
          <cell r="M98">
            <v>0</v>
          </cell>
          <cell r="N98">
            <v>0</v>
          </cell>
          <cell r="O98">
            <v>0</v>
          </cell>
          <cell r="P98">
            <v>6516393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6516393</v>
          </cell>
          <cell r="W98">
            <v>582978455.25</v>
          </cell>
          <cell r="Y98">
            <v>0</v>
          </cell>
          <cell r="AA98">
            <v>582978455.25</v>
          </cell>
        </row>
        <row r="99">
          <cell r="A99" t="str">
            <v>8928</v>
          </cell>
          <cell r="B99" t="str">
            <v>Equity - Distribution to Owner - Transfers External</v>
          </cell>
          <cell r="C99">
            <v>0</v>
          </cell>
          <cell r="D99">
            <v>-170072.07</v>
          </cell>
          <cell r="E99">
            <v>-2867956.47</v>
          </cell>
          <cell r="F99">
            <v>0</v>
          </cell>
          <cell r="G99">
            <v>0</v>
          </cell>
          <cell r="H99">
            <v>-166424.82999999999</v>
          </cell>
          <cell r="I99">
            <v>0</v>
          </cell>
          <cell r="J99">
            <v>0</v>
          </cell>
          <cell r="K99">
            <v>-3204453.37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-3204453.37</v>
          </cell>
          <cell r="Y99">
            <v>0</v>
          </cell>
          <cell r="AA99">
            <v>-5620919.21</v>
          </cell>
        </row>
        <row r="100">
          <cell r="A100" t="str">
            <v>8929</v>
          </cell>
          <cell r="B100" t="str">
            <v>Equity - Distribution to Owner - Transfers Inter-Health</v>
          </cell>
          <cell r="C100">
            <v>0</v>
          </cell>
          <cell r="D100">
            <v>-1561661.22</v>
          </cell>
          <cell r="E100">
            <v>0</v>
          </cell>
          <cell r="F100">
            <v>0</v>
          </cell>
          <cell r="G100">
            <v>0</v>
          </cell>
          <cell r="H100">
            <v>-5500000</v>
          </cell>
          <cell r="I100">
            <v>0</v>
          </cell>
          <cell r="J100">
            <v>0</v>
          </cell>
          <cell r="K100">
            <v>-7061661.2199999997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-7061661.2199999997</v>
          </cell>
          <cell r="Y100">
            <v>0</v>
          </cell>
          <cell r="AA100">
            <v>-7061661.2199999997</v>
          </cell>
        </row>
        <row r="101">
          <cell r="A101" t="str">
            <v>8931</v>
          </cell>
          <cell r="B101" t="str">
            <v>Capital Injection - General</v>
          </cell>
          <cell r="C101">
            <v>28416352.870000001</v>
          </cell>
          <cell r="D101">
            <v>15934826.779999999</v>
          </cell>
          <cell r="E101">
            <v>19701010.800000001</v>
          </cell>
          <cell r="F101">
            <v>15391669.75</v>
          </cell>
          <cell r="G101">
            <v>8071500</v>
          </cell>
          <cell r="H101">
            <v>3684305.99</v>
          </cell>
          <cell r="I101">
            <v>0</v>
          </cell>
          <cell r="J101">
            <v>0</v>
          </cell>
          <cell r="K101">
            <v>91199666.189999998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91199666.189999998</v>
          </cell>
          <cell r="Y101">
            <v>0</v>
          </cell>
          <cell r="AA101">
            <v>91199666.189999998</v>
          </cell>
        </row>
        <row r="102">
          <cell r="A102" t="str">
            <v>8932</v>
          </cell>
          <cell r="B102" t="str">
            <v>Equity - Intra Health Transfers - Staff Costs</v>
          </cell>
          <cell r="C102">
            <v>765363.49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765363.49</v>
          </cell>
          <cell r="M102">
            <v>-765363.49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-765363.49</v>
          </cell>
          <cell r="W102">
            <v>0</v>
          </cell>
          <cell r="Y102">
            <v>0</v>
          </cell>
          <cell r="AA102">
            <v>0</v>
          </cell>
        </row>
        <row r="103">
          <cell r="A103" t="str">
            <v>8991</v>
          </cell>
          <cell r="B103" t="str">
            <v>Accumulated Deficit / Surplus</v>
          </cell>
          <cell r="C103">
            <v>-59056514.719999999</v>
          </cell>
          <cell r="D103">
            <v>-86014830.640000001</v>
          </cell>
          <cell r="E103">
            <v>8113606.5599999996</v>
          </cell>
          <cell r="F103">
            <v>-9243389.6699999999</v>
          </cell>
          <cell r="G103">
            <v>2722750.39</v>
          </cell>
          <cell r="H103">
            <v>-8482259.6799999997</v>
          </cell>
          <cell r="I103">
            <v>5330140.1100000003</v>
          </cell>
          <cell r="J103">
            <v>0</v>
          </cell>
          <cell r="K103">
            <v>-146630497.65000001</v>
          </cell>
          <cell r="M103">
            <v>23247427.27</v>
          </cell>
          <cell r="N103">
            <v>24108957.18</v>
          </cell>
          <cell r="O103">
            <v>6395206.9299999997</v>
          </cell>
          <cell r="P103">
            <v>3856757.6</v>
          </cell>
          <cell r="Q103">
            <v>0</v>
          </cell>
          <cell r="R103">
            <v>173595.99</v>
          </cell>
          <cell r="S103">
            <v>0</v>
          </cell>
          <cell r="T103">
            <v>0</v>
          </cell>
          <cell r="U103">
            <v>57781944.970000006</v>
          </cell>
          <cell r="W103">
            <v>-88848552.680000007</v>
          </cell>
          <cell r="Y103">
            <v>-808480.75</v>
          </cell>
          <cell r="AA103">
            <v>-84818337.359999999</v>
          </cell>
        </row>
        <row r="104">
          <cell r="A104" t="str">
            <v>8992</v>
          </cell>
          <cell r="B104" t="str">
            <v>Accrual Accounting Adoption Account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A105" t="str">
            <v>8993</v>
          </cell>
          <cell r="B105" t="str">
            <v>Asset Revaluation Reserve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W105">
            <v>0</v>
          </cell>
          <cell r="Y105">
            <v>0</v>
          </cell>
          <cell r="AA105">
            <v>0</v>
          </cell>
        </row>
        <row r="106">
          <cell r="A106" t="str">
            <v>8994</v>
          </cell>
          <cell r="B106" t="str">
            <v>General Reserve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W106">
            <v>0</v>
          </cell>
          <cell r="Y106">
            <v>0</v>
          </cell>
          <cell r="AA106">
            <v>0</v>
          </cell>
        </row>
        <row r="107">
          <cell r="A107" t="str">
            <v>8995</v>
          </cell>
          <cell r="B107" t="str">
            <v>Asset Revaluation Reserve - Land</v>
          </cell>
          <cell r="C107">
            <v>21084099</v>
          </cell>
          <cell r="D107">
            <v>92617273</v>
          </cell>
          <cell r="E107">
            <v>20099691</v>
          </cell>
          <cell r="F107">
            <v>16100000</v>
          </cell>
          <cell r="G107">
            <v>0</v>
          </cell>
          <cell r="H107">
            <v>7136167.4699999997</v>
          </cell>
          <cell r="I107">
            <v>0</v>
          </cell>
          <cell r="J107">
            <v>0</v>
          </cell>
          <cell r="K107">
            <v>157037230.47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W107">
            <v>157037230.47</v>
          </cell>
          <cell r="Y107">
            <v>0</v>
          </cell>
          <cell r="AA107">
            <v>157037230.47</v>
          </cell>
        </row>
        <row r="108">
          <cell r="A108" t="str">
            <v>8996</v>
          </cell>
          <cell r="B108" t="str">
            <v>Asset Revaluation Reserve - Buildings</v>
          </cell>
          <cell r="C108">
            <v>20645182.940000001</v>
          </cell>
          <cell r="D108">
            <v>48674151.130000003</v>
          </cell>
          <cell r="E108">
            <v>27523764.039999999</v>
          </cell>
          <cell r="F108">
            <v>-10616426.27</v>
          </cell>
          <cell r="G108">
            <v>0</v>
          </cell>
          <cell r="H108">
            <v>4550179.91</v>
          </cell>
          <cell r="I108">
            <v>0</v>
          </cell>
          <cell r="J108">
            <v>0</v>
          </cell>
          <cell r="K108">
            <v>90776851.750000015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W108">
            <v>90776851.750000015</v>
          </cell>
          <cell r="Y108">
            <v>0</v>
          </cell>
          <cell r="AA108">
            <v>90776851.75</v>
          </cell>
        </row>
        <row r="109">
          <cell r="A109" t="str">
            <v>8997</v>
          </cell>
          <cell r="B109" t="str">
            <v>Deficit Surplus Control (HCARe use only)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A110" t="str">
            <v>8998</v>
          </cell>
          <cell r="B110" t="str">
            <v>Adjustment due to change in Accounting Policy</v>
          </cell>
          <cell r="C110">
            <v>-602576.38</v>
          </cell>
          <cell r="D110">
            <v>-413820.61</v>
          </cell>
          <cell r="E110">
            <v>-185644.17</v>
          </cell>
          <cell r="F110">
            <v>-287164.99</v>
          </cell>
          <cell r="G110">
            <v>0</v>
          </cell>
          <cell r="H110">
            <v>-64918.34</v>
          </cell>
          <cell r="I110">
            <v>0</v>
          </cell>
          <cell r="J110">
            <v>0</v>
          </cell>
          <cell r="K110">
            <v>-1554124.49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W110">
            <v>-1554124.49</v>
          </cell>
          <cell r="Y110">
            <v>0</v>
          </cell>
          <cell r="AA110">
            <v>-1562068.96</v>
          </cell>
        </row>
        <row r="111">
          <cell r="B111" t="str">
            <v>Total Equity</v>
          </cell>
          <cell r="C111">
            <v>270542658.50000006</v>
          </cell>
          <cell r="D111">
            <v>318433043.36000001</v>
          </cell>
          <cell r="E111">
            <v>292844754.89999998</v>
          </cell>
          <cell r="F111">
            <v>138449759.82999995</v>
          </cell>
          <cell r="G111">
            <v>13143393.700000001</v>
          </cell>
          <cell r="H111">
            <v>22790492.32</v>
          </cell>
          <cell r="I111">
            <v>11362140.109999999</v>
          </cell>
          <cell r="J111">
            <v>0</v>
          </cell>
          <cell r="K111">
            <v>1067566242.7200001</v>
          </cell>
          <cell r="M111">
            <v>22482063.780000001</v>
          </cell>
          <cell r="N111">
            <v>24302850.18</v>
          </cell>
          <cell r="O111">
            <v>6395206.9299999997</v>
          </cell>
          <cell r="P111">
            <v>10373150.6</v>
          </cell>
          <cell r="Q111">
            <v>0</v>
          </cell>
          <cell r="R111">
            <v>173595.99</v>
          </cell>
          <cell r="S111">
            <v>0</v>
          </cell>
          <cell r="T111">
            <v>0</v>
          </cell>
          <cell r="U111">
            <v>63726867.480000004</v>
          </cell>
          <cell r="W111">
            <v>1131293110.2</v>
          </cell>
          <cell r="Y111">
            <v>-808480.75</v>
          </cell>
          <cell r="AA111">
            <v>1135875883.6500001</v>
          </cell>
        </row>
        <row r="113">
          <cell r="A113" t="str">
            <v>Assets</v>
          </cell>
        </row>
        <row r="114">
          <cell r="A114" t="str">
            <v>9111</v>
          </cell>
          <cell r="B114" t="str">
            <v>Cash On Hand</v>
          </cell>
          <cell r="C114">
            <v>26305</v>
          </cell>
          <cell r="D114">
            <v>47290</v>
          </cell>
          <cell r="E114">
            <v>21490</v>
          </cell>
          <cell r="F114">
            <v>16200</v>
          </cell>
          <cell r="G114">
            <v>0</v>
          </cell>
          <cell r="H114">
            <v>8873.35</v>
          </cell>
          <cell r="I114">
            <v>100</v>
          </cell>
          <cell r="J114">
            <v>0</v>
          </cell>
          <cell r="K114">
            <v>120258.35</v>
          </cell>
          <cell r="M114">
            <v>300</v>
          </cell>
          <cell r="N114">
            <v>0</v>
          </cell>
          <cell r="O114">
            <v>0</v>
          </cell>
          <cell r="P114">
            <v>2000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2300</v>
          </cell>
          <cell r="W114">
            <v>122558.35</v>
          </cell>
          <cell r="Y114">
            <v>1316.65</v>
          </cell>
          <cell r="AA114">
            <v>128115</v>
          </cell>
        </row>
        <row r="115">
          <cell r="A115" t="str">
            <v>9112</v>
          </cell>
          <cell r="B115" t="str">
            <v>Cash at Bank HDWA</v>
          </cell>
          <cell r="C115">
            <v>6289541.21</v>
          </cell>
          <cell r="D115">
            <v>-15386010.49</v>
          </cell>
          <cell r="E115">
            <v>8180022.3399999999</v>
          </cell>
          <cell r="F115">
            <v>79272.27</v>
          </cell>
          <cell r="G115">
            <v>2604113.9300000002</v>
          </cell>
          <cell r="H115">
            <v>1271513.6599999999</v>
          </cell>
          <cell r="I115">
            <v>7220047.9299999997</v>
          </cell>
          <cell r="J115">
            <v>0</v>
          </cell>
          <cell r="K115">
            <v>10258500.849999998</v>
          </cell>
          <cell r="M115">
            <v>-1045239.02</v>
          </cell>
          <cell r="N115">
            <v>16377967.67</v>
          </cell>
          <cell r="O115">
            <v>270262.45</v>
          </cell>
          <cell r="P115">
            <v>152650.23999999999</v>
          </cell>
          <cell r="Q115">
            <v>0</v>
          </cell>
          <cell r="R115">
            <v>58010.78</v>
          </cell>
          <cell r="S115">
            <v>0</v>
          </cell>
          <cell r="T115">
            <v>0</v>
          </cell>
          <cell r="U115">
            <v>15813652.119999999</v>
          </cell>
          <cell r="W115">
            <v>26072152.969999999</v>
          </cell>
          <cell r="Y115">
            <v>-5132962.09</v>
          </cell>
          <cell r="AA115">
            <v>21082490.120000001</v>
          </cell>
        </row>
        <row r="116">
          <cell r="A116" t="str">
            <v>9113</v>
          </cell>
          <cell r="B116" t="str">
            <v>Cash at Bank (Donations) Formerly CA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A117" t="str">
            <v>9114</v>
          </cell>
          <cell r="B117" t="str">
            <v>Cash at Bank EFT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W117">
            <v>0</v>
          </cell>
          <cell r="Y117">
            <v>0</v>
          </cell>
          <cell r="AA117">
            <v>0</v>
          </cell>
        </row>
        <row r="118">
          <cell r="A118" t="str">
            <v>9115</v>
          </cell>
          <cell r="B118" t="str">
            <v>DISABLED ** Cash at Bank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A119" t="str">
            <v>9116</v>
          </cell>
          <cell r="B119" t="str">
            <v>Cash at Bank SSS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W119">
            <v>0</v>
          </cell>
          <cell r="Y119">
            <v>0</v>
          </cell>
          <cell r="AA119">
            <v>0</v>
          </cell>
        </row>
        <row r="120">
          <cell r="A120" t="str">
            <v>9117</v>
          </cell>
          <cell r="B120" t="str">
            <v>DISABLED ** Cash at Bank (Manual Pay Cheques)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A121" t="str">
            <v>9118</v>
          </cell>
          <cell r="B121" t="str">
            <v>Cash at Bank MANPAY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A122" t="str">
            <v>9119</v>
          </cell>
          <cell r="B122" t="str">
            <v>Cash at Bank STALE CHEQUES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W122">
            <v>0</v>
          </cell>
          <cell r="Y122">
            <v>0</v>
          </cell>
          <cell r="AA122">
            <v>0</v>
          </cell>
        </row>
        <row r="123">
          <cell r="A123" t="str">
            <v>9140</v>
          </cell>
          <cell r="B123" t="str">
            <v>Health Service Funding Account (Corporate Finance Use Only)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A124" t="str">
            <v>9151</v>
          </cell>
          <cell r="B124" t="str">
            <v>Investments</v>
          </cell>
          <cell r="C124">
            <v>5370000</v>
          </cell>
          <cell r="D124">
            <v>25381695.530000001</v>
          </cell>
          <cell r="E124">
            <v>0</v>
          </cell>
          <cell r="F124">
            <v>13875000</v>
          </cell>
          <cell r="G124">
            <v>0</v>
          </cell>
          <cell r="H124">
            <v>377100</v>
          </cell>
          <cell r="I124">
            <v>0</v>
          </cell>
          <cell r="J124">
            <v>0</v>
          </cell>
          <cell r="K124">
            <v>45003795.530000001</v>
          </cell>
          <cell r="M124">
            <v>24826967.539999999</v>
          </cell>
          <cell r="N124">
            <v>6304456.96</v>
          </cell>
          <cell r="O124">
            <v>7806590.7300000004</v>
          </cell>
          <cell r="P124">
            <v>11892684.109999999</v>
          </cell>
          <cell r="Q124">
            <v>0</v>
          </cell>
          <cell r="R124">
            <v>134000</v>
          </cell>
          <cell r="S124">
            <v>0</v>
          </cell>
          <cell r="T124">
            <v>0</v>
          </cell>
          <cell r="U124">
            <v>50964699.340000004</v>
          </cell>
          <cell r="W124">
            <v>95968494.870000005</v>
          </cell>
          <cell r="Y124">
            <v>1462617.72</v>
          </cell>
          <cell r="AA124">
            <v>97431112.590000004</v>
          </cell>
        </row>
        <row r="125">
          <cell r="A125" t="str">
            <v>9211</v>
          </cell>
          <cell r="B125" t="str">
            <v>Accounts Receivable - Patient</v>
          </cell>
          <cell r="C125">
            <v>9845714.0500000007</v>
          </cell>
          <cell r="D125">
            <v>3104540.33</v>
          </cell>
          <cell r="E125">
            <v>1918180.1</v>
          </cell>
          <cell r="F125">
            <v>812192.06</v>
          </cell>
          <cell r="G125">
            <v>0</v>
          </cell>
          <cell r="H125">
            <v>557095.81000000006</v>
          </cell>
          <cell r="I125">
            <v>0</v>
          </cell>
          <cell r="J125">
            <v>0</v>
          </cell>
          <cell r="K125">
            <v>16237722.350000001</v>
          </cell>
          <cell r="M125">
            <v>0</v>
          </cell>
          <cell r="N125">
            <v>84164.49</v>
          </cell>
          <cell r="O125">
            <v>0</v>
          </cell>
          <cell r="P125">
            <v>188908.85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273073.34000000003</v>
          </cell>
          <cell r="W125">
            <v>16510795.690000001</v>
          </cell>
          <cell r="Y125">
            <v>2291631.9500000002</v>
          </cell>
          <cell r="AA125">
            <v>18809645.850000001</v>
          </cell>
        </row>
        <row r="126">
          <cell r="A126" t="str">
            <v>9212</v>
          </cell>
          <cell r="B126" t="str">
            <v>Accounts Receivable - Non Patient</v>
          </cell>
          <cell r="C126">
            <v>4994457.51</v>
          </cell>
          <cell r="D126">
            <v>4545453.26</v>
          </cell>
          <cell r="E126">
            <v>1121351.74</v>
          </cell>
          <cell r="F126">
            <v>1157725.1200000001</v>
          </cell>
          <cell r="G126">
            <v>470350.1</v>
          </cell>
          <cell r="H126">
            <v>10425.4</v>
          </cell>
          <cell r="I126">
            <v>120152.83</v>
          </cell>
          <cell r="J126">
            <v>0</v>
          </cell>
          <cell r="K126">
            <v>12419915.959999999</v>
          </cell>
          <cell r="M126">
            <v>1019869.84</v>
          </cell>
          <cell r="N126">
            <v>564628.75</v>
          </cell>
          <cell r="O126">
            <v>46347.55</v>
          </cell>
          <cell r="P126">
            <v>207681.56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1838527.7</v>
          </cell>
          <cell r="W126">
            <v>14258443.659999998</v>
          </cell>
          <cell r="Y126">
            <v>-66347.73</v>
          </cell>
          <cell r="AA126">
            <v>14220280.960000001</v>
          </cell>
        </row>
        <row r="127">
          <cell r="A127" t="str">
            <v>9213</v>
          </cell>
          <cell r="B127" t="str">
            <v>Provision For Doubtful Debts</v>
          </cell>
          <cell r="C127">
            <v>-4071502.99</v>
          </cell>
          <cell r="D127">
            <v>-841547</v>
          </cell>
          <cell r="E127">
            <v>-150000</v>
          </cell>
          <cell r="F127">
            <v>-143000</v>
          </cell>
          <cell r="G127">
            <v>0</v>
          </cell>
          <cell r="H127">
            <v>-5845.47</v>
          </cell>
          <cell r="I127">
            <v>0</v>
          </cell>
          <cell r="J127">
            <v>0</v>
          </cell>
          <cell r="K127">
            <v>-5211895.46</v>
          </cell>
          <cell r="M127">
            <v>-1357.15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-1357.15</v>
          </cell>
          <cell r="W127">
            <v>-5213252.6100000003</v>
          </cell>
          <cell r="Y127">
            <v>0</v>
          </cell>
          <cell r="AA127">
            <v>-5214452.6100000003</v>
          </cell>
        </row>
        <row r="128">
          <cell r="A128" t="str">
            <v>9214</v>
          </cell>
          <cell r="B128" t="str">
            <v>Prepayments</v>
          </cell>
          <cell r="C128">
            <v>2152007.69</v>
          </cell>
          <cell r="D128">
            <v>665574</v>
          </cell>
          <cell r="E128">
            <v>717091.22</v>
          </cell>
          <cell r="F128">
            <v>389159.1</v>
          </cell>
          <cell r="G128">
            <v>2164605.8199999998</v>
          </cell>
          <cell r="H128">
            <v>47769</v>
          </cell>
          <cell r="I128">
            <v>0</v>
          </cell>
          <cell r="J128">
            <v>0</v>
          </cell>
          <cell r="K128">
            <v>6136206.8300000001</v>
          </cell>
          <cell r="M128">
            <v>148140.29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148140.29</v>
          </cell>
          <cell r="W128">
            <v>6284347.1200000001</v>
          </cell>
          <cell r="Y128">
            <v>-1269.7</v>
          </cell>
          <cell r="AA128">
            <v>6283077.4199999999</v>
          </cell>
        </row>
        <row r="129">
          <cell r="A129" t="str">
            <v>9215</v>
          </cell>
          <cell r="B129" t="str">
            <v>Accrued Income - Cash Only</v>
          </cell>
          <cell r="C129">
            <v>319279.25</v>
          </cell>
          <cell r="D129">
            <v>2293192.4900000002</v>
          </cell>
          <cell r="E129">
            <v>1733166.44</v>
          </cell>
          <cell r="F129">
            <v>1118422.81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5464060.9900000002</v>
          </cell>
          <cell r="M129">
            <v>0</v>
          </cell>
          <cell r="N129">
            <v>177752.6</v>
          </cell>
          <cell r="O129">
            <v>129227.03</v>
          </cell>
          <cell r="P129">
            <v>121829.8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428809.43</v>
          </cell>
          <cell r="W129">
            <v>5892870.4199999999</v>
          </cell>
          <cell r="Y129">
            <v>111513.36</v>
          </cell>
          <cell r="AA129">
            <v>6040727.7800000003</v>
          </cell>
        </row>
        <row r="130">
          <cell r="A130" t="str">
            <v>9216</v>
          </cell>
          <cell r="B130" t="str">
            <v>Accrued Income - Interest</v>
          </cell>
          <cell r="C130">
            <v>59506.54</v>
          </cell>
          <cell r="D130">
            <v>56436.41</v>
          </cell>
          <cell r="E130">
            <v>0</v>
          </cell>
          <cell r="F130">
            <v>28136.13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144079.08000000002</v>
          </cell>
          <cell r="M130">
            <v>269595.8</v>
          </cell>
          <cell r="N130">
            <v>0</v>
          </cell>
          <cell r="O130">
            <v>0</v>
          </cell>
          <cell r="P130">
            <v>94633.66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364229.45999999996</v>
          </cell>
          <cell r="W130">
            <v>508308.54</v>
          </cell>
          <cell r="Y130">
            <v>0</v>
          </cell>
          <cell r="AA130">
            <v>508308.54</v>
          </cell>
        </row>
        <row r="131">
          <cell r="A131" t="str">
            <v>9217</v>
          </cell>
          <cell r="B131" t="str">
            <v>Accounts Receivable - Rights to Private Practice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A132" t="str">
            <v>9220</v>
          </cell>
          <cell r="B132" t="str">
            <v>Subsidy Receivable from Department of Health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W132">
            <v>0</v>
          </cell>
          <cell r="Y132">
            <v>0</v>
          </cell>
          <cell r="AA132">
            <v>0</v>
          </cell>
        </row>
        <row r="133">
          <cell r="A133" t="str">
            <v>9221</v>
          </cell>
          <cell r="B133" t="str">
            <v>Prepaid Subsidy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W133">
            <v>0</v>
          </cell>
          <cell r="Y133">
            <v>0</v>
          </cell>
          <cell r="AA133">
            <v>0</v>
          </cell>
        </row>
        <row r="134">
          <cell r="A134" t="str">
            <v>9251</v>
          </cell>
          <cell r="B134" t="str">
            <v>Amount Receivable for Outputs - General (Current)</v>
          </cell>
          <cell r="C134">
            <v>10278750.83</v>
          </cell>
          <cell r="D134">
            <v>18311448.07</v>
          </cell>
          <cell r="E134">
            <v>20182246.43</v>
          </cell>
          <cell r="F134">
            <v>329572</v>
          </cell>
          <cell r="G134">
            <v>0</v>
          </cell>
          <cell r="H134">
            <v>3573942.25</v>
          </cell>
          <cell r="I134">
            <v>-813027.79</v>
          </cell>
          <cell r="J134">
            <v>0</v>
          </cell>
          <cell r="K134">
            <v>51862931.789999999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W134">
            <v>51862931.789999999</v>
          </cell>
          <cell r="Y134">
            <v>0</v>
          </cell>
          <cell r="AA134">
            <v>51900364.119999997</v>
          </cell>
        </row>
        <row r="135">
          <cell r="A135" t="str">
            <v>9252</v>
          </cell>
          <cell r="B135" t="str">
            <v>Amount Receivable for Outputs - Fixed Assets - Non Cash</v>
          </cell>
          <cell r="C135">
            <v>-492750.83</v>
          </cell>
          <cell r="D135">
            <v>-2324854.35</v>
          </cell>
          <cell r="E135">
            <v>-9261214.4299999997</v>
          </cell>
          <cell r="F135">
            <v>-155829</v>
          </cell>
          <cell r="G135">
            <v>0</v>
          </cell>
          <cell r="H135">
            <v>-786297.25</v>
          </cell>
          <cell r="I135">
            <v>0</v>
          </cell>
          <cell r="J135">
            <v>0</v>
          </cell>
          <cell r="K135">
            <v>-13020945.859999999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W135">
            <v>-13020945.859999999</v>
          </cell>
          <cell r="Y135">
            <v>0</v>
          </cell>
          <cell r="AA135">
            <v>-13053254.380000001</v>
          </cell>
        </row>
        <row r="136">
          <cell r="A136" t="str">
            <v>9253</v>
          </cell>
          <cell r="B136" t="str">
            <v>Amount Receivable for Outputs - Expenses - Non Cash</v>
          </cell>
          <cell r="C136">
            <v>0</v>
          </cell>
          <cell r="D136">
            <v>-10317.5</v>
          </cell>
          <cell r="E136">
            <v>-8167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-18484.5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W136">
            <v>-18484.5</v>
          </cell>
          <cell r="Y136">
            <v>0</v>
          </cell>
          <cell r="AA136">
            <v>-23608.31</v>
          </cell>
        </row>
        <row r="137">
          <cell r="A137" t="str">
            <v>9254</v>
          </cell>
          <cell r="B137" t="str">
            <v>Amount Receivable for Outputs - Fixed Assets - Cash</v>
          </cell>
          <cell r="C137">
            <v>-10000</v>
          </cell>
          <cell r="D137">
            <v>-15149276.220000001</v>
          </cell>
          <cell r="E137">
            <v>-8739865</v>
          </cell>
          <cell r="F137">
            <v>-173743</v>
          </cell>
          <cell r="G137">
            <v>0</v>
          </cell>
          <cell r="H137">
            <v>-428645</v>
          </cell>
          <cell r="I137">
            <v>0</v>
          </cell>
          <cell r="J137">
            <v>0</v>
          </cell>
          <cell r="K137">
            <v>-24501529.219999999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W137">
            <v>-24501529.219999999</v>
          </cell>
          <cell r="Y137">
            <v>0</v>
          </cell>
          <cell r="AA137">
            <v>-24501529.219999999</v>
          </cell>
        </row>
        <row r="138">
          <cell r="A138" t="str">
            <v>9255</v>
          </cell>
          <cell r="B138" t="str">
            <v>Amount Receivable for Outputs - Expenses - Cash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-15000</v>
          </cell>
          <cell r="I138">
            <v>0</v>
          </cell>
          <cell r="J138">
            <v>0</v>
          </cell>
          <cell r="K138">
            <v>-15000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W138">
            <v>-15000</v>
          </cell>
          <cell r="Y138">
            <v>0</v>
          </cell>
          <cell r="AA138">
            <v>-15000</v>
          </cell>
        </row>
        <row r="139">
          <cell r="A139" t="str">
            <v>9298</v>
          </cell>
          <cell r="B139" t="str">
            <v>Internal Health Service Transfers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A140" t="str">
            <v>9311</v>
          </cell>
          <cell r="B140" t="str">
            <v>Supply Inventory Control Account</v>
          </cell>
          <cell r="C140">
            <v>1875384.54</v>
          </cell>
          <cell r="D140">
            <v>254103.59</v>
          </cell>
          <cell r="E140">
            <v>827716.65</v>
          </cell>
          <cell r="F140">
            <v>0</v>
          </cell>
          <cell r="G140">
            <v>0</v>
          </cell>
          <cell r="H140">
            <v>368386.53</v>
          </cell>
          <cell r="I140">
            <v>0</v>
          </cell>
          <cell r="J140">
            <v>0</v>
          </cell>
          <cell r="K140">
            <v>3325591.3099999996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W140">
            <v>3325591.3099999996</v>
          </cell>
          <cell r="Y140">
            <v>0</v>
          </cell>
          <cell r="AA140">
            <v>3325591.31</v>
          </cell>
        </row>
        <row r="141">
          <cell r="A141" t="str">
            <v>9321</v>
          </cell>
          <cell r="B141" t="str">
            <v>Pharmacy Inventory Control Account</v>
          </cell>
          <cell r="C141">
            <v>3613312.38</v>
          </cell>
          <cell r="D141">
            <v>2996347.55</v>
          </cell>
          <cell r="E141">
            <v>1847075.79</v>
          </cell>
          <cell r="F141">
            <v>1472674.16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9929409.879999999</v>
          </cell>
          <cell r="M141">
            <v>0</v>
          </cell>
          <cell r="N141">
            <v>0</v>
          </cell>
          <cell r="O141">
            <v>0</v>
          </cell>
          <cell r="P141">
            <v>112100.38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112100.38</v>
          </cell>
          <cell r="W141">
            <v>10041510.26</v>
          </cell>
          <cell r="Y141">
            <v>0</v>
          </cell>
          <cell r="AA141">
            <v>10041510.26</v>
          </cell>
        </row>
        <row r="142">
          <cell r="A142" t="str">
            <v>9331</v>
          </cell>
          <cell r="B142" t="str">
            <v>Engineering Inventory Control Account</v>
          </cell>
          <cell r="C142">
            <v>218451.25</v>
          </cell>
          <cell r="D142">
            <v>356447.37</v>
          </cell>
          <cell r="E142">
            <v>29739.8</v>
          </cell>
          <cell r="F142">
            <v>39241.11</v>
          </cell>
          <cell r="G142">
            <v>0</v>
          </cell>
          <cell r="H142">
            <v>101743.22</v>
          </cell>
          <cell r="I142">
            <v>0</v>
          </cell>
          <cell r="J142">
            <v>0</v>
          </cell>
          <cell r="K142">
            <v>745622.75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W142">
            <v>745622.75</v>
          </cell>
          <cell r="Y142">
            <v>0</v>
          </cell>
          <cell r="AA142">
            <v>745622.75</v>
          </cell>
        </row>
        <row r="143">
          <cell r="A143" t="str">
            <v>9341</v>
          </cell>
          <cell r="B143" t="str">
            <v>Other Inventory Control Account</v>
          </cell>
          <cell r="C143">
            <v>486139.97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486139.97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W143">
            <v>486139.97</v>
          </cell>
          <cell r="Y143">
            <v>0</v>
          </cell>
          <cell r="AA143">
            <v>486139.97</v>
          </cell>
        </row>
        <row r="144">
          <cell r="A144" t="str">
            <v>9351</v>
          </cell>
          <cell r="B144" t="str">
            <v>Assets Held For Resale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44662.73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44662.73</v>
          </cell>
          <cell r="W144">
            <v>44662.73</v>
          </cell>
          <cell r="Y144">
            <v>0</v>
          </cell>
          <cell r="AA144">
            <v>44662.73</v>
          </cell>
        </row>
        <row r="145">
          <cell r="A145" t="str">
            <v>9501</v>
          </cell>
          <cell r="B145" t="str">
            <v>Fixed Assets Take-up 30/06/96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A146" t="str">
            <v>9503</v>
          </cell>
          <cell r="B146" t="str">
            <v>Fixed Assets Depreciation Take-up 30/06/96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W146">
            <v>0</v>
          </cell>
          <cell r="Y146">
            <v>0</v>
          </cell>
          <cell r="AA146">
            <v>0</v>
          </cell>
        </row>
        <row r="147">
          <cell r="A147" t="str">
            <v>9505</v>
          </cell>
          <cell r="B147" t="str">
            <v>Fixed Assets Clearing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AA147">
            <v>0</v>
          </cell>
        </row>
        <row r="148">
          <cell r="A148" t="str">
            <v>9507</v>
          </cell>
          <cell r="B148" t="str">
            <v>Fixed Assets Clearing Depreciation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W148">
            <v>0</v>
          </cell>
          <cell r="Y148">
            <v>0</v>
          </cell>
          <cell r="AA148">
            <v>0</v>
          </cell>
        </row>
        <row r="149">
          <cell r="A149" t="str">
            <v>9509</v>
          </cell>
          <cell r="B149" t="str">
            <v>Financial Leases - Buildings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0</v>
          </cell>
          <cell r="Y149">
            <v>0</v>
          </cell>
          <cell r="AA149">
            <v>0</v>
          </cell>
        </row>
        <row r="150">
          <cell r="A150" t="str">
            <v>9510</v>
          </cell>
          <cell r="B150" t="str">
            <v>Less: Provision for Amortisation - Buildings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W150">
            <v>0</v>
          </cell>
          <cell r="Y150">
            <v>0</v>
          </cell>
          <cell r="AA150">
            <v>0</v>
          </cell>
        </row>
        <row r="151">
          <cell r="A151" t="str">
            <v>9511</v>
          </cell>
          <cell r="B151" t="str">
            <v>Land at Cost</v>
          </cell>
          <cell r="C151">
            <v>77393100</v>
          </cell>
          <cell r="D151">
            <v>110210000</v>
          </cell>
          <cell r="E151">
            <v>63378564</v>
          </cell>
          <cell r="F151">
            <v>43430000</v>
          </cell>
          <cell r="G151">
            <v>0</v>
          </cell>
          <cell r="H151">
            <v>7556600</v>
          </cell>
          <cell r="I151">
            <v>0</v>
          </cell>
          <cell r="J151">
            <v>0</v>
          </cell>
          <cell r="K151">
            <v>301968264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W151">
            <v>301968264</v>
          </cell>
          <cell r="Y151">
            <v>0</v>
          </cell>
          <cell r="AA151">
            <v>302461264</v>
          </cell>
        </row>
        <row r="152">
          <cell r="A152" t="str">
            <v>9512</v>
          </cell>
          <cell r="B152" t="str">
            <v>Financial Lease - Plant &amp; Equipment</v>
          </cell>
          <cell r="C152">
            <v>0</v>
          </cell>
          <cell r="D152">
            <v>0</v>
          </cell>
          <cell r="E152">
            <v>287550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287550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W152">
            <v>287550</v>
          </cell>
          <cell r="Y152">
            <v>0</v>
          </cell>
          <cell r="AA152">
            <v>287550</v>
          </cell>
        </row>
        <row r="153">
          <cell r="A153" t="str">
            <v>9513</v>
          </cell>
          <cell r="B153" t="str">
            <v>Less: Provision for Amortisation - Plant &amp; Equipment</v>
          </cell>
          <cell r="C153">
            <v>0</v>
          </cell>
          <cell r="D153">
            <v>0</v>
          </cell>
          <cell r="E153">
            <v>-42593.279999999999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-42593.279999999999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W153">
            <v>-42593.279999999999</v>
          </cell>
          <cell r="Y153">
            <v>0</v>
          </cell>
          <cell r="AA153">
            <v>-42593.279999999999</v>
          </cell>
        </row>
        <row r="154">
          <cell r="A154" t="str">
            <v>9514</v>
          </cell>
          <cell r="B154" t="str">
            <v>Land at Valuation</v>
          </cell>
          <cell r="C154">
            <v>0</v>
          </cell>
          <cell r="D154">
            <v>1320000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1320000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W154">
            <v>1320000</v>
          </cell>
          <cell r="Y154">
            <v>0</v>
          </cell>
          <cell r="AA154">
            <v>1320000</v>
          </cell>
        </row>
        <row r="155">
          <cell r="A155" t="str">
            <v>9515</v>
          </cell>
          <cell r="B155" t="str">
            <v>Buildings at Cost</v>
          </cell>
          <cell r="C155">
            <v>202806024.69999999</v>
          </cell>
          <cell r="D155">
            <v>257223583.49000001</v>
          </cell>
          <cell r="E155">
            <v>250557511.36000001</v>
          </cell>
          <cell r="F155">
            <v>112995601.98999999</v>
          </cell>
          <cell r="G155">
            <v>0</v>
          </cell>
          <cell r="H155">
            <v>14429302.01</v>
          </cell>
          <cell r="I155">
            <v>0</v>
          </cell>
          <cell r="J155">
            <v>0</v>
          </cell>
          <cell r="K155">
            <v>838012023.54999995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W155">
            <v>838012023.54999995</v>
          </cell>
          <cell r="Y155">
            <v>0</v>
          </cell>
          <cell r="AA155">
            <v>842542105.75</v>
          </cell>
        </row>
        <row r="156">
          <cell r="A156" t="str">
            <v>9516</v>
          </cell>
          <cell r="B156" t="str">
            <v>Building at Valuation</v>
          </cell>
          <cell r="C156">
            <v>0</v>
          </cell>
          <cell r="D156">
            <v>7950000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7950000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W156">
            <v>7950000</v>
          </cell>
          <cell r="Y156">
            <v>0</v>
          </cell>
          <cell r="AA156">
            <v>7950000</v>
          </cell>
        </row>
        <row r="157">
          <cell r="A157" t="str">
            <v>9517</v>
          </cell>
          <cell r="B157" t="str">
            <v>Less: Provision For Depreciation - Buildings at Cost</v>
          </cell>
          <cell r="C157">
            <v>-387114.98</v>
          </cell>
          <cell r="D157">
            <v>-373057.06</v>
          </cell>
          <cell r="E157">
            <v>-857845.31</v>
          </cell>
          <cell r="F157">
            <v>-282488.95</v>
          </cell>
          <cell r="G157">
            <v>0</v>
          </cell>
          <cell r="H157">
            <v>-36073.24</v>
          </cell>
          <cell r="I157">
            <v>0</v>
          </cell>
          <cell r="J157">
            <v>0</v>
          </cell>
          <cell r="K157">
            <v>-1936579.54</v>
          </cell>
          <cell r="M157">
            <v>-119900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-119900</v>
          </cell>
          <cell r="W157">
            <v>-2056479.54</v>
          </cell>
          <cell r="Y157">
            <v>0</v>
          </cell>
          <cell r="AA157">
            <v>-2067804.74</v>
          </cell>
        </row>
        <row r="158">
          <cell r="A158" t="str">
            <v>9518</v>
          </cell>
          <cell r="B158" t="str">
            <v>Less: Provision for Depreciation - Buildings at Valuation</v>
          </cell>
          <cell r="C158">
            <v>0</v>
          </cell>
          <cell r="D158">
            <v>-377065.64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-377065.64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W158">
            <v>-377065.64</v>
          </cell>
          <cell r="Y158">
            <v>0</v>
          </cell>
          <cell r="AA158">
            <v>-377065.64</v>
          </cell>
        </row>
        <row r="159">
          <cell r="A159" t="str">
            <v>9521</v>
          </cell>
          <cell r="B159" t="str">
            <v>Medical Equipment</v>
          </cell>
          <cell r="C159">
            <v>47865289.909999996</v>
          </cell>
          <cell r="D159">
            <v>58512957.789999999</v>
          </cell>
          <cell r="E159">
            <v>36463341.899999999</v>
          </cell>
          <cell r="F159">
            <v>37152589.009999998</v>
          </cell>
          <cell r="G159">
            <v>1654238</v>
          </cell>
          <cell r="H159">
            <v>4066477.11</v>
          </cell>
          <cell r="I159">
            <v>0</v>
          </cell>
          <cell r="J159">
            <v>0</v>
          </cell>
          <cell r="K159">
            <v>185714893.72</v>
          </cell>
          <cell r="M159">
            <v>0</v>
          </cell>
          <cell r="N159">
            <v>2406672.77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2406672.77</v>
          </cell>
          <cell r="W159">
            <v>188121566.49000001</v>
          </cell>
          <cell r="Y159">
            <v>0</v>
          </cell>
          <cell r="AA159">
            <v>188320257.00999999</v>
          </cell>
        </row>
        <row r="160">
          <cell r="A160" t="str">
            <v>9523</v>
          </cell>
          <cell r="B160" t="str">
            <v>Less: Provision For Depreciation - Medical Equipment</v>
          </cell>
          <cell r="C160">
            <v>-22494221.789999999</v>
          </cell>
          <cell r="D160">
            <v>-30071047.18</v>
          </cell>
          <cell r="E160">
            <v>-18608505.579999998</v>
          </cell>
          <cell r="F160">
            <v>-16618702.42</v>
          </cell>
          <cell r="G160">
            <v>-422642.78</v>
          </cell>
          <cell r="H160">
            <v>-1849423.21</v>
          </cell>
          <cell r="I160">
            <v>0</v>
          </cell>
          <cell r="J160">
            <v>0</v>
          </cell>
          <cell r="K160">
            <v>-90064542.959999993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W160">
            <v>-90064542.959999993</v>
          </cell>
          <cell r="Y160">
            <v>0</v>
          </cell>
          <cell r="AA160">
            <v>-90190613.810000002</v>
          </cell>
        </row>
        <row r="161">
          <cell r="A161" t="str">
            <v>9525</v>
          </cell>
          <cell r="B161" t="str">
            <v>Other Equipment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A162" t="str">
            <v>9527</v>
          </cell>
          <cell r="B162" t="str">
            <v>Less: Provision For Depreciation - Other Equipment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A163" t="str">
            <v>9531</v>
          </cell>
          <cell r="B163" t="str">
            <v>Computing Equipment</v>
          </cell>
          <cell r="C163">
            <v>9162640.1300000008</v>
          </cell>
          <cell r="D163">
            <v>9465708.1400000006</v>
          </cell>
          <cell r="E163">
            <v>11697973.82</v>
          </cell>
          <cell r="F163">
            <v>5449720.7000000002</v>
          </cell>
          <cell r="G163">
            <v>12628146.119999999</v>
          </cell>
          <cell r="H163">
            <v>824464.09</v>
          </cell>
          <cell r="I163">
            <v>0</v>
          </cell>
          <cell r="J163">
            <v>0</v>
          </cell>
          <cell r="K163">
            <v>49228653.000000007</v>
          </cell>
          <cell r="M163">
            <v>0</v>
          </cell>
          <cell r="N163">
            <v>1062758.6100000001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1062758.6100000001</v>
          </cell>
          <cell r="W163">
            <v>50291411.610000007</v>
          </cell>
          <cell r="Y163">
            <v>0</v>
          </cell>
          <cell r="AA163">
            <v>50666653.200000003</v>
          </cell>
        </row>
        <row r="164">
          <cell r="A164" t="str">
            <v>9533</v>
          </cell>
          <cell r="B164" t="str">
            <v>Less: Provision For Depreciation - Computing Equipment</v>
          </cell>
          <cell r="C164">
            <v>-6552857.6600000001</v>
          </cell>
          <cell r="D164">
            <v>-8460551.8000000007</v>
          </cell>
          <cell r="E164">
            <v>-8173726.1200000001</v>
          </cell>
          <cell r="F164">
            <v>-3398988.66</v>
          </cell>
          <cell r="G164">
            <v>-7785690.0300000003</v>
          </cell>
          <cell r="H164">
            <v>-614912.48</v>
          </cell>
          <cell r="I164">
            <v>0</v>
          </cell>
          <cell r="J164">
            <v>0</v>
          </cell>
          <cell r="K164">
            <v>-34986726.75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W164">
            <v>-34986726.75</v>
          </cell>
          <cell r="Y164">
            <v>0</v>
          </cell>
          <cell r="AA164">
            <v>-35331092.759999998</v>
          </cell>
        </row>
        <row r="165">
          <cell r="A165" t="str">
            <v>9535</v>
          </cell>
          <cell r="B165" t="str">
            <v>Furniture &amp; Fittings</v>
          </cell>
          <cell r="C165">
            <v>7573493.9299999997</v>
          </cell>
          <cell r="D165">
            <v>6898231.8200000003</v>
          </cell>
          <cell r="E165">
            <v>6974947.1100000003</v>
          </cell>
          <cell r="F165">
            <v>4679695.21</v>
          </cell>
          <cell r="G165">
            <v>8308.6200000000008</v>
          </cell>
          <cell r="H165">
            <v>1311345.57</v>
          </cell>
          <cell r="I165">
            <v>0</v>
          </cell>
          <cell r="J165">
            <v>0</v>
          </cell>
          <cell r="K165">
            <v>27446022.260000002</v>
          </cell>
          <cell r="M165">
            <v>0</v>
          </cell>
          <cell r="N165">
            <v>108373.69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108373.69</v>
          </cell>
          <cell r="W165">
            <v>27554395.950000003</v>
          </cell>
          <cell r="Y165">
            <v>0</v>
          </cell>
          <cell r="AA165">
            <v>27855677.539999999</v>
          </cell>
        </row>
        <row r="166">
          <cell r="A166" t="str">
            <v>9537</v>
          </cell>
          <cell r="B166" t="str">
            <v>Less: Provision For Depreciation - Furniture &amp; Fittings</v>
          </cell>
          <cell r="C166">
            <v>-3108345</v>
          </cell>
          <cell r="D166">
            <v>-2913821.21</v>
          </cell>
          <cell r="E166">
            <v>-2698700.22</v>
          </cell>
          <cell r="F166">
            <v>-1315962.17</v>
          </cell>
          <cell r="G166">
            <v>-623.13</v>
          </cell>
          <cell r="H166">
            <v>-304202.12</v>
          </cell>
          <cell r="I166">
            <v>0</v>
          </cell>
          <cell r="J166">
            <v>0</v>
          </cell>
          <cell r="K166">
            <v>-10341653.85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-10341653.85</v>
          </cell>
          <cell r="Y166">
            <v>0</v>
          </cell>
          <cell r="AA166">
            <v>-10487513.800000001</v>
          </cell>
        </row>
        <row r="167">
          <cell r="A167" t="str">
            <v>9538</v>
          </cell>
          <cell r="B167" t="str">
            <v>Leashold Improvements Assets</v>
          </cell>
          <cell r="C167">
            <v>0</v>
          </cell>
          <cell r="D167">
            <v>0</v>
          </cell>
          <cell r="E167">
            <v>0</v>
          </cell>
          <cell r="F167">
            <v>105462.35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105462.35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W167">
            <v>105462.35</v>
          </cell>
          <cell r="Y167">
            <v>0</v>
          </cell>
          <cell r="AA167">
            <v>105462.35</v>
          </cell>
        </row>
        <row r="168">
          <cell r="A168" t="str">
            <v>9539</v>
          </cell>
          <cell r="B168" t="str">
            <v>Less: Provision for Amortisation - Leasehold Improvements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A169" t="str">
            <v>9541</v>
          </cell>
          <cell r="B169" t="str">
            <v>Motor Vehicles</v>
          </cell>
          <cell r="C169">
            <v>928663.44</v>
          </cell>
          <cell r="D169">
            <v>1343043.3</v>
          </cell>
          <cell r="E169">
            <v>472479.65</v>
          </cell>
          <cell r="F169">
            <v>19996.900000000001</v>
          </cell>
          <cell r="G169">
            <v>0</v>
          </cell>
          <cell r="H169">
            <v>126388.36</v>
          </cell>
          <cell r="I169">
            <v>0</v>
          </cell>
          <cell r="J169">
            <v>0</v>
          </cell>
          <cell r="K169">
            <v>2890571.65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W169">
            <v>2890571.65</v>
          </cell>
          <cell r="Y169">
            <v>0</v>
          </cell>
          <cell r="AA169">
            <v>2935172.65</v>
          </cell>
        </row>
        <row r="170">
          <cell r="A170" t="str">
            <v>9543</v>
          </cell>
          <cell r="B170" t="str">
            <v>Less: Provision For Depreciation - Motor Vehicles</v>
          </cell>
          <cell r="C170">
            <v>-416317.86</v>
          </cell>
          <cell r="D170">
            <v>-922374.23</v>
          </cell>
          <cell r="E170">
            <v>-393320.81</v>
          </cell>
          <cell r="F170">
            <v>-7542.33</v>
          </cell>
          <cell r="G170">
            <v>0</v>
          </cell>
          <cell r="H170">
            <v>-60070.74</v>
          </cell>
          <cell r="I170">
            <v>0</v>
          </cell>
          <cell r="J170">
            <v>0</v>
          </cell>
          <cell r="K170">
            <v>-1799625.97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W170">
            <v>-1799625.97</v>
          </cell>
          <cell r="Y170">
            <v>0</v>
          </cell>
          <cell r="AA170">
            <v>-1844226.97</v>
          </cell>
        </row>
        <row r="171">
          <cell r="A171" t="str">
            <v>9545</v>
          </cell>
          <cell r="B171" t="str">
            <v>Other Mobile Plant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W171">
            <v>0</v>
          </cell>
          <cell r="Y171">
            <v>0</v>
          </cell>
          <cell r="AA171">
            <v>0</v>
          </cell>
        </row>
        <row r="172">
          <cell r="A172" t="str">
            <v>9547</v>
          </cell>
          <cell r="B172" t="str">
            <v>Less: Provision For Depreciation - Other Mobile Plant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A173" t="str">
            <v>9551</v>
          </cell>
          <cell r="B173" t="str">
            <v>Artworks</v>
          </cell>
          <cell r="C173">
            <v>1426924.05</v>
          </cell>
          <cell r="D173">
            <v>298864.55</v>
          </cell>
          <cell r="E173">
            <v>2000</v>
          </cell>
          <cell r="F173">
            <v>157316.72</v>
          </cell>
          <cell r="G173">
            <v>0</v>
          </cell>
          <cell r="H173">
            <v>2400</v>
          </cell>
          <cell r="I173">
            <v>0</v>
          </cell>
          <cell r="J173">
            <v>0</v>
          </cell>
          <cell r="K173">
            <v>1887505.32</v>
          </cell>
          <cell r="M173">
            <v>0</v>
          </cell>
          <cell r="N173">
            <v>1590.91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1590.91</v>
          </cell>
          <cell r="W173">
            <v>1889096.23</v>
          </cell>
          <cell r="Y173">
            <v>0</v>
          </cell>
          <cell r="AA173">
            <v>1889096.23</v>
          </cell>
        </row>
        <row r="174">
          <cell r="A174" t="str">
            <v>9553</v>
          </cell>
          <cell r="B174" t="str">
            <v>Less: Provision For Depreciation - Artworks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Y174">
            <v>0</v>
          </cell>
          <cell r="AA174">
            <v>0</v>
          </cell>
        </row>
        <row r="175">
          <cell r="A175" t="str">
            <v>9555</v>
          </cell>
          <cell r="B175" t="str">
            <v>Libraries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0</v>
          </cell>
          <cell r="Y175">
            <v>0</v>
          </cell>
          <cell r="AA175">
            <v>0</v>
          </cell>
        </row>
        <row r="176">
          <cell r="A176" t="str">
            <v>9557</v>
          </cell>
          <cell r="B176" t="str">
            <v>Less: Provision For Depreciation - Libraries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Y176">
            <v>0</v>
          </cell>
          <cell r="AA176">
            <v>0</v>
          </cell>
        </row>
        <row r="177">
          <cell r="A177" t="str">
            <v>9561</v>
          </cell>
          <cell r="B177" t="str">
            <v>Plant &amp; Equipment</v>
          </cell>
          <cell r="C177">
            <v>5208045.1900000004</v>
          </cell>
          <cell r="D177">
            <v>7602180.25</v>
          </cell>
          <cell r="E177">
            <v>5496443</v>
          </cell>
          <cell r="F177">
            <v>2267208.92</v>
          </cell>
          <cell r="G177">
            <v>154154.35999999999</v>
          </cell>
          <cell r="H177">
            <v>1718080.42</v>
          </cell>
          <cell r="I177">
            <v>0</v>
          </cell>
          <cell r="J177">
            <v>0</v>
          </cell>
          <cell r="K177">
            <v>22446112.140000001</v>
          </cell>
          <cell r="M177">
            <v>0</v>
          </cell>
          <cell r="N177">
            <v>543612.81000000006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543612.81000000006</v>
          </cell>
          <cell r="W177">
            <v>22989724.949999999</v>
          </cell>
          <cell r="Y177">
            <v>0</v>
          </cell>
          <cell r="AA177">
            <v>23338696.850000001</v>
          </cell>
        </row>
        <row r="178">
          <cell r="A178" t="str">
            <v>9563</v>
          </cell>
          <cell r="B178" t="str">
            <v>Less: Provision For Depreciation - Plant &amp; Equipment</v>
          </cell>
          <cell r="C178">
            <v>-2733079.6</v>
          </cell>
          <cell r="D178">
            <v>-4578704.0599999996</v>
          </cell>
          <cell r="E178">
            <v>-2842673.98</v>
          </cell>
          <cell r="F178">
            <v>-1167804.03</v>
          </cell>
          <cell r="G178">
            <v>-77263.19</v>
          </cell>
          <cell r="H178">
            <v>-1185603.03</v>
          </cell>
          <cell r="I178">
            <v>0</v>
          </cell>
          <cell r="J178">
            <v>0</v>
          </cell>
          <cell r="K178">
            <v>-12585127.889999999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-12585127.889999999</v>
          </cell>
          <cell r="Y178">
            <v>0</v>
          </cell>
          <cell r="AA178">
            <v>-12830272.359999999</v>
          </cell>
        </row>
        <row r="179">
          <cell r="A179" t="str">
            <v>9565</v>
          </cell>
          <cell r="B179" t="str">
            <v>Provision for Write Off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0</v>
          </cell>
          <cell r="Y179">
            <v>0</v>
          </cell>
          <cell r="AA179">
            <v>0</v>
          </cell>
        </row>
        <row r="180">
          <cell r="A180" t="str">
            <v>9571</v>
          </cell>
          <cell r="B180" t="str">
            <v>Work In Progress - Buildings</v>
          </cell>
          <cell r="C180">
            <v>7581341.5300000003</v>
          </cell>
          <cell r="D180">
            <v>2695688.5</v>
          </cell>
          <cell r="E180">
            <v>79017.149999999994</v>
          </cell>
          <cell r="F180">
            <v>1968987.87</v>
          </cell>
          <cell r="G180">
            <v>0</v>
          </cell>
          <cell r="H180">
            <v>153149.75</v>
          </cell>
          <cell r="I180">
            <v>0</v>
          </cell>
          <cell r="J180">
            <v>0</v>
          </cell>
          <cell r="K180">
            <v>12478184.800000001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12478184.800000001</v>
          </cell>
          <cell r="Y180">
            <v>0</v>
          </cell>
          <cell r="AA180">
            <v>12478184.800000001</v>
          </cell>
        </row>
        <row r="181">
          <cell r="A181" t="str">
            <v>9572</v>
          </cell>
          <cell r="B181" t="str">
            <v>Work In Progress - Medical Equipment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Y181">
            <v>0</v>
          </cell>
          <cell r="AA181">
            <v>0</v>
          </cell>
        </row>
        <row r="182">
          <cell r="A182" t="str">
            <v>9573</v>
          </cell>
          <cell r="B182" t="str">
            <v>Work In Progress - Other Equipment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Y182">
            <v>0</v>
          </cell>
          <cell r="AA182">
            <v>0</v>
          </cell>
        </row>
        <row r="183">
          <cell r="A183" t="str">
            <v>9574</v>
          </cell>
          <cell r="B183" t="str">
            <v>Work In Progress - Computing Equipment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2762365.24</v>
          </cell>
          <cell r="H183">
            <v>0</v>
          </cell>
          <cell r="I183">
            <v>3056828.65</v>
          </cell>
          <cell r="J183">
            <v>0</v>
          </cell>
          <cell r="K183">
            <v>5819193.8900000006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5819193.8900000006</v>
          </cell>
          <cell r="Y183">
            <v>0</v>
          </cell>
          <cell r="AA183">
            <v>5819193.8899999997</v>
          </cell>
        </row>
        <row r="184">
          <cell r="A184" t="str">
            <v>9575</v>
          </cell>
          <cell r="B184" t="str">
            <v>Work In Progress - Furniture &amp; Fittings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8381.4500000000007</v>
          </cell>
          <cell r="J184">
            <v>0</v>
          </cell>
          <cell r="K184">
            <v>8381.4500000000007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8381.4500000000007</v>
          </cell>
          <cell r="Y184">
            <v>0</v>
          </cell>
          <cell r="AA184">
            <v>8381.4500000000007</v>
          </cell>
        </row>
        <row r="185">
          <cell r="A185" t="str">
            <v>9576</v>
          </cell>
          <cell r="B185" t="str">
            <v>Work In Progress - Motor Vehicles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W185">
            <v>0</v>
          </cell>
          <cell r="Y185">
            <v>0</v>
          </cell>
          <cell r="AA185">
            <v>0</v>
          </cell>
        </row>
        <row r="186">
          <cell r="A186" t="str">
            <v>9577</v>
          </cell>
          <cell r="B186" t="str">
            <v>Work In Progress - Other Mobile Plant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Y186">
            <v>0</v>
          </cell>
          <cell r="AA186">
            <v>0</v>
          </cell>
        </row>
        <row r="187">
          <cell r="A187" t="str">
            <v>9578</v>
          </cell>
          <cell r="B187" t="str">
            <v>Work In Progress - Plant &amp; Equipment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A188" t="str">
            <v>9581</v>
          </cell>
          <cell r="B188" t="str">
            <v>Asset Purchase Clearing Account - Buildings</v>
          </cell>
          <cell r="C188">
            <v>0</v>
          </cell>
          <cell r="D188">
            <v>0</v>
          </cell>
          <cell r="E188">
            <v>1252.04</v>
          </cell>
          <cell r="F188">
            <v>5829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7081.04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7081.04</v>
          </cell>
          <cell r="Y188">
            <v>0</v>
          </cell>
          <cell r="AA188">
            <v>7081.04</v>
          </cell>
        </row>
        <row r="189">
          <cell r="A189" t="str">
            <v>9582</v>
          </cell>
          <cell r="B189" t="str">
            <v>Asset Purchase Clearing Account - Medical Equipment</v>
          </cell>
          <cell r="C189">
            <v>356522.69</v>
          </cell>
          <cell r="D189">
            <v>115237.5</v>
          </cell>
          <cell r="E189">
            <v>485600.86</v>
          </cell>
          <cell r="F189">
            <v>223104.61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1180465.6600000001</v>
          </cell>
          <cell r="M189">
            <v>0</v>
          </cell>
          <cell r="N189">
            <v>28418.5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28418.5</v>
          </cell>
          <cell r="W189">
            <v>1208884.1600000001</v>
          </cell>
          <cell r="Y189">
            <v>0</v>
          </cell>
          <cell r="AA189">
            <v>1208884.1599999999</v>
          </cell>
        </row>
        <row r="190">
          <cell r="A190" t="str">
            <v>9583</v>
          </cell>
          <cell r="B190" t="str">
            <v>Asset Purchase Clearing Account - Other Equipment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Y190">
            <v>0</v>
          </cell>
          <cell r="AA190">
            <v>0</v>
          </cell>
        </row>
        <row r="191">
          <cell r="A191" t="str">
            <v>9584</v>
          </cell>
          <cell r="B191" t="str">
            <v>Asset Purchase Clearing Account - Computing Equipment</v>
          </cell>
          <cell r="C191">
            <v>97850.57</v>
          </cell>
          <cell r="D191">
            <v>41687.08</v>
          </cell>
          <cell r="E191">
            <v>285101.26</v>
          </cell>
          <cell r="F191">
            <v>0</v>
          </cell>
          <cell r="G191">
            <v>0</v>
          </cell>
          <cell r="H191">
            <v>7256.27</v>
          </cell>
          <cell r="I191">
            <v>0</v>
          </cell>
          <cell r="J191">
            <v>0</v>
          </cell>
          <cell r="K191">
            <v>431895.18000000005</v>
          </cell>
          <cell r="M191">
            <v>0</v>
          </cell>
          <cell r="N191">
            <v>113.92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113.92</v>
          </cell>
          <cell r="W191">
            <v>432009.10000000003</v>
          </cell>
          <cell r="Y191">
            <v>0</v>
          </cell>
          <cell r="AA191">
            <v>432009.1</v>
          </cell>
        </row>
        <row r="192">
          <cell r="A192" t="str">
            <v>9585</v>
          </cell>
          <cell r="B192" t="str">
            <v>Asset Purchase Clearing Account - Furniture &amp; Fittings</v>
          </cell>
          <cell r="C192">
            <v>247396.41</v>
          </cell>
          <cell r="D192">
            <v>2813.27</v>
          </cell>
          <cell r="E192">
            <v>78640.2</v>
          </cell>
          <cell r="F192">
            <v>694204.76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1023054.64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1023054.64</v>
          </cell>
          <cell r="Y192">
            <v>0</v>
          </cell>
          <cell r="AA192">
            <v>1023054.64</v>
          </cell>
        </row>
        <row r="193">
          <cell r="A193" t="str">
            <v>9586</v>
          </cell>
          <cell r="B193" t="str">
            <v>Asset Purchase Clearing Account - Motor Vehicles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Y193">
            <v>0</v>
          </cell>
          <cell r="AA193">
            <v>0</v>
          </cell>
        </row>
        <row r="194">
          <cell r="A194" t="str">
            <v>9587</v>
          </cell>
          <cell r="B194" t="str">
            <v>Asset Purchase Clearing Account - Other Mobile Plant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A195" t="str">
            <v>9588</v>
          </cell>
          <cell r="B195" t="str">
            <v>Asset Purchase Clearing Account - Art Work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A196" t="str">
            <v>9589</v>
          </cell>
          <cell r="B196" t="str">
            <v>Asset Purchase Clearing Account - Libraries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Y196">
            <v>0</v>
          </cell>
          <cell r="AA196">
            <v>0</v>
          </cell>
        </row>
        <row r="197">
          <cell r="A197" t="str">
            <v>9590</v>
          </cell>
          <cell r="B197" t="str">
            <v>Asset Purchase Clearing Account - Plant &amp; Machinery</v>
          </cell>
          <cell r="C197">
            <v>55518.55</v>
          </cell>
          <cell r="D197">
            <v>2960.73</v>
          </cell>
          <cell r="E197">
            <v>134697.79999999999</v>
          </cell>
          <cell r="F197">
            <v>14692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207869.08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207869.08</v>
          </cell>
          <cell r="Y197">
            <v>5625</v>
          </cell>
          <cell r="AA197">
            <v>213494.08</v>
          </cell>
        </row>
        <row r="198">
          <cell r="A198" t="str">
            <v>9595</v>
          </cell>
          <cell r="B198" t="str">
            <v>Capital Work Clearing Account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  <cell r="Y198">
            <v>0</v>
          </cell>
          <cell r="AA198">
            <v>0</v>
          </cell>
        </row>
        <row r="199">
          <cell r="A199" t="str">
            <v>9611</v>
          </cell>
          <cell r="B199" t="str">
            <v>Investments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A200" t="str">
            <v>9711</v>
          </cell>
          <cell r="B200" t="str">
            <v>Purchased Goodwill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W200">
            <v>0</v>
          </cell>
          <cell r="Y200">
            <v>0</v>
          </cell>
          <cell r="AA200">
            <v>0</v>
          </cell>
        </row>
        <row r="201">
          <cell r="A201" t="str">
            <v>9712</v>
          </cell>
          <cell r="B201" t="str">
            <v>Inter Company Transfers - Assets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0</v>
          </cell>
          <cell r="Y201">
            <v>0</v>
          </cell>
          <cell r="AA201">
            <v>0</v>
          </cell>
        </row>
        <row r="202">
          <cell r="A202" t="str">
            <v>9713</v>
          </cell>
          <cell r="B202" t="str">
            <v>Inter Hcu Transfers - Purchase Invoices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W202">
            <v>0</v>
          </cell>
          <cell r="Y202">
            <v>0</v>
          </cell>
          <cell r="AA202">
            <v>0</v>
          </cell>
        </row>
        <row r="203">
          <cell r="A203" t="str">
            <v>9714</v>
          </cell>
          <cell r="B203" t="str">
            <v>Inter Hcu Transfers - Other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W203">
            <v>0</v>
          </cell>
          <cell r="Y203">
            <v>0</v>
          </cell>
          <cell r="AA203">
            <v>0</v>
          </cell>
        </row>
        <row r="204">
          <cell r="A204" t="str">
            <v>9721</v>
          </cell>
          <cell r="B204" t="str">
            <v>Inter Org Transfer Credit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W204">
            <v>0</v>
          </cell>
          <cell r="Y204">
            <v>0</v>
          </cell>
          <cell r="AA204">
            <v>0</v>
          </cell>
        </row>
        <row r="205">
          <cell r="A205" t="str">
            <v>9722</v>
          </cell>
          <cell r="B205" t="str">
            <v>Inter Org Receivable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A206" t="str">
            <v>9723</v>
          </cell>
          <cell r="B206" t="str">
            <v>Inter Org Payable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W206">
            <v>0</v>
          </cell>
          <cell r="Y206">
            <v>0</v>
          </cell>
          <cell r="AA206">
            <v>0</v>
          </cell>
        </row>
        <row r="207">
          <cell r="A207" t="str">
            <v>9724</v>
          </cell>
          <cell r="B207" t="str">
            <v>Inter Org Purchase Price Variance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A208" t="str">
            <v>9811</v>
          </cell>
          <cell r="B208" t="str">
            <v>Amount Receivable for Outputs - General (Non-Current)</v>
          </cell>
          <cell r="C208">
            <v>42171136.770000003</v>
          </cell>
          <cell r="D208">
            <v>38213243.93</v>
          </cell>
          <cell r="E208">
            <v>39117223.799999997</v>
          </cell>
          <cell r="F208">
            <v>11726991.210000001</v>
          </cell>
          <cell r="G208">
            <v>5547912.4000000004</v>
          </cell>
          <cell r="H208">
            <v>2539200.75</v>
          </cell>
          <cell r="I208">
            <v>0</v>
          </cell>
          <cell r="J208">
            <v>0</v>
          </cell>
          <cell r="K208">
            <v>139315708.86000001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W208">
            <v>139315708.86000001</v>
          </cell>
          <cell r="Y208">
            <v>0</v>
          </cell>
          <cell r="AA208">
            <v>140284056.53</v>
          </cell>
        </row>
        <row r="209">
          <cell r="A209" t="str">
            <v>9812</v>
          </cell>
          <cell r="B209" t="str">
            <v>Amount Receivable for Outputs - Employee Entitlements</v>
          </cell>
          <cell r="C209">
            <v>0</v>
          </cell>
          <cell r="D209">
            <v>0</v>
          </cell>
          <cell r="E209">
            <v>0</v>
          </cell>
          <cell r="F209">
            <v>392000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392000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W209">
            <v>392000</v>
          </cell>
          <cell r="Y209">
            <v>0</v>
          </cell>
          <cell r="AA209">
            <v>392000</v>
          </cell>
        </row>
        <row r="210">
          <cell r="A210" t="str">
            <v>9813</v>
          </cell>
          <cell r="B210" t="str">
            <v>Amount Receivable for Outputs - Superannuation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A211" t="str">
            <v>9998</v>
          </cell>
          <cell r="B211" t="str">
            <v>Encumbrance Reversal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0</v>
          </cell>
          <cell r="Y211">
            <v>0</v>
          </cell>
          <cell r="AA211">
            <v>0</v>
          </cell>
        </row>
        <row r="212">
          <cell r="A212" t="str">
            <v>9999</v>
          </cell>
          <cell r="B212" t="str">
            <v>Budget Load Only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B213" t="str">
            <v>Total Assets</v>
          </cell>
          <cell r="C213">
            <v>408136607.37999988</v>
          </cell>
          <cell r="D213">
            <v>478500102.21000004</v>
          </cell>
          <cell r="E213">
            <v>400313812.72999996</v>
          </cell>
          <cell r="F213">
            <v>217336935.45000002</v>
          </cell>
          <cell r="G213">
            <v>19707975.459999993</v>
          </cell>
          <cell r="H213">
            <v>33765441.00999999</v>
          </cell>
          <cell r="I213">
            <v>9592483.0699999984</v>
          </cell>
          <cell r="J213">
            <v>0</v>
          </cell>
          <cell r="K213">
            <v>1567353357.3099999</v>
          </cell>
          <cell r="M213">
            <v>25143040.030000001</v>
          </cell>
          <cell r="N213">
            <v>27660511.68</v>
          </cell>
          <cell r="O213">
            <v>8252427.7600000007</v>
          </cell>
          <cell r="P213">
            <v>12772488.600000001</v>
          </cell>
          <cell r="Q213">
            <v>0</v>
          </cell>
          <cell r="R213">
            <v>192010.78</v>
          </cell>
          <cell r="S213">
            <v>0</v>
          </cell>
          <cell r="T213">
            <v>0</v>
          </cell>
          <cell r="U213">
            <v>74020478.849999994</v>
          </cell>
          <cell r="W213">
            <v>1641373836.1599998</v>
          </cell>
          <cell r="Y213">
            <v>-1327874.8399999994</v>
          </cell>
          <cell r="AA213">
            <v>1646606896.79</v>
          </cell>
        </row>
        <row r="216">
          <cell r="B216" t="str">
            <v>Surplus/(Deficit) for the period</v>
          </cell>
          <cell r="C216">
            <v>-820575.46000015736</v>
          </cell>
          <cell r="D216">
            <v>-7010150.4099999666</v>
          </cell>
          <cell r="E216">
            <v>-10500685.280000031</v>
          </cell>
          <cell r="F216">
            <v>-1190237.4699999392</v>
          </cell>
          <cell r="G216">
            <v>2482452.0499999914</v>
          </cell>
          <cell r="H216">
            <v>-899416.59000001103</v>
          </cell>
          <cell r="I216">
            <v>-108766.30000000075</v>
          </cell>
          <cell r="J216">
            <v>0</v>
          </cell>
          <cell r="K216">
            <v>-18047379.460000157</v>
          </cell>
          <cell r="M216">
            <v>1459373.7399999984</v>
          </cell>
          <cell r="N216">
            <v>3233289.0599999987</v>
          </cell>
          <cell r="O216">
            <v>1857220.830000001</v>
          </cell>
          <cell r="P216">
            <v>1343282.1000000015</v>
          </cell>
          <cell r="Q216">
            <v>0</v>
          </cell>
          <cell r="R216">
            <v>18414.790000000008</v>
          </cell>
          <cell r="S216">
            <v>0</v>
          </cell>
          <cell r="T216">
            <v>0</v>
          </cell>
          <cell r="U216">
            <v>7911580.5199999958</v>
          </cell>
          <cell r="W216">
            <v>-10135798.940000296</v>
          </cell>
          <cell r="Y216">
            <v>-763186.30999999773</v>
          </cell>
          <cell r="AA216">
            <v>-11669381.190000057</v>
          </cell>
        </row>
        <row r="217">
          <cell r="B217" t="str">
            <v>Operating gain/(loss)</v>
          </cell>
          <cell r="C217">
            <v>-820575.46000027657</v>
          </cell>
          <cell r="D217">
            <v>-7010150.4100003242</v>
          </cell>
          <cell r="E217">
            <v>-10500685.280000627</v>
          </cell>
          <cell r="F217">
            <v>-1190237.4699997902</v>
          </cell>
          <cell r="G217">
            <v>2482452.049999997</v>
          </cell>
          <cell r="H217">
            <v>-899416.59000001848</v>
          </cell>
          <cell r="I217">
            <v>-108766.29999999702</v>
          </cell>
          <cell r="J217">
            <v>0</v>
          </cell>
          <cell r="K217">
            <v>-18047379.460000038</v>
          </cell>
          <cell r="M217">
            <v>1459373.740000003</v>
          </cell>
          <cell r="N217">
            <v>3233289.0599999968</v>
          </cell>
          <cell r="O217">
            <v>1857220.8299999996</v>
          </cell>
          <cell r="P217">
            <v>1343282.0999999996</v>
          </cell>
          <cell r="Q217">
            <v>0</v>
          </cell>
          <cell r="R217">
            <v>18414.79</v>
          </cell>
          <cell r="S217">
            <v>0</v>
          </cell>
          <cell r="T217">
            <v>0</v>
          </cell>
          <cell r="U217">
            <v>7911580.5200000219</v>
          </cell>
          <cell r="W217">
            <v>-10135798.939998865</v>
          </cell>
          <cell r="Y217">
            <v>-763186.31000000017</v>
          </cell>
          <cell r="AA217">
            <v>-11669381.189997435</v>
          </cell>
        </row>
        <row r="218">
          <cell r="B218" t="str">
            <v>Variance</v>
          </cell>
          <cell r="C218">
            <v>1.1920928955078125E-7</v>
          </cell>
          <cell r="D218">
            <v>3.5762786865234375E-7</v>
          </cell>
          <cell r="E218">
            <v>5.9604644775390625E-7</v>
          </cell>
          <cell r="F218">
            <v>-1.4901161193847656E-7</v>
          </cell>
          <cell r="G218">
            <v>-5.5879354476928711E-9</v>
          </cell>
          <cell r="H218">
            <v>7.4505805969238281E-9</v>
          </cell>
          <cell r="I218">
            <v>-3.7252902984619141E-9</v>
          </cell>
          <cell r="J218">
            <v>0</v>
          </cell>
          <cell r="K218">
            <v>-1.1920928955078125E-7</v>
          </cell>
          <cell r="M218">
            <v>-4.6566128730773926E-9</v>
          </cell>
          <cell r="N218">
            <v>0</v>
          </cell>
          <cell r="O218">
            <v>0</v>
          </cell>
          <cell r="P218">
            <v>1.862645149230957E-9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-2.6077032089233398E-8</v>
          </cell>
          <cell r="W218">
            <v>-1.430511474609375E-6</v>
          </cell>
          <cell r="Y218">
            <v>2.4447217583656311E-9</v>
          </cell>
          <cell r="AA218">
            <v>-2.6226043701171875E-6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3">
          <cell r="E3" t="str">
            <v>0111</v>
          </cell>
          <cell r="F3" t="str">
            <v>Nursing Services</v>
          </cell>
          <cell r="G3">
            <v>2556804.6</v>
          </cell>
        </row>
        <row r="4">
          <cell r="E4" t="str">
            <v>0116</v>
          </cell>
          <cell r="F4" t="str">
            <v>Enrolled Nurses</v>
          </cell>
          <cell r="G4">
            <v>385089.3</v>
          </cell>
        </row>
        <row r="5">
          <cell r="E5" t="str">
            <v>0121</v>
          </cell>
          <cell r="F5" t="str">
            <v>General Clerical</v>
          </cell>
          <cell r="G5">
            <v>843980.11</v>
          </cell>
        </row>
        <row r="6">
          <cell r="E6" t="str">
            <v>0122</v>
          </cell>
          <cell r="F6" t="str">
            <v>Clinical Admin Support</v>
          </cell>
          <cell r="G6">
            <v>64306.69</v>
          </cell>
        </row>
        <row r="7">
          <cell r="E7" t="str">
            <v>0131</v>
          </cell>
          <cell r="F7" t="str">
            <v>Radiology (Medical Imaging)</v>
          </cell>
          <cell r="G7">
            <v>70775.17</v>
          </cell>
        </row>
        <row r="8">
          <cell r="E8" t="str">
            <v>0134</v>
          </cell>
          <cell r="F8" t="str">
            <v>Dietitians</v>
          </cell>
          <cell r="G8">
            <v>49724.11</v>
          </cell>
        </row>
        <row r="9">
          <cell r="E9" t="str">
            <v>0135</v>
          </cell>
          <cell r="F9" t="str">
            <v>Podiatry</v>
          </cell>
          <cell r="G9">
            <v>75543.69</v>
          </cell>
        </row>
        <row r="10">
          <cell r="E10" t="str">
            <v>0137</v>
          </cell>
          <cell r="F10" t="str">
            <v>Health Promotions</v>
          </cell>
          <cell r="G10">
            <v>20142.14</v>
          </cell>
        </row>
        <row r="11">
          <cell r="E11" t="str">
            <v>0142</v>
          </cell>
          <cell r="F11" t="str">
            <v>Occupational Therapy</v>
          </cell>
          <cell r="G11">
            <v>445681.49</v>
          </cell>
        </row>
        <row r="12">
          <cell r="E12" t="str">
            <v>0143</v>
          </cell>
          <cell r="F12" t="str">
            <v>Pharmacy</v>
          </cell>
          <cell r="G12">
            <v>13104.2</v>
          </cell>
        </row>
        <row r="13">
          <cell r="E13" t="str">
            <v>0144</v>
          </cell>
          <cell r="F13" t="str">
            <v>Physiotherapy</v>
          </cell>
          <cell r="G13">
            <v>355568.57</v>
          </cell>
        </row>
        <row r="14">
          <cell r="E14" t="str">
            <v>0145</v>
          </cell>
          <cell r="F14" t="str">
            <v>Social Work</v>
          </cell>
          <cell r="G14">
            <v>370320.92</v>
          </cell>
        </row>
        <row r="15">
          <cell r="E15" t="str">
            <v>0147</v>
          </cell>
          <cell r="F15" t="str">
            <v>Speech Pathology</v>
          </cell>
          <cell r="G15">
            <v>146330.25</v>
          </cell>
        </row>
        <row r="16">
          <cell r="E16" t="str">
            <v>0148</v>
          </cell>
          <cell r="F16" t="str">
            <v>Psychologists</v>
          </cell>
          <cell r="G16">
            <v>398783.4</v>
          </cell>
        </row>
        <row r="17">
          <cell r="E17" t="str">
            <v>0149</v>
          </cell>
          <cell r="F17" t="str">
            <v>Other Ancillary Services</v>
          </cell>
          <cell r="G17">
            <v>59013.760000000002</v>
          </cell>
        </row>
        <row r="18">
          <cell r="E18" t="str">
            <v>0151</v>
          </cell>
          <cell r="F18" t="str">
            <v>Catering</v>
          </cell>
          <cell r="G18">
            <v>216243.46</v>
          </cell>
        </row>
        <row r="19">
          <cell r="E19" t="str">
            <v>0152</v>
          </cell>
          <cell r="F19" t="str">
            <v>Cleaning Services</v>
          </cell>
          <cell r="G19">
            <v>-6921.7</v>
          </cell>
        </row>
        <row r="20">
          <cell r="E20" t="str">
            <v>0153</v>
          </cell>
          <cell r="F20" t="str">
            <v>Orderlies/Transport</v>
          </cell>
          <cell r="G20">
            <v>176493.8</v>
          </cell>
        </row>
        <row r="21">
          <cell r="E21" t="str">
            <v>0155</v>
          </cell>
          <cell r="F21" t="str">
            <v>Laundry &amp; Linen</v>
          </cell>
          <cell r="G21">
            <v>375982.25</v>
          </cell>
        </row>
        <row r="22">
          <cell r="E22" t="str">
            <v>0161</v>
          </cell>
          <cell r="F22" t="str">
            <v>Engineering Maintenance Services</v>
          </cell>
          <cell r="G22">
            <v>145986.85</v>
          </cell>
        </row>
        <row r="23">
          <cell r="E23" t="str">
            <v>0168</v>
          </cell>
          <cell r="F23" t="str">
            <v>Security Services</v>
          </cell>
          <cell r="G23">
            <v>150</v>
          </cell>
        </row>
        <row r="24">
          <cell r="E24" t="str">
            <v>0181</v>
          </cell>
          <cell r="F24" t="str">
            <v>Medical Officers</v>
          </cell>
          <cell r="G24">
            <v>587594.39</v>
          </cell>
        </row>
        <row r="25">
          <cell r="E25" t="str">
            <v>0183</v>
          </cell>
          <cell r="F25" t="str">
            <v>Radiology (Medical Imaging)</v>
          </cell>
          <cell r="G25">
            <v>253.72</v>
          </cell>
        </row>
        <row r="26">
          <cell r="E26" t="str">
            <v>0189</v>
          </cell>
          <cell r="F26" t="str">
            <v>Other Medical Salaried</v>
          </cell>
          <cell r="G26">
            <v>35402.870000000003</v>
          </cell>
        </row>
        <row r="27">
          <cell r="E27" t="str">
            <v>0191</v>
          </cell>
          <cell r="F27" t="str">
            <v>Clinical</v>
          </cell>
          <cell r="G27">
            <v>9480</v>
          </cell>
        </row>
        <row r="28">
          <cell r="E28" t="str">
            <v>0215</v>
          </cell>
          <cell r="F28" t="str">
            <v>Agency Site Services</v>
          </cell>
          <cell r="G28">
            <v>22239.33</v>
          </cell>
        </row>
        <row r="29">
          <cell r="E29" t="str">
            <v>0411</v>
          </cell>
          <cell r="F29" t="str">
            <v>Workers Compensation Premium</v>
          </cell>
          <cell r="G29">
            <v>122881</v>
          </cell>
        </row>
        <row r="30">
          <cell r="E30" t="str">
            <v>0512</v>
          </cell>
          <cell r="F30" t="str">
            <v>Staff Training/Registration/Course Fees</v>
          </cell>
          <cell r="G30">
            <v>18355.25</v>
          </cell>
        </row>
        <row r="31">
          <cell r="E31" t="str">
            <v>0513</v>
          </cell>
          <cell r="F31" t="str">
            <v>Travel &amp; Accommodation - Intrastate</v>
          </cell>
          <cell r="G31">
            <v>454.55</v>
          </cell>
        </row>
        <row r="32">
          <cell r="E32" t="str">
            <v>0514</v>
          </cell>
          <cell r="F32" t="str">
            <v>Travel &amp; Accommodation - Interstate</v>
          </cell>
          <cell r="G32">
            <v>1035.9000000000001</v>
          </cell>
        </row>
        <row r="33">
          <cell r="E33" t="str">
            <v>0516</v>
          </cell>
          <cell r="F33" t="str">
            <v>Staff Relocations</v>
          </cell>
          <cell r="G33">
            <v>1100</v>
          </cell>
        </row>
        <row r="34">
          <cell r="E34" t="str">
            <v>0517</v>
          </cell>
          <cell r="F34" t="str">
            <v>Staff Transport Costs</v>
          </cell>
          <cell r="G34">
            <v>84.76</v>
          </cell>
        </row>
        <row r="35">
          <cell r="E35" t="str">
            <v>0518</v>
          </cell>
          <cell r="F35" t="str">
            <v>Staff Telephone Reimbursements</v>
          </cell>
          <cell r="G35">
            <v>319.58</v>
          </cell>
        </row>
        <row r="36">
          <cell r="E36" t="str">
            <v>0519</v>
          </cell>
          <cell r="F36" t="str">
            <v>Other Staffing Costs</v>
          </cell>
          <cell r="G36">
            <v>937.1</v>
          </cell>
        </row>
        <row r="37">
          <cell r="E37" t="str">
            <v>0520</v>
          </cell>
          <cell r="F37" t="str">
            <v>Crimal Record Screenings</v>
          </cell>
          <cell r="G37">
            <v>-125</v>
          </cell>
        </row>
        <row r="38">
          <cell r="E38" t="str">
            <v>0521</v>
          </cell>
          <cell r="F38" t="str">
            <v>Fringe Benefit Tax</v>
          </cell>
          <cell r="G38">
            <v>16910</v>
          </cell>
        </row>
        <row r="39">
          <cell r="E39" t="str">
            <v>1112</v>
          </cell>
          <cell r="F39" t="str">
            <v>West State - Concurrent Contributions</v>
          </cell>
          <cell r="G39">
            <v>542726.85</v>
          </cell>
        </row>
        <row r="40">
          <cell r="E40" t="str">
            <v>1113</v>
          </cell>
          <cell r="F40" t="str">
            <v>Gold State - Concurrent Contributions</v>
          </cell>
          <cell r="G40">
            <v>31740.98</v>
          </cell>
        </row>
        <row r="41">
          <cell r="E41" t="str">
            <v>1114</v>
          </cell>
          <cell r="F41" t="str">
            <v>Pension Recoups</v>
          </cell>
          <cell r="G41">
            <v>3981.96</v>
          </cell>
        </row>
        <row r="42">
          <cell r="E42" t="str">
            <v>1116</v>
          </cell>
          <cell r="F42" t="str">
            <v>Movement in Pre-Transfer Benefits Liability</v>
          </cell>
          <cell r="G42">
            <v>14127.18</v>
          </cell>
        </row>
        <row r="43">
          <cell r="E43" t="str">
            <v>1231</v>
          </cell>
          <cell r="F43" t="str">
            <v>Clinical</v>
          </cell>
          <cell r="G43">
            <v>135362.54999999999</v>
          </cell>
        </row>
        <row r="44">
          <cell r="E44" t="str">
            <v>1232</v>
          </cell>
          <cell r="F44" t="str">
            <v>Radiology (Organ Imaging)</v>
          </cell>
          <cell r="G44">
            <v>1296.95</v>
          </cell>
        </row>
        <row r="45">
          <cell r="E45" t="str">
            <v>1242</v>
          </cell>
          <cell r="F45" t="str">
            <v>Radiology (Organ Imaging)</v>
          </cell>
          <cell r="G45">
            <v>3500.8</v>
          </cell>
        </row>
        <row r="46">
          <cell r="E46" t="str">
            <v>1311</v>
          </cell>
          <cell r="F46" t="str">
            <v>Beverages</v>
          </cell>
          <cell r="G46">
            <v>8934.23</v>
          </cell>
        </row>
        <row r="47">
          <cell r="E47" t="str">
            <v>1312</v>
          </cell>
          <cell r="F47" t="str">
            <v>Bakery Products &amp; Bread</v>
          </cell>
          <cell r="G47">
            <v>5335.78</v>
          </cell>
        </row>
        <row r="48">
          <cell r="E48" t="str">
            <v>1313</v>
          </cell>
          <cell r="F48" t="str">
            <v>Dairy Products &amp; Substitutes</v>
          </cell>
          <cell r="G48">
            <v>11008.68</v>
          </cell>
        </row>
        <row r="49">
          <cell r="E49" t="str">
            <v>1314</v>
          </cell>
          <cell r="F49" t="str">
            <v>Fruit &amp; Vegetables</v>
          </cell>
          <cell r="G49">
            <v>39844.730000000003</v>
          </cell>
        </row>
        <row r="50">
          <cell r="E50" t="str">
            <v>1315</v>
          </cell>
          <cell r="F50" t="str">
            <v>Meat, Fish, Bacon, Smallgoods</v>
          </cell>
          <cell r="G50">
            <v>110257.81</v>
          </cell>
        </row>
        <row r="51">
          <cell r="E51" t="str">
            <v>1316</v>
          </cell>
          <cell r="F51" t="str">
            <v>Other Groceries</v>
          </cell>
          <cell r="G51">
            <v>52725.63</v>
          </cell>
        </row>
        <row r="52">
          <cell r="E52" t="str">
            <v>1317</v>
          </cell>
          <cell r="F52" t="str">
            <v>Pre-Cooked Meals</v>
          </cell>
          <cell r="G52">
            <v>553.13</v>
          </cell>
        </row>
        <row r="53">
          <cell r="E53" t="str">
            <v>1319</v>
          </cell>
          <cell r="F53" t="str">
            <v>Other Food Supplies</v>
          </cell>
          <cell r="G53">
            <v>2687.71</v>
          </cell>
        </row>
        <row r="54">
          <cell r="E54" t="str">
            <v>1611</v>
          </cell>
          <cell r="F54" t="str">
            <v>Drug Supplies</v>
          </cell>
          <cell r="G54">
            <v>55714</v>
          </cell>
        </row>
        <row r="55">
          <cell r="E55" t="str">
            <v>1613</v>
          </cell>
          <cell r="F55" t="str">
            <v>Sterile (Intravenous) Fluids</v>
          </cell>
          <cell r="G55">
            <v>1229.58</v>
          </cell>
        </row>
        <row r="56">
          <cell r="E56" t="str">
            <v>1614</v>
          </cell>
          <cell r="F56" t="str">
            <v>Medical &amp; Anaesthetic Gases</v>
          </cell>
          <cell r="G56">
            <v>21954.080000000002</v>
          </cell>
        </row>
        <row r="57">
          <cell r="E57" t="str">
            <v>1615</v>
          </cell>
          <cell r="F57" t="str">
            <v>Other - Drug Supplies</v>
          </cell>
          <cell r="G57">
            <v>23.75</v>
          </cell>
        </row>
        <row r="58">
          <cell r="E58" t="str">
            <v>1619</v>
          </cell>
          <cell r="F58" t="str">
            <v>Pharmacy Preparations</v>
          </cell>
          <cell r="G58">
            <v>8.4</v>
          </cell>
        </row>
        <row r="59">
          <cell r="E59" t="str">
            <v>1621</v>
          </cell>
          <cell r="F59" t="str">
            <v>Medical &amp; Surgical Instruments (Not Assets)</v>
          </cell>
          <cell r="G59">
            <v>19072.669999999998</v>
          </cell>
        </row>
        <row r="60">
          <cell r="E60" t="str">
            <v>1622</v>
          </cell>
          <cell r="F60" t="str">
            <v>Dressings, Bandages &amp; Plasters</v>
          </cell>
          <cell r="G60">
            <v>15138.93</v>
          </cell>
        </row>
        <row r="61">
          <cell r="E61" t="str">
            <v>1623</v>
          </cell>
          <cell r="F61" t="str">
            <v>Therapeutic Materials</v>
          </cell>
          <cell r="G61">
            <v>2143.6799999999998</v>
          </cell>
        </row>
        <row r="62">
          <cell r="E62" t="str">
            <v>1624</v>
          </cell>
          <cell r="F62" t="str">
            <v>Prosthesis</v>
          </cell>
          <cell r="G62">
            <v>521.45000000000005</v>
          </cell>
        </row>
        <row r="63">
          <cell r="E63" t="str">
            <v>1625</v>
          </cell>
          <cell r="F63" t="str">
            <v>Appliances</v>
          </cell>
          <cell r="G63">
            <v>119402.37</v>
          </cell>
        </row>
        <row r="64">
          <cell r="E64" t="str">
            <v>1626</v>
          </cell>
          <cell r="F64" t="str">
            <v>Other - Patient Appl &amp; Materials</v>
          </cell>
          <cell r="G64">
            <v>2824.99</v>
          </cell>
        </row>
        <row r="65">
          <cell r="E65" t="str">
            <v>1631</v>
          </cell>
          <cell r="F65" t="str">
            <v>Chemicals</v>
          </cell>
          <cell r="G65">
            <v>171.76</v>
          </cell>
        </row>
        <row r="66">
          <cell r="E66" t="str">
            <v>1632</v>
          </cell>
          <cell r="F66" t="str">
            <v>Photographic Supplies</v>
          </cell>
          <cell r="G66">
            <v>320.60000000000002</v>
          </cell>
        </row>
        <row r="67">
          <cell r="E67" t="str">
            <v>1633</v>
          </cell>
          <cell r="F67" t="str">
            <v>Organ Imaging Film</v>
          </cell>
          <cell r="G67">
            <v>9976.82</v>
          </cell>
        </row>
        <row r="68">
          <cell r="E68" t="str">
            <v>1637</v>
          </cell>
          <cell r="F68" t="str">
            <v>Containers &amp; Receptacles (Non Laboratory)</v>
          </cell>
          <cell r="G68">
            <v>557.75</v>
          </cell>
        </row>
        <row r="69">
          <cell r="E69" t="str">
            <v>1711</v>
          </cell>
          <cell r="F69" t="str">
            <v>Medical</v>
          </cell>
          <cell r="G69">
            <v>27433.11</v>
          </cell>
        </row>
        <row r="70">
          <cell r="E70" t="str">
            <v>1713</v>
          </cell>
          <cell r="F70" t="str">
            <v>Support - Medical</v>
          </cell>
          <cell r="G70">
            <v>80884.33</v>
          </cell>
        </row>
        <row r="71">
          <cell r="E71" t="str">
            <v>1714</v>
          </cell>
          <cell r="F71" t="str">
            <v>Catering</v>
          </cell>
          <cell r="G71">
            <v>1184.9100000000001</v>
          </cell>
        </row>
        <row r="72">
          <cell r="E72" t="str">
            <v>1715</v>
          </cell>
          <cell r="F72" t="str">
            <v>Cleaning</v>
          </cell>
          <cell r="G72">
            <v>3544.54</v>
          </cell>
        </row>
        <row r="73">
          <cell r="E73" t="str">
            <v>1717</v>
          </cell>
          <cell r="F73" t="str">
            <v>Waste Disposal</v>
          </cell>
          <cell r="G73">
            <v>7153.71</v>
          </cell>
        </row>
        <row r="74">
          <cell r="E74" t="str">
            <v>1718</v>
          </cell>
          <cell r="F74" t="str">
            <v>Administrative And Clerical</v>
          </cell>
          <cell r="G74">
            <v>2763.07</v>
          </cell>
        </row>
        <row r="75">
          <cell r="E75" t="str">
            <v>1719</v>
          </cell>
          <cell r="F75" t="str">
            <v>Management</v>
          </cell>
          <cell r="G75">
            <v>2452.27</v>
          </cell>
        </row>
        <row r="76">
          <cell r="E76" t="str">
            <v>1722</v>
          </cell>
          <cell r="F76" t="str">
            <v>Engineering</v>
          </cell>
          <cell r="G76">
            <v>2041.55</v>
          </cell>
        </row>
        <row r="77">
          <cell r="E77" t="str">
            <v>1725</v>
          </cell>
          <cell r="F77" t="str">
            <v>Other - Purchase Of External Services</v>
          </cell>
          <cell r="G77">
            <v>47035.79</v>
          </cell>
        </row>
        <row r="78">
          <cell r="E78" t="str">
            <v>1726</v>
          </cell>
          <cell r="F78" t="str">
            <v>Security Services</v>
          </cell>
          <cell r="G78">
            <v>12548.62</v>
          </cell>
        </row>
        <row r="79">
          <cell r="E79" t="str">
            <v>1727</v>
          </cell>
          <cell r="F79" t="str">
            <v>Interpreter Services</v>
          </cell>
          <cell r="G79">
            <v>125</v>
          </cell>
        </row>
        <row r="80">
          <cell r="E80" t="str">
            <v>1912</v>
          </cell>
          <cell r="F80" t="str">
            <v>Water</v>
          </cell>
          <cell r="G80">
            <v>32492.5</v>
          </cell>
        </row>
        <row r="81">
          <cell r="E81" t="str">
            <v>1913</v>
          </cell>
          <cell r="F81" t="str">
            <v>Electricity</v>
          </cell>
          <cell r="G81">
            <v>87034.98</v>
          </cell>
        </row>
        <row r="82">
          <cell r="E82" t="str">
            <v>1914</v>
          </cell>
          <cell r="F82" t="str">
            <v>Fuel Oil (Not Motor Vehicle)</v>
          </cell>
          <cell r="G82">
            <v>4508.8999999999996</v>
          </cell>
        </row>
        <row r="83">
          <cell r="E83" t="str">
            <v>1915</v>
          </cell>
          <cell r="F83" t="str">
            <v>Gas For Fuel (Not Motor Vehicle)</v>
          </cell>
          <cell r="G83">
            <v>23275.75</v>
          </cell>
        </row>
        <row r="84">
          <cell r="E84" t="str">
            <v>2211</v>
          </cell>
          <cell r="F84" t="str">
            <v>Bedding &amp; Linen</v>
          </cell>
          <cell r="G84">
            <v>52.92</v>
          </cell>
        </row>
        <row r="85">
          <cell r="E85" t="str">
            <v>2212</v>
          </cell>
          <cell r="F85" t="str">
            <v>Toiletry, Cleaning, Laundry Materials</v>
          </cell>
          <cell r="G85">
            <v>46756.24</v>
          </cell>
        </row>
        <row r="86">
          <cell r="E86" t="str">
            <v>2213</v>
          </cell>
          <cell r="F86" t="str">
            <v>Tableware &amp; Kitchen Materials</v>
          </cell>
          <cell r="G86">
            <v>4665.8500000000004</v>
          </cell>
        </row>
        <row r="87">
          <cell r="E87" t="str">
            <v>2214</v>
          </cell>
          <cell r="F87" t="str">
            <v>Wrapping &amp; Packaging Materials</v>
          </cell>
          <cell r="G87">
            <v>651.52</v>
          </cell>
        </row>
        <row r="88">
          <cell r="E88" t="str">
            <v>2215</v>
          </cell>
          <cell r="F88" t="str">
            <v>Uniforms &amp; Protective Clothing</v>
          </cell>
          <cell r="G88">
            <v>7984.33</v>
          </cell>
        </row>
        <row r="89">
          <cell r="E89" t="str">
            <v>2219</v>
          </cell>
          <cell r="F89" t="str">
            <v>Other (Incl Patient Clothing)</v>
          </cell>
          <cell r="G89">
            <v>6278.95</v>
          </cell>
        </row>
        <row r="90">
          <cell r="E90" t="str">
            <v>2511</v>
          </cell>
          <cell r="F90" t="str">
            <v>Building Alterations</v>
          </cell>
          <cell r="G90">
            <v>840</v>
          </cell>
        </row>
        <row r="91">
          <cell r="E91" t="str">
            <v>2512</v>
          </cell>
          <cell r="F91" t="str">
            <v>Building Additions</v>
          </cell>
          <cell r="G91">
            <v>10601.25</v>
          </cell>
        </row>
        <row r="92">
          <cell r="E92" t="str">
            <v>2513</v>
          </cell>
          <cell r="F92" t="str">
            <v>Other &amp; External Works</v>
          </cell>
          <cell r="G92">
            <v>9.73</v>
          </cell>
        </row>
        <row r="93">
          <cell r="E93" t="str">
            <v>2514</v>
          </cell>
          <cell r="F93" t="str">
            <v>Home Modifications</v>
          </cell>
          <cell r="G93">
            <v>6056.82</v>
          </cell>
        </row>
        <row r="94">
          <cell r="E94" t="str">
            <v>2811</v>
          </cell>
          <cell r="F94" t="str">
            <v>Medical Equipment</v>
          </cell>
          <cell r="G94">
            <v>1708.68</v>
          </cell>
        </row>
        <row r="95">
          <cell r="E95" t="str">
            <v>2812</v>
          </cell>
          <cell r="F95" t="str">
            <v>Non Medical Equipment</v>
          </cell>
          <cell r="G95">
            <v>3264.21</v>
          </cell>
        </row>
        <row r="96">
          <cell r="E96" t="str">
            <v>2813</v>
          </cell>
          <cell r="F96" t="str">
            <v>Furniture &amp; Fittings</v>
          </cell>
          <cell r="G96">
            <v>5138.95</v>
          </cell>
        </row>
        <row r="97">
          <cell r="E97" t="str">
            <v>2814</v>
          </cell>
          <cell r="F97" t="str">
            <v>Motor Vehicle Accessories</v>
          </cell>
          <cell r="G97">
            <v>1965.61</v>
          </cell>
        </row>
        <row r="98">
          <cell r="E98" t="str">
            <v>2815</v>
          </cell>
          <cell r="F98" t="str">
            <v>Plant &amp; Machinery</v>
          </cell>
          <cell r="G98">
            <v>10510.05</v>
          </cell>
        </row>
        <row r="99">
          <cell r="E99" t="str">
            <v>2816</v>
          </cell>
          <cell r="F99" t="str">
            <v>Other Mobile Plant</v>
          </cell>
          <cell r="G99">
            <v>22.73</v>
          </cell>
        </row>
        <row r="100">
          <cell r="E100" t="str">
            <v>2817</v>
          </cell>
          <cell r="F100" t="str">
            <v>Computing Equipment</v>
          </cell>
          <cell r="G100">
            <v>4715.6400000000003</v>
          </cell>
        </row>
        <row r="101">
          <cell r="E101" t="str">
            <v>2831</v>
          </cell>
          <cell r="F101" t="str">
            <v>Buildings/Accommodation (Lease)</v>
          </cell>
          <cell r="G101">
            <v>5074.07</v>
          </cell>
        </row>
        <row r="102">
          <cell r="E102" t="str">
            <v>2833</v>
          </cell>
          <cell r="F102" t="str">
            <v>Non Medical Equipment (Lease)</v>
          </cell>
          <cell r="G102">
            <v>11977.66</v>
          </cell>
        </row>
        <row r="103">
          <cell r="E103" t="str">
            <v>2838</v>
          </cell>
          <cell r="F103" t="str">
            <v>Motor Vehicles (Lease)</v>
          </cell>
          <cell r="G103">
            <v>146929.22</v>
          </cell>
        </row>
        <row r="104">
          <cell r="E104" t="str">
            <v>3111</v>
          </cell>
          <cell r="F104" t="str">
            <v>Buildings (R &amp; M)</v>
          </cell>
          <cell r="G104">
            <v>11955.06</v>
          </cell>
        </row>
        <row r="105">
          <cell r="E105" t="str">
            <v>3121</v>
          </cell>
          <cell r="F105" t="str">
            <v>Medical Equipment (R &amp; M)</v>
          </cell>
          <cell r="G105">
            <v>32306.31</v>
          </cell>
        </row>
        <row r="106">
          <cell r="E106" t="str">
            <v>3122</v>
          </cell>
          <cell r="F106" t="str">
            <v>Non Medical Equipment (R &amp; M)</v>
          </cell>
          <cell r="G106">
            <v>6646.64</v>
          </cell>
        </row>
        <row r="107">
          <cell r="E107" t="str">
            <v>3123</v>
          </cell>
          <cell r="F107" t="str">
            <v>Furniture &amp; Fittings (R &amp; M)</v>
          </cell>
          <cell r="G107">
            <v>948.88</v>
          </cell>
        </row>
        <row r="108">
          <cell r="E108" t="str">
            <v>3125</v>
          </cell>
          <cell r="F108" t="str">
            <v>Gardens &amp; Grounds  (R &amp; M)</v>
          </cell>
          <cell r="G108">
            <v>17000.560000000001</v>
          </cell>
        </row>
        <row r="109">
          <cell r="E109" t="str">
            <v>3126</v>
          </cell>
          <cell r="F109" t="str">
            <v>Computing Equipment (R &amp; M)</v>
          </cell>
          <cell r="G109">
            <v>280</v>
          </cell>
        </row>
        <row r="110">
          <cell r="E110" t="str">
            <v>3127</v>
          </cell>
          <cell r="F110" t="str">
            <v>Plant &amp; Equipment (R &amp; M)</v>
          </cell>
          <cell r="G110">
            <v>5286.63</v>
          </cell>
        </row>
        <row r="111">
          <cell r="E111" t="str">
            <v>3128</v>
          </cell>
          <cell r="F111" t="str">
            <v>Other Materials</v>
          </cell>
          <cell r="G111">
            <v>85860.11</v>
          </cell>
        </row>
        <row r="112">
          <cell r="E112" t="str">
            <v>3131</v>
          </cell>
          <cell r="F112" t="str">
            <v>Buildings (Contracts)</v>
          </cell>
          <cell r="G112">
            <v>5303</v>
          </cell>
        </row>
        <row r="113">
          <cell r="E113" t="str">
            <v>3132</v>
          </cell>
          <cell r="F113" t="str">
            <v>Plant &amp; Machinery (Contracts)</v>
          </cell>
          <cell r="G113">
            <v>3098.94</v>
          </cell>
        </row>
        <row r="114">
          <cell r="E114" t="str">
            <v>3133</v>
          </cell>
          <cell r="F114" t="str">
            <v>Medical Equipment (Contracts)</v>
          </cell>
          <cell r="G114">
            <v>2506.3000000000002</v>
          </cell>
        </row>
        <row r="115">
          <cell r="E115" t="str">
            <v>3134</v>
          </cell>
          <cell r="F115" t="str">
            <v>Non Medical Equipment (Contracts)</v>
          </cell>
          <cell r="G115">
            <v>2421.8000000000002</v>
          </cell>
        </row>
        <row r="116">
          <cell r="E116" t="str">
            <v>3135</v>
          </cell>
          <cell r="F116" t="str">
            <v>Gardens &amp; Grounds (Contracts)</v>
          </cell>
          <cell r="G116">
            <v>1165.76</v>
          </cell>
        </row>
        <row r="117">
          <cell r="E117" t="str">
            <v>3211</v>
          </cell>
          <cell r="F117" t="str">
            <v>Fuel &amp; Oil</v>
          </cell>
          <cell r="G117">
            <v>53816.46</v>
          </cell>
        </row>
        <row r="118">
          <cell r="E118" t="str">
            <v>3212</v>
          </cell>
          <cell r="F118" t="str">
            <v>Repairs &amp; Maintenance</v>
          </cell>
          <cell r="G118">
            <v>23824.48</v>
          </cell>
        </row>
        <row r="119">
          <cell r="E119" t="str">
            <v>3213</v>
          </cell>
          <cell r="F119" t="str">
            <v>Registration</v>
          </cell>
          <cell r="G119">
            <v>651.32000000000005</v>
          </cell>
        </row>
        <row r="120">
          <cell r="E120" t="str">
            <v>3214</v>
          </cell>
          <cell r="F120" t="str">
            <v>Insurance</v>
          </cell>
          <cell r="G120">
            <v>2977</v>
          </cell>
        </row>
        <row r="121">
          <cell r="E121" t="str">
            <v>3215</v>
          </cell>
          <cell r="F121" t="str">
            <v>Fleet Management Fee</v>
          </cell>
          <cell r="G121">
            <v>28923.61</v>
          </cell>
        </row>
        <row r="122">
          <cell r="E122" t="str">
            <v>3311</v>
          </cell>
          <cell r="F122" t="str">
            <v>Ambulance</v>
          </cell>
          <cell r="G122">
            <v>10010.280000000001</v>
          </cell>
        </row>
        <row r="123">
          <cell r="E123" t="str">
            <v>3312</v>
          </cell>
          <cell r="F123" t="str">
            <v>Taxis</v>
          </cell>
          <cell r="G123">
            <v>212.92</v>
          </cell>
        </row>
        <row r="124">
          <cell r="E124" t="str">
            <v>3313</v>
          </cell>
          <cell r="F124" t="str">
            <v>Pats</v>
          </cell>
          <cell r="G124">
            <v>50743.59</v>
          </cell>
        </row>
        <row r="125">
          <cell r="E125" t="str">
            <v>3316</v>
          </cell>
          <cell r="F125" t="str">
            <v>Other - Patient Transport</v>
          </cell>
          <cell r="G125">
            <v>32243.66</v>
          </cell>
        </row>
        <row r="126">
          <cell r="E126" t="str">
            <v>3411</v>
          </cell>
          <cell r="F126" t="str">
            <v>External Consulting Fees</v>
          </cell>
          <cell r="G126">
            <v>525.35</v>
          </cell>
        </row>
        <row r="127">
          <cell r="E127" t="str">
            <v>3412</v>
          </cell>
          <cell r="F127" t="str">
            <v>Advertising</v>
          </cell>
          <cell r="G127">
            <v>4374.72</v>
          </cell>
        </row>
        <row r="128">
          <cell r="E128" t="str">
            <v>3413</v>
          </cell>
          <cell r="F128" t="str">
            <v>Audit Fees</v>
          </cell>
          <cell r="G128">
            <v>17000</v>
          </cell>
        </row>
        <row r="129">
          <cell r="E129" t="str">
            <v>3414</v>
          </cell>
          <cell r="F129" t="str">
            <v>Bank Charges</v>
          </cell>
          <cell r="G129">
            <v>343.69</v>
          </cell>
        </row>
        <row r="130">
          <cell r="E130" t="str">
            <v>3415</v>
          </cell>
          <cell r="F130" t="str">
            <v>Books, Magazines Etc</v>
          </cell>
          <cell r="G130">
            <v>8341.25</v>
          </cell>
        </row>
        <row r="131">
          <cell r="E131" t="str">
            <v>3416</v>
          </cell>
          <cell r="F131" t="str">
            <v>Computer Services &amp; Software</v>
          </cell>
          <cell r="G131">
            <v>940.49</v>
          </cell>
        </row>
        <row r="132">
          <cell r="E132" t="str">
            <v>3420</v>
          </cell>
          <cell r="F132" t="str">
            <v>Freight &amp; Cart (Not Chg Gds Clas)</v>
          </cell>
          <cell r="G132">
            <v>32558.959999999999</v>
          </cell>
        </row>
        <row r="133">
          <cell r="E133" t="str">
            <v>3424</v>
          </cell>
          <cell r="F133" t="str">
            <v>Insurance (Not Mv Or Workcomp)</v>
          </cell>
          <cell r="G133">
            <v>53732.74</v>
          </cell>
        </row>
        <row r="134">
          <cell r="E134" t="str">
            <v>3428</v>
          </cell>
          <cell r="F134" t="str">
            <v>Licence &amp; Reg Fees (Not Motor Vehicle)</v>
          </cell>
          <cell r="G134">
            <v>127.84</v>
          </cell>
        </row>
        <row r="135">
          <cell r="E135" t="str">
            <v>3430</v>
          </cell>
          <cell r="F135" t="str">
            <v>Corporate Membership Dues (Health Services)</v>
          </cell>
          <cell r="G135">
            <v>610</v>
          </cell>
        </row>
        <row r="136">
          <cell r="E136" t="str">
            <v>3434</v>
          </cell>
          <cell r="F136" t="str">
            <v>Postal Services</v>
          </cell>
          <cell r="G136">
            <v>17419.79</v>
          </cell>
        </row>
        <row r="137">
          <cell r="E137" t="str">
            <v>3436</v>
          </cell>
          <cell r="F137" t="str">
            <v>Printing &amp; Stationery</v>
          </cell>
          <cell r="G137">
            <v>45930.400000000001</v>
          </cell>
        </row>
        <row r="138">
          <cell r="E138" t="str">
            <v>3438</v>
          </cell>
          <cell r="F138" t="str">
            <v>Public Relations</v>
          </cell>
          <cell r="G138">
            <v>136.36000000000001</v>
          </cell>
        </row>
        <row r="139">
          <cell r="E139" t="str">
            <v>3440</v>
          </cell>
          <cell r="F139" t="str">
            <v>Rates &amp; Charges (Not Water Rates)</v>
          </cell>
          <cell r="G139">
            <v>7146.62</v>
          </cell>
        </row>
        <row r="140">
          <cell r="E140" t="str">
            <v>3442</v>
          </cell>
          <cell r="F140" t="str">
            <v>Rental Of Property</v>
          </cell>
          <cell r="G140">
            <v>20109.650000000001</v>
          </cell>
        </row>
        <row r="141">
          <cell r="E141" t="str">
            <v>3444</v>
          </cell>
          <cell r="F141" t="str">
            <v>Special Functions</v>
          </cell>
          <cell r="G141">
            <v>1072.45</v>
          </cell>
        </row>
        <row r="142">
          <cell r="E142" t="str">
            <v>3448</v>
          </cell>
          <cell r="F142" t="str">
            <v>Telecommunication Expenses</v>
          </cell>
          <cell r="G142">
            <v>146539.13</v>
          </cell>
        </row>
        <row r="143">
          <cell r="E143" t="str">
            <v>3466</v>
          </cell>
          <cell r="F143" t="str">
            <v>Transport Hire</v>
          </cell>
          <cell r="G143">
            <v>13983.06</v>
          </cell>
        </row>
        <row r="144">
          <cell r="E144" t="str">
            <v>3468</v>
          </cell>
          <cell r="F144" t="str">
            <v>Other - Other Expenses</v>
          </cell>
          <cell r="G144">
            <v>-21307.040000000001</v>
          </cell>
        </row>
        <row r="145">
          <cell r="E145" t="str">
            <v>3511</v>
          </cell>
          <cell r="F145" t="str">
            <v>Doubtful Debts</v>
          </cell>
          <cell r="G145">
            <v>58.75</v>
          </cell>
        </row>
        <row r="146">
          <cell r="E146" t="str">
            <v>3711</v>
          </cell>
          <cell r="F146" t="str">
            <v>Depreciation  Expense - Buildings</v>
          </cell>
          <cell r="G146">
            <v>87273.05</v>
          </cell>
        </row>
        <row r="147">
          <cell r="E147" t="str">
            <v>3712</v>
          </cell>
          <cell r="F147" t="str">
            <v>Depreciation  Expense - Medical Equipment</v>
          </cell>
          <cell r="G147">
            <v>20296.400000000001</v>
          </cell>
        </row>
        <row r="148">
          <cell r="E148" t="str">
            <v>3714</v>
          </cell>
          <cell r="F148" t="str">
            <v>Depreciation  Expense - Computer Equipment</v>
          </cell>
          <cell r="G148">
            <v>49393.47</v>
          </cell>
        </row>
        <row r="149">
          <cell r="E149" t="str">
            <v>3715</v>
          </cell>
          <cell r="F149" t="str">
            <v>Depreciation  Expense - Furniture &amp; Fittings</v>
          </cell>
          <cell r="G149">
            <v>23623.3</v>
          </cell>
        </row>
        <row r="150">
          <cell r="E150" t="str">
            <v>3716</v>
          </cell>
          <cell r="F150" t="str">
            <v>Depreciation  Expense - Motor Vehicles</v>
          </cell>
          <cell r="G150">
            <v>868.39</v>
          </cell>
        </row>
        <row r="151">
          <cell r="E151" t="str">
            <v>3718</v>
          </cell>
          <cell r="F151" t="str">
            <v>Depreciation  Expense - Plant &amp; Equipment</v>
          </cell>
          <cell r="G151">
            <v>34985.99</v>
          </cell>
        </row>
        <row r="152">
          <cell r="E152" t="str">
            <v>3720</v>
          </cell>
          <cell r="F152" t="str">
            <v>Carrying Amounts of Non-Current Assets Disposed of</v>
          </cell>
          <cell r="G152">
            <v>1226.92</v>
          </cell>
        </row>
        <row r="153">
          <cell r="E153" t="str">
            <v>3721</v>
          </cell>
          <cell r="F153" t="str">
            <v>Loss On Revaluation Of Land</v>
          </cell>
          <cell r="G153">
            <v>459537.52</v>
          </cell>
        </row>
        <row r="154">
          <cell r="E154" t="str">
            <v>3723</v>
          </cell>
          <cell r="F154" t="str">
            <v>Loss on Revaluation of Buildings</v>
          </cell>
          <cell r="G154">
            <v>157749.57</v>
          </cell>
        </row>
        <row r="155">
          <cell r="E155" t="str">
            <v>3911</v>
          </cell>
          <cell r="F155" t="str">
            <v>Capital User Charges</v>
          </cell>
          <cell r="G155">
            <v>337000</v>
          </cell>
        </row>
        <row r="156">
          <cell r="E156" t="str">
            <v>4123</v>
          </cell>
          <cell r="F156" t="str">
            <v>Expense (Oracle System - Use Only)</v>
          </cell>
          <cell r="G156">
            <v>9.48</v>
          </cell>
        </row>
        <row r="157">
          <cell r="E157" t="str">
            <v>5101</v>
          </cell>
          <cell r="F157" t="str">
            <v>Daily Bed Charges - Private Single</v>
          </cell>
          <cell r="G157">
            <v>-3227</v>
          </cell>
        </row>
        <row r="158">
          <cell r="E158" t="str">
            <v>5102</v>
          </cell>
          <cell r="F158" t="str">
            <v>Daily Bed Charges - Private Shared</v>
          </cell>
          <cell r="G158">
            <v>-8032</v>
          </cell>
        </row>
        <row r="159">
          <cell r="E159" t="str">
            <v>5103</v>
          </cell>
          <cell r="F159" t="str">
            <v>Daily Bed Charges - Same Day</v>
          </cell>
          <cell r="G159">
            <v>-378</v>
          </cell>
        </row>
        <row r="160">
          <cell r="E160" t="str">
            <v>5104</v>
          </cell>
          <cell r="F160" t="str">
            <v>Daily Bed Charges - Dva</v>
          </cell>
          <cell r="G160">
            <v>-474.6</v>
          </cell>
        </row>
        <row r="161">
          <cell r="E161" t="str">
            <v>5106</v>
          </cell>
          <cell r="F161" t="str">
            <v>Daily Bed Charges - Nursing Home</v>
          </cell>
          <cell r="G161">
            <v>-333.75</v>
          </cell>
        </row>
        <row r="162">
          <cell r="E162" t="str">
            <v>5107</v>
          </cell>
          <cell r="F162" t="str">
            <v>Daily Bed Charges - Nursing Home Type</v>
          </cell>
          <cell r="G162">
            <v>-19408.25</v>
          </cell>
        </row>
        <row r="163">
          <cell r="E163" t="str">
            <v>6112</v>
          </cell>
          <cell r="F163" t="str">
            <v>Pharmacy Fees</v>
          </cell>
          <cell r="G163">
            <v>-7.6</v>
          </cell>
        </row>
        <row r="164">
          <cell r="E164" t="str">
            <v>7115</v>
          </cell>
          <cell r="F164" t="str">
            <v>Other Specific Grants</v>
          </cell>
          <cell r="G164">
            <v>-207480.4</v>
          </cell>
        </row>
        <row r="165">
          <cell r="E165" t="str">
            <v>7211</v>
          </cell>
          <cell r="F165" t="str">
            <v>Liabilities Assumed by Treasury</v>
          </cell>
          <cell r="G165">
            <v>-14127.18</v>
          </cell>
        </row>
        <row r="166">
          <cell r="E166" t="str">
            <v>7221</v>
          </cell>
          <cell r="F166" t="str">
            <v>Cash Appropriations</v>
          </cell>
          <cell r="G166">
            <v>-9200000</v>
          </cell>
        </row>
        <row r="167">
          <cell r="E167" t="str">
            <v>7231</v>
          </cell>
          <cell r="F167" t="str">
            <v>Accrual Appropriations - Depreciation</v>
          </cell>
          <cell r="G167">
            <v>-200000</v>
          </cell>
        </row>
        <row r="168">
          <cell r="E168" t="str">
            <v>7232</v>
          </cell>
          <cell r="F168" t="str">
            <v>Accrual Appropriations - Employee Entitlements</v>
          </cell>
          <cell r="G168">
            <v>-50000</v>
          </cell>
        </row>
        <row r="169">
          <cell r="E169" t="str">
            <v>7242</v>
          </cell>
          <cell r="F169" t="str">
            <v>Other Expenses Paid on Behalf of Hlth Svcs</v>
          </cell>
          <cell r="G169">
            <v>-337000</v>
          </cell>
        </row>
        <row r="170">
          <cell r="E170" t="str">
            <v>7324</v>
          </cell>
          <cell r="F170" t="str">
            <v>Transfer From Local Funds</v>
          </cell>
          <cell r="G170">
            <v>-20652</v>
          </cell>
        </row>
        <row r="171">
          <cell r="E171" t="str">
            <v>7325</v>
          </cell>
          <cell r="F171" t="str">
            <v>Net Income From Sundry Activities (Incld Coffee Shop)</v>
          </cell>
          <cell r="G171">
            <v>-27330.6</v>
          </cell>
        </row>
        <row r="172">
          <cell r="E172" t="str">
            <v>7326</v>
          </cell>
          <cell r="F172" t="str">
            <v>Medical Reports/Certificates</v>
          </cell>
          <cell r="G172">
            <v>-320</v>
          </cell>
        </row>
        <row r="173">
          <cell r="E173" t="str">
            <v>7329</v>
          </cell>
          <cell r="F173" t="str">
            <v>Other (Including Telephone Revenue)</v>
          </cell>
          <cell r="G173">
            <v>-38815.53</v>
          </cell>
        </row>
        <row r="174">
          <cell r="E174" t="str">
            <v>7412</v>
          </cell>
          <cell r="F174" t="str">
            <v>Meals - Staff Cafeteria</v>
          </cell>
          <cell r="G174">
            <v>-345</v>
          </cell>
        </row>
        <row r="175">
          <cell r="E175" t="str">
            <v>7414</v>
          </cell>
          <cell r="F175" t="str">
            <v>Meals - Other</v>
          </cell>
          <cell r="G175">
            <v>-237845.55</v>
          </cell>
        </row>
        <row r="176">
          <cell r="E176" t="str">
            <v>7415</v>
          </cell>
          <cell r="F176" t="str">
            <v>Staff Accommodation - Other</v>
          </cell>
          <cell r="G176">
            <v>-4650</v>
          </cell>
        </row>
        <row r="177">
          <cell r="E177" t="str">
            <v>7422</v>
          </cell>
          <cell r="F177" t="str">
            <v>Linen/Laundry</v>
          </cell>
          <cell r="G177">
            <v>-15510.16</v>
          </cell>
        </row>
        <row r="178">
          <cell r="E178" t="str">
            <v>7451</v>
          </cell>
          <cell r="F178" t="str">
            <v>Radiology</v>
          </cell>
          <cell r="G178">
            <v>-38641.5</v>
          </cell>
        </row>
        <row r="179">
          <cell r="E179" t="str">
            <v>7491</v>
          </cell>
          <cell r="F179" t="str">
            <v>Recoveries - Other</v>
          </cell>
          <cell r="G179">
            <v>-93497.27</v>
          </cell>
        </row>
        <row r="180">
          <cell r="E180" t="str">
            <v>7511</v>
          </cell>
          <cell r="F180" t="str">
            <v>Interest Bearing Accounts</v>
          </cell>
          <cell r="G180">
            <v>-21105.03</v>
          </cell>
        </row>
        <row r="181">
          <cell r="E181" t="str">
            <v>8211</v>
          </cell>
          <cell r="F181" t="str">
            <v>Accounts Payable</v>
          </cell>
          <cell r="G181">
            <v>-21638</v>
          </cell>
        </row>
        <row r="182">
          <cell r="E182" t="str">
            <v>8213</v>
          </cell>
          <cell r="F182" t="str">
            <v>Ap Non-Stock  Accrual (Goods Rec'D - Not Invoiced)</v>
          </cell>
          <cell r="G182">
            <v>-7361.58</v>
          </cell>
        </row>
        <row r="183">
          <cell r="E183" t="str">
            <v>8214</v>
          </cell>
          <cell r="F183" t="str">
            <v>Accrued Expenses - General (No Interest of Tax)</v>
          </cell>
          <cell r="G183">
            <v>-72935.28</v>
          </cell>
        </row>
        <row r="184">
          <cell r="E184" t="str">
            <v>8218</v>
          </cell>
          <cell r="F184" t="str">
            <v>Accrued Expense - Prov for Tax replaces</v>
          </cell>
          <cell r="G184">
            <v>-6692</v>
          </cell>
        </row>
        <row r="185">
          <cell r="E185" t="str">
            <v>8221</v>
          </cell>
          <cell r="F185" t="str">
            <v>Accrued Payroll Expenses</v>
          </cell>
          <cell r="G185">
            <v>-107833.5</v>
          </cell>
        </row>
        <row r="186">
          <cell r="E186" t="str">
            <v>8311</v>
          </cell>
          <cell r="F186" t="str">
            <v>Provision For Annual Leave</v>
          </cell>
          <cell r="G186">
            <v>-685372.18</v>
          </cell>
        </row>
        <row r="187">
          <cell r="E187" t="str">
            <v>8313</v>
          </cell>
          <cell r="F187" t="str">
            <v>Provision For Long Service Leave</v>
          </cell>
          <cell r="G187">
            <v>-538871.38</v>
          </cell>
        </row>
        <row r="188">
          <cell r="E188" t="str">
            <v>8314</v>
          </cell>
          <cell r="F188" t="str">
            <v>Provision For Superannuation</v>
          </cell>
          <cell r="G188">
            <v>-8012</v>
          </cell>
        </row>
        <row r="189">
          <cell r="E189" t="str">
            <v>8316</v>
          </cell>
          <cell r="F189" t="str">
            <v>Provision for Time Off in Lieu (TOIL)</v>
          </cell>
          <cell r="G189">
            <v>-125815.72</v>
          </cell>
        </row>
        <row r="190">
          <cell r="E190" t="str">
            <v>8511</v>
          </cell>
          <cell r="F190" t="str">
            <v>Provision For Long Service Leave</v>
          </cell>
          <cell r="G190">
            <v>-365545.57</v>
          </cell>
        </row>
        <row r="191">
          <cell r="E191" t="str">
            <v>8912</v>
          </cell>
          <cell r="F191" t="str">
            <v>Capital Injection - Fixed Assets - Non Cash</v>
          </cell>
          <cell r="G191">
            <v>-324582.65000000002</v>
          </cell>
        </row>
        <row r="192">
          <cell r="E192" t="str">
            <v>8913</v>
          </cell>
          <cell r="F192" t="str">
            <v>Capital Injection - Expenses - Non Cash</v>
          </cell>
          <cell r="G192">
            <v>-141255.67000000001</v>
          </cell>
        </row>
        <row r="193">
          <cell r="E193" t="str">
            <v>8915</v>
          </cell>
          <cell r="F193" t="str">
            <v>Capital Injection - Fixed Assets - Cash</v>
          </cell>
          <cell r="G193">
            <v>-1900000</v>
          </cell>
        </row>
        <row r="194">
          <cell r="E194" t="str">
            <v>8924</v>
          </cell>
          <cell r="F194" t="str">
            <v>Equity - Contribution by Owner - Transfers External</v>
          </cell>
          <cell r="G194">
            <v>-611130.12</v>
          </cell>
        </row>
        <row r="195">
          <cell r="E195" t="str">
            <v>8928</v>
          </cell>
          <cell r="F195" t="str">
            <v>Equity - Distribution to Owner - Transfers External</v>
          </cell>
          <cell r="G195">
            <v>2416465.84</v>
          </cell>
        </row>
        <row r="196">
          <cell r="E196" t="str">
            <v>8991</v>
          </cell>
          <cell r="F196" t="str">
            <v>Accumulated Deficit / Surplus</v>
          </cell>
          <cell r="G196">
            <v>-4767223.5199999996</v>
          </cell>
        </row>
        <row r="197">
          <cell r="E197" t="str">
            <v>8998</v>
          </cell>
          <cell r="F197" t="str">
            <v>Changes in Accounting Policies (Retained Earnings)</v>
          </cell>
          <cell r="G197">
            <v>7944.47</v>
          </cell>
        </row>
        <row r="198">
          <cell r="E198" t="str">
            <v>9111</v>
          </cell>
          <cell r="F198" t="str">
            <v>Cash On Hand</v>
          </cell>
          <cell r="G198">
            <v>4240</v>
          </cell>
        </row>
        <row r="199">
          <cell r="E199" t="str">
            <v>9112</v>
          </cell>
          <cell r="F199" t="str">
            <v>Cash at Bank HDWA</v>
          </cell>
          <cell r="G199">
            <v>78756.67</v>
          </cell>
        </row>
        <row r="200">
          <cell r="E200" t="str">
            <v>9211</v>
          </cell>
          <cell r="F200" t="str">
            <v>Accounts Receivable - Patient</v>
          </cell>
          <cell r="G200">
            <v>7218.21</v>
          </cell>
        </row>
        <row r="201">
          <cell r="E201" t="str">
            <v>9212</v>
          </cell>
          <cell r="F201" t="str">
            <v>Accounts Receivable - Non Patient</v>
          </cell>
          <cell r="G201">
            <v>28185.03</v>
          </cell>
        </row>
        <row r="202">
          <cell r="E202" t="str">
            <v>9213</v>
          </cell>
          <cell r="F202" t="str">
            <v>Provision For Doubtful Debts</v>
          </cell>
          <cell r="G202">
            <v>-1200</v>
          </cell>
        </row>
        <row r="203">
          <cell r="E203" t="str">
            <v>9215</v>
          </cell>
          <cell r="F203" t="str">
            <v>Accrued Income - Cash Only</v>
          </cell>
          <cell r="G203">
            <v>36344</v>
          </cell>
        </row>
        <row r="204">
          <cell r="E204" t="str">
            <v>9251</v>
          </cell>
          <cell r="F204" t="str">
            <v>Amount Receivable for Outputs - General (Current)</v>
          </cell>
          <cell r="G204">
            <v>37432.33</v>
          </cell>
        </row>
        <row r="205">
          <cell r="E205" t="str">
            <v>9252</v>
          </cell>
          <cell r="F205" t="str">
            <v>Amount Receivable for Outputs - Fixed Assets - Non Cash</v>
          </cell>
          <cell r="G205">
            <v>-32308.52</v>
          </cell>
        </row>
        <row r="206">
          <cell r="E206" t="str">
            <v>9253</v>
          </cell>
          <cell r="F206" t="str">
            <v>Amount Receivable for Outputs - Expenses - Non Cash</v>
          </cell>
          <cell r="G206">
            <v>-5123.8100000000004</v>
          </cell>
        </row>
        <row r="207">
          <cell r="E207" t="str">
            <v>9511</v>
          </cell>
          <cell r="F207" t="str">
            <v>Land at Cost</v>
          </cell>
          <cell r="G207">
            <v>493000</v>
          </cell>
        </row>
        <row r="208">
          <cell r="E208" t="str">
            <v>9515</v>
          </cell>
          <cell r="F208" t="str">
            <v>Buildings at Cost</v>
          </cell>
          <cell r="G208">
            <v>4530082.2</v>
          </cell>
        </row>
        <row r="209">
          <cell r="E209" t="str">
            <v>9517</v>
          </cell>
          <cell r="F209" t="str">
            <v>Less: Provision For Depreciation - Buildings at Cost</v>
          </cell>
          <cell r="G209">
            <v>-11325.2</v>
          </cell>
        </row>
        <row r="210">
          <cell r="E210" t="str">
            <v>9521</v>
          </cell>
          <cell r="F210" t="str">
            <v>Medical Equipment</v>
          </cell>
          <cell r="G210">
            <v>198690.52</v>
          </cell>
        </row>
        <row r="211">
          <cell r="E211" t="str">
            <v>9523</v>
          </cell>
          <cell r="F211" t="str">
            <v>Less: Provision For Depreciation - Medical Equipment</v>
          </cell>
          <cell r="G211">
            <v>-126070.85</v>
          </cell>
        </row>
        <row r="212">
          <cell r="E212" t="str">
            <v>9531</v>
          </cell>
          <cell r="F212" t="str">
            <v>Computing Equipment</v>
          </cell>
          <cell r="G212">
            <v>375241.59</v>
          </cell>
        </row>
        <row r="213">
          <cell r="E213" t="str">
            <v>9533</v>
          </cell>
          <cell r="F213" t="str">
            <v>Less: Provision For Depreciation - Computing Equipment</v>
          </cell>
          <cell r="G213">
            <v>-344366.01</v>
          </cell>
        </row>
        <row r="214">
          <cell r="E214" t="str">
            <v>9535</v>
          </cell>
          <cell r="F214" t="str">
            <v>Furniture &amp; Fittings</v>
          </cell>
          <cell r="G214">
            <v>301281.59000000003</v>
          </cell>
        </row>
        <row r="215">
          <cell r="E215" t="str">
            <v>9537</v>
          </cell>
          <cell r="F215" t="str">
            <v>Less: Provision For Depreciation - Furniture &amp; Fittings</v>
          </cell>
          <cell r="G215">
            <v>-145859.95000000001</v>
          </cell>
        </row>
        <row r="216">
          <cell r="E216" t="str">
            <v>9541</v>
          </cell>
          <cell r="F216" t="str">
            <v>Motor Vehicles</v>
          </cell>
          <cell r="G216">
            <v>44601</v>
          </cell>
        </row>
        <row r="217">
          <cell r="E217" t="str">
            <v>9543</v>
          </cell>
          <cell r="F217" t="str">
            <v>Less: Provision For Depreciation - Motor Vehicles</v>
          </cell>
          <cell r="G217">
            <v>-44601</v>
          </cell>
        </row>
        <row r="218">
          <cell r="E218" t="str">
            <v>9561</v>
          </cell>
          <cell r="F218" t="str">
            <v>Plant &amp; Equipment</v>
          </cell>
          <cell r="G218">
            <v>348971.9</v>
          </cell>
        </row>
        <row r="219">
          <cell r="E219" t="str">
            <v>9563</v>
          </cell>
          <cell r="F219" t="str">
            <v>Less: Provision For Depreciation - Plant &amp; Equipment</v>
          </cell>
          <cell r="G219">
            <v>-245144.47</v>
          </cell>
        </row>
        <row r="220">
          <cell r="E220" t="str">
            <v>9811</v>
          </cell>
          <cell r="F220" t="str">
            <v>Amount Receivable for Outputs - General (Non-Current)</v>
          </cell>
          <cell r="G220">
            <v>968347.67</v>
          </cell>
        </row>
        <row r="221">
          <cell r="G221">
            <v>1.1408701539039612E-8</v>
          </cell>
        </row>
      </sheetData>
      <sheetData sheetId="56">
        <row r="3">
          <cell r="E3" t="str">
            <v>1625</v>
          </cell>
          <cell r="F3" t="str">
            <v>Appliances</v>
          </cell>
          <cell r="G3">
            <v>8083.15</v>
          </cell>
        </row>
        <row r="4">
          <cell r="E4" t="str">
            <v>1725</v>
          </cell>
          <cell r="F4" t="str">
            <v>Other - Purchase Of External Services</v>
          </cell>
          <cell r="G4">
            <v>800</v>
          </cell>
        </row>
        <row r="5">
          <cell r="E5" t="str">
            <v>2211</v>
          </cell>
          <cell r="F5" t="str">
            <v>Bedding &amp; Linen</v>
          </cell>
          <cell r="G5">
            <v>1555</v>
          </cell>
        </row>
        <row r="6">
          <cell r="E6" t="str">
            <v>2811</v>
          </cell>
          <cell r="F6" t="str">
            <v>Medical Equipment</v>
          </cell>
          <cell r="G6">
            <v>3279.45</v>
          </cell>
        </row>
        <row r="7">
          <cell r="E7" t="str">
            <v>3128</v>
          </cell>
          <cell r="F7" t="str">
            <v>Other Materials</v>
          </cell>
          <cell r="G7">
            <v>235.72</v>
          </cell>
        </row>
        <row r="8">
          <cell r="E8" t="str">
            <v>3414</v>
          </cell>
          <cell r="F8" t="str">
            <v>Bank Charges</v>
          </cell>
          <cell r="G8">
            <v>5</v>
          </cell>
        </row>
        <row r="9">
          <cell r="E9" t="str">
            <v>3415</v>
          </cell>
          <cell r="F9" t="str">
            <v>Books, Magazines Etc</v>
          </cell>
          <cell r="G9">
            <v>250.23</v>
          </cell>
        </row>
        <row r="10">
          <cell r="E10" t="str">
            <v>3420</v>
          </cell>
          <cell r="F10" t="str">
            <v>Freight &amp; Cart (Not Chg Gds Clas)</v>
          </cell>
          <cell r="G10">
            <v>56</v>
          </cell>
        </row>
        <row r="11">
          <cell r="E11" t="str">
            <v>3436</v>
          </cell>
          <cell r="F11" t="str">
            <v>Printing &amp; Stationery</v>
          </cell>
          <cell r="G11">
            <v>3634.62</v>
          </cell>
        </row>
        <row r="12">
          <cell r="E12" t="str">
            <v>3468</v>
          </cell>
          <cell r="F12" t="str">
            <v>Other - Other Expenses</v>
          </cell>
          <cell r="G12">
            <v>272.7</v>
          </cell>
        </row>
        <row r="13">
          <cell r="E13" t="str">
            <v>7311</v>
          </cell>
          <cell r="F13" t="str">
            <v>Public Contribution/Donations - Cash Only</v>
          </cell>
          <cell r="G13">
            <v>-55599.76</v>
          </cell>
        </row>
        <row r="14">
          <cell r="E14" t="str">
            <v>7324</v>
          </cell>
          <cell r="F14" t="str">
            <v>Transfer From Local Funds</v>
          </cell>
          <cell r="G14">
            <v>47544</v>
          </cell>
        </row>
        <row r="15">
          <cell r="E15" t="str">
            <v>7511</v>
          </cell>
          <cell r="F15" t="str">
            <v>Interest Bearing Accounts</v>
          </cell>
          <cell r="G15">
            <v>-3186.13</v>
          </cell>
        </row>
        <row r="16">
          <cell r="E16" t="str">
            <v>8991</v>
          </cell>
          <cell r="F16" t="str">
            <v>Accumulated Deficit / Surplus</v>
          </cell>
          <cell r="G16">
            <v>-71472.55</v>
          </cell>
        </row>
        <row r="17">
          <cell r="E17" t="str">
            <v>9112</v>
          </cell>
          <cell r="F17" t="str">
            <v>Cash at Bank HDWA</v>
          </cell>
          <cell r="G17">
            <v>64542.57</v>
          </cell>
        </row>
        <row r="18">
          <cell r="G18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3">
          <cell r="C3" t="str">
            <v>0133</v>
          </cell>
          <cell r="D3" t="str">
            <v>Pathology</v>
          </cell>
          <cell r="E3">
            <v>42954599.32</v>
          </cell>
        </row>
        <row r="4">
          <cell r="C4" t="str">
            <v>0181</v>
          </cell>
          <cell r="D4" t="str">
            <v>Medical Officers</v>
          </cell>
          <cell r="E4">
            <v>29770.560000000001</v>
          </cell>
        </row>
        <row r="5">
          <cell r="C5" t="str">
            <v>0411</v>
          </cell>
          <cell r="D5" t="str">
            <v>Workers Compensation Premium</v>
          </cell>
          <cell r="E5">
            <v>289299</v>
          </cell>
        </row>
        <row r="6">
          <cell r="C6" t="str">
            <v>0511</v>
          </cell>
          <cell r="D6" t="str">
            <v>Corporate Membership Dues (Staff)</v>
          </cell>
          <cell r="E6">
            <v>500</v>
          </cell>
        </row>
        <row r="7">
          <cell r="C7" t="str">
            <v>0512</v>
          </cell>
          <cell r="D7" t="str">
            <v>Staff Training/Registration/Course Fees</v>
          </cell>
          <cell r="E7">
            <v>105913.84</v>
          </cell>
        </row>
        <row r="8">
          <cell r="C8" t="str">
            <v>0513</v>
          </cell>
          <cell r="D8" t="str">
            <v>Travel &amp; Accommodation - Intrastate</v>
          </cell>
          <cell r="E8">
            <v>504615.89</v>
          </cell>
        </row>
        <row r="9">
          <cell r="C9" t="str">
            <v>0514</v>
          </cell>
          <cell r="D9" t="str">
            <v>Travel &amp; Accommodation - Interstate</v>
          </cell>
          <cell r="E9">
            <v>31501.07</v>
          </cell>
        </row>
        <row r="10">
          <cell r="C10" t="str">
            <v>0515</v>
          </cell>
          <cell r="D10" t="str">
            <v>Travel &amp; Accommodation - Overseas</v>
          </cell>
          <cell r="E10">
            <v>3348.58</v>
          </cell>
        </row>
        <row r="11">
          <cell r="C11" t="str">
            <v>0516</v>
          </cell>
          <cell r="D11" t="str">
            <v>Staff Relocations</v>
          </cell>
          <cell r="E11">
            <v>50281.25</v>
          </cell>
        </row>
        <row r="12">
          <cell r="C12" t="str">
            <v>0517</v>
          </cell>
          <cell r="D12" t="str">
            <v>Staff Transport Costs</v>
          </cell>
          <cell r="E12">
            <v>23791.85</v>
          </cell>
        </row>
        <row r="13">
          <cell r="C13" t="str">
            <v>0519</v>
          </cell>
          <cell r="D13" t="str">
            <v>Other Staffing Costs</v>
          </cell>
          <cell r="E13">
            <v>95926.46</v>
          </cell>
        </row>
        <row r="14">
          <cell r="C14" t="str">
            <v>0521</v>
          </cell>
          <cell r="D14" t="str">
            <v>Fringe Benefit Tax</v>
          </cell>
          <cell r="E14">
            <v>68157.61</v>
          </cell>
        </row>
        <row r="15">
          <cell r="C15" t="str">
            <v>1112</v>
          </cell>
          <cell r="D15" t="str">
            <v>West State - Concurrent Contributions</v>
          </cell>
          <cell r="E15">
            <v>3782528.87</v>
          </cell>
        </row>
        <row r="16">
          <cell r="C16" t="str">
            <v>1319</v>
          </cell>
          <cell r="D16" t="str">
            <v>Other Food Supplies</v>
          </cell>
          <cell r="E16">
            <v>14256.4</v>
          </cell>
        </row>
        <row r="17">
          <cell r="C17" t="str">
            <v>1615</v>
          </cell>
          <cell r="D17" t="str">
            <v>Other - Drug Supplies</v>
          </cell>
          <cell r="E17">
            <v>40238.050000000003</v>
          </cell>
        </row>
        <row r="18">
          <cell r="C18" t="str">
            <v>1631</v>
          </cell>
          <cell r="D18" t="str">
            <v>Chemicals</v>
          </cell>
          <cell r="E18">
            <v>214642.19</v>
          </cell>
        </row>
        <row r="19">
          <cell r="C19" t="str">
            <v>1632</v>
          </cell>
          <cell r="D19" t="str">
            <v>Photographic Supplies</v>
          </cell>
          <cell r="E19">
            <v>31205.45</v>
          </cell>
        </row>
        <row r="20">
          <cell r="C20" t="str">
            <v>1634</v>
          </cell>
          <cell r="D20" t="str">
            <v>Laboratory Animal Supplies</v>
          </cell>
          <cell r="E20">
            <v>80627.34</v>
          </cell>
        </row>
        <row r="21">
          <cell r="C21" t="str">
            <v>1635</v>
          </cell>
          <cell r="D21" t="str">
            <v>Radioactive Materials</v>
          </cell>
          <cell r="E21">
            <v>1307.4000000000001</v>
          </cell>
        </row>
        <row r="22">
          <cell r="C22" t="str">
            <v>1636</v>
          </cell>
          <cell r="D22" t="str">
            <v>Laboratory Apparatus</v>
          </cell>
          <cell r="E22">
            <v>531150.68999999994</v>
          </cell>
        </row>
        <row r="23">
          <cell r="C23" t="str">
            <v>1637</v>
          </cell>
          <cell r="D23" t="str">
            <v>Containers &amp; Receptacles (Non Laboratory)</v>
          </cell>
          <cell r="E23">
            <v>401.7</v>
          </cell>
        </row>
        <row r="24">
          <cell r="C24" t="str">
            <v>1638</v>
          </cell>
          <cell r="D24" t="str">
            <v>Reagents</v>
          </cell>
          <cell r="E24">
            <v>4199513.54</v>
          </cell>
        </row>
        <row r="25">
          <cell r="C25" t="str">
            <v>1639</v>
          </cell>
          <cell r="D25" t="str">
            <v>Lab Style Glassware</v>
          </cell>
          <cell r="E25">
            <v>168577.28</v>
          </cell>
        </row>
        <row r="26">
          <cell r="C26" t="str">
            <v>1641</v>
          </cell>
          <cell r="D26" t="str">
            <v>Lab Style Plasticware</v>
          </cell>
          <cell r="E26">
            <v>1336204.18</v>
          </cell>
        </row>
        <row r="27">
          <cell r="C27" t="str">
            <v>1642</v>
          </cell>
          <cell r="D27" t="str">
            <v>Culture Media</v>
          </cell>
          <cell r="E27">
            <v>2226138.71</v>
          </cell>
        </row>
        <row r="28">
          <cell r="C28" t="str">
            <v>1643</v>
          </cell>
          <cell r="D28" t="str">
            <v>Specimen Collection Items</v>
          </cell>
          <cell r="E28">
            <v>944639.52</v>
          </cell>
        </row>
        <row r="29">
          <cell r="C29" t="str">
            <v>1644</v>
          </cell>
          <cell r="D29" t="str">
            <v>Test Kits</v>
          </cell>
          <cell r="E29">
            <v>5993433.9299999997</v>
          </cell>
        </row>
        <row r="30">
          <cell r="C30" t="str">
            <v>1645</v>
          </cell>
          <cell r="D30" t="str">
            <v>Gases</v>
          </cell>
          <cell r="E30">
            <v>92177.58</v>
          </cell>
        </row>
        <row r="31">
          <cell r="C31" t="str">
            <v>1649</v>
          </cell>
          <cell r="D31" t="str">
            <v>Other - Diagnostic Supplies</v>
          </cell>
          <cell r="E31">
            <v>161269.1</v>
          </cell>
        </row>
        <row r="32">
          <cell r="C32" t="str">
            <v>1711</v>
          </cell>
          <cell r="D32" t="str">
            <v>Medical</v>
          </cell>
          <cell r="E32">
            <v>1421.76</v>
          </cell>
        </row>
        <row r="33">
          <cell r="C33" t="str">
            <v>1714</v>
          </cell>
          <cell r="D33" t="str">
            <v>Catering</v>
          </cell>
          <cell r="E33">
            <v>17568.240000000002</v>
          </cell>
        </row>
        <row r="34">
          <cell r="C34" t="str">
            <v>1715</v>
          </cell>
          <cell r="D34" t="str">
            <v>Cleaning</v>
          </cell>
          <cell r="E34">
            <v>19924.900000000001</v>
          </cell>
        </row>
        <row r="35">
          <cell r="C35" t="str">
            <v>1716</v>
          </cell>
          <cell r="D35" t="str">
            <v>Laundry/Linen</v>
          </cell>
          <cell r="E35">
            <v>1740.91</v>
          </cell>
        </row>
        <row r="36">
          <cell r="C36" t="str">
            <v>1717</v>
          </cell>
          <cell r="D36" t="str">
            <v>Waste Disposal</v>
          </cell>
          <cell r="E36">
            <v>32872.050000000003</v>
          </cell>
        </row>
        <row r="37">
          <cell r="C37" t="str">
            <v>1718</v>
          </cell>
          <cell r="D37" t="str">
            <v>Administrative And Clerical</v>
          </cell>
          <cell r="E37">
            <v>70736.58</v>
          </cell>
        </row>
        <row r="38">
          <cell r="C38" t="str">
            <v>1719</v>
          </cell>
          <cell r="D38" t="str">
            <v>Management</v>
          </cell>
          <cell r="E38">
            <v>318.18</v>
          </cell>
        </row>
        <row r="39">
          <cell r="C39" t="str">
            <v>1723</v>
          </cell>
          <cell r="D39" t="str">
            <v>Laboratory</v>
          </cell>
          <cell r="E39">
            <v>75413.13</v>
          </cell>
        </row>
        <row r="40">
          <cell r="C40" t="str">
            <v>1725</v>
          </cell>
          <cell r="D40" t="str">
            <v>Other - Purchase Of External Services</v>
          </cell>
          <cell r="E40">
            <v>679851.02</v>
          </cell>
        </row>
        <row r="41">
          <cell r="C41" t="str">
            <v>1726</v>
          </cell>
          <cell r="D41" t="str">
            <v>Security Services</v>
          </cell>
          <cell r="E41">
            <v>84422.16</v>
          </cell>
        </row>
        <row r="42">
          <cell r="C42" t="str">
            <v>1912</v>
          </cell>
          <cell r="D42" t="str">
            <v>Water</v>
          </cell>
          <cell r="E42">
            <v>74797.13</v>
          </cell>
        </row>
        <row r="43">
          <cell r="C43" t="str">
            <v>1913</v>
          </cell>
          <cell r="D43" t="str">
            <v>Electricity</v>
          </cell>
          <cell r="E43">
            <v>931813.59</v>
          </cell>
        </row>
        <row r="44">
          <cell r="C44" t="str">
            <v>1914</v>
          </cell>
          <cell r="D44" t="str">
            <v>Fuel Oil (Not Motor Vehicle)</v>
          </cell>
          <cell r="E44">
            <v>22571.87</v>
          </cell>
        </row>
        <row r="45">
          <cell r="C45" t="str">
            <v>2211</v>
          </cell>
          <cell r="D45" t="str">
            <v>Bedding &amp; Linen</v>
          </cell>
          <cell r="E45">
            <v>27484.880000000001</v>
          </cell>
        </row>
        <row r="46">
          <cell r="C46" t="str">
            <v>2212</v>
          </cell>
          <cell r="D46" t="str">
            <v>Toiletry, Cleaning, Laundry Materials</v>
          </cell>
          <cell r="E46">
            <v>27360.71</v>
          </cell>
        </row>
        <row r="47">
          <cell r="C47" t="str">
            <v>2213</v>
          </cell>
          <cell r="D47" t="str">
            <v>Tableware &amp; Kitchen Materials</v>
          </cell>
          <cell r="E47">
            <v>251.32</v>
          </cell>
        </row>
        <row r="48">
          <cell r="C48" t="str">
            <v>2214</v>
          </cell>
          <cell r="D48" t="str">
            <v>Wrapping &amp; Packaging Materials</v>
          </cell>
          <cell r="E48">
            <v>42544.62</v>
          </cell>
        </row>
        <row r="49">
          <cell r="C49" t="str">
            <v>2215</v>
          </cell>
          <cell r="D49" t="str">
            <v>Uniforms &amp; Protective Clothing</v>
          </cell>
          <cell r="E49">
            <v>168118.32</v>
          </cell>
        </row>
        <row r="50">
          <cell r="C50" t="str">
            <v>2219</v>
          </cell>
          <cell r="D50" t="str">
            <v>Other (Incl Patient Clothing)</v>
          </cell>
          <cell r="E50">
            <v>14045.74</v>
          </cell>
        </row>
        <row r="51">
          <cell r="C51" t="str">
            <v>2511</v>
          </cell>
          <cell r="D51" t="str">
            <v>Building Alterations</v>
          </cell>
          <cell r="E51">
            <v>69715</v>
          </cell>
        </row>
        <row r="52">
          <cell r="C52" t="str">
            <v>2512</v>
          </cell>
          <cell r="D52" t="str">
            <v>Building Additions</v>
          </cell>
          <cell r="E52">
            <v>1090.9100000000001</v>
          </cell>
        </row>
        <row r="53">
          <cell r="C53" t="str">
            <v>2513</v>
          </cell>
          <cell r="D53" t="str">
            <v>Other &amp; External Works</v>
          </cell>
          <cell r="E53">
            <v>-118138.47</v>
          </cell>
        </row>
        <row r="54">
          <cell r="C54" t="str">
            <v>2811</v>
          </cell>
          <cell r="D54" t="str">
            <v>Medical Equipment</v>
          </cell>
          <cell r="E54">
            <v>99022.7</v>
          </cell>
        </row>
        <row r="55">
          <cell r="C55" t="str">
            <v>2813</v>
          </cell>
          <cell r="D55" t="str">
            <v>Furniture &amp; Fittings</v>
          </cell>
          <cell r="E55">
            <v>115604.62</v>
          </cell>
        </row>
        <row r="56">
          <cell r="C56" t="str">
            <v>2815</v>
          </cell>
          <cell r="D56" t="str">
            <v>Plant &amp; Machinery</v>
          </cell>
          <cell r="E56">
            <v>13228.76</v>
          </cell>
        </row>
        <row r="57">
          <cell r="C57" t="str">
            <v>2817</v>
          </cell>
          <cell r="D57" t="str">
            <v>Computing Equipment</v>
          </cell>
          <cell r="E57">
            <v>288632.78999999998</v>
          </cell>
        </row>
        <row r="58">
          <cell r="C58" t="str">
            <v>2831</v>
          </cell>
          <cell r="D58" t="str">
            <v>Buildings/Accommodation (Lease)</v>
          </cell>
          <cell r="E58">
            <v>1049249.95</v>
          </cell>
        </row>
        <row r="59">
          <cell r="C59" t="str">
            <v>2832</v>
          </cell>
          <cell r="D59" t="str">
            <v>Medical Equipment (Lease)</v>
          </cell>
          <cell r="E59">
            <v>38013.15</v>
          </cell>
        </row>
        <row r="60">
          <cell r="C60" t="str">
            <v>2838</v>
          </cell>
          <cell r="D60" t="str">
            <v>Motor Vehicles (Lease)</v>
          </cell>
          <cell r="E60">
            <v>266655.40000000002</v>
          </cell>
        </row>
        <row r="61">
          <cell r="C61" t="str">
            <v>2839</v>
          </cell>
          <cell r="D61" t="str">
            <v>Plant &amp; Machinery (Lease)</v>
          </cell>
          <cell r="E61">
            <v>4620</v>
          </cell>
        </row>
        <row r="62">
          <cell r="C62" t="str">
            <v>3111</v>
          </cell>
          <cell r="D62" t="str">
            <v>Buildings (R &amp; M)</v>
          </cell>
          <cell r="E62">
            <v>203966.03</v>
          </cell>
        </row>
        <row r="63">
          <cell r="C63" t="str">
            <v>3121</v>
          </cell>
          <cell r="D63" t="str">
            <v>Medical Equipment (R &amp; M)</v>
          </cell>
          <cell r="E63">
            <v>926249.58</v>
          </cell>
        </row>
        <row r="64">
          <cell r="C64" t="str">
            <v>3123</v>
          </cell>
          <cell r="D64" t="str">
            <v>Furniture &amp; Fittings (R &amp; M)</v>
          </cell>
          <cell r="E64">
            <v>52761.69</v>
          </cell>
        </row>
        <row r="65">
          <cell r="C65" t="str">
            <v>3125</v>
          </cell>
          <cell r="D65" t="str">
            <v>Gardens &amp; Grounds  (R &amp; M)</v>
          </cell>
          <cell r="E65">
            <v>479.16</v>
          </cell>
        </row>
        <row r="66">
          <cell r="C66" t="str">
            <v>3126</v>
          </cell>
          <cell r="D66" t="str">
            <v>Computing Equipment (R &amp; M)</v>
          </cell>
          <cell r="E66">
            <v>5599.19</v>
          </cell>
        </row>
        <row r="67">
          <cell r="C67" t="str">
            <v>3127</v>
          </cell>
          <cell r="D67" t="str">
            <v>Plant &amp; Equipment (R &amp; M)</v>
          </cell>
          <cell r="E67">
            <v>288711.84000000003</v>
          </cell>
        </row>
        <row r="68">
          <cell r="C68" t="str">
            <v>3128</v>
          </cell>
          <cell r="D68" t="str">
            <v>Other Materials</v>
          </cell>
          <cell r="E68">
            <v>152.44999999999999</v>
          </cell>
        </row>
        <row r="69">
          <cell r="C69" t="str">
            <v>3131</v>
          </cell>
          <cell r="D69" t="str">
            <v>Buildings (Contracts)</v>
          </cell>
          <cell r="E69">
            <v>445.45</v>
          </cell>
        </row>
        <row r="70">
          <cell r="C70" t="str">
            <v>3132</v>
          </cell>
          <cell r="D70" t="str">
            <v>Plant &amp; Machinery (Contracts)</v>
          </cell>
          <cell r="E70">
            <v>23364.94</v>
          </cell>
        </row>
        <row r="71">
          <cell r="C71" t="str">
            <v>3133</v>
          </cell>
          <cell r="D71" t="str">
            <v>Medical Equipment (Contracts)</v>
          </cell>
          <cell r="E71">
            <v>300262.65000000002</v>
          </cell>
        </row>
        <row r="72">
          <cell r="C72" t="str">
            <v>3135</v>
          </cell>
          <cell r="D72" t="str">
            <v>Gardens &amp; Grounds (Contracts)</v>
          </cell>
          <cell r="E72">
            <v>880</v>
          </cell>
        </row>
        <row r="73">
          <cell r="C73" t="str">
            <v>3137</v>
          </cell>
          <cell r="D73" t="str">
            <v>Computing Equipment (Contracts)</v>
          </cell>
          <cell r="E73">
            <v>17096.97</v>
          </cell>
        </row>
        <row r="74">
          <cell r="C74" t="str">
            <v>3211</v>
          </cell>
          <cell r="D74" t="str">
            <v>Fuel &amp; Oil</v>
          </cell>
          <cell r="E74">
            <v>90055.21</v>
          </cell>
        </row>
        <row r="75">
          <cell r="C75" t="str">
            <v>3212</v>
          </cell>
          <cell r="D75" t="str">
            <v>Repairs &amp; Maintenance</v>
          </cell>
          <cell r="E75">
            <v>25830.45</v>
          </cell>
        </row>
        <row r="76">
          <cell r="C76" t="str">
            <v>3213</v>
          </cell>
          <cell r="D76" t="str">
            <v>Registration</v>
          </cell>
          <cell r="E76">
            <v>10744.99</v>
          </cell>
        </row>
        <row r="77">
          <cell r="C77" t="str">
            <v>3214</v>
          </cell>
          <cell r="D77" t="str">
            <v>Insurance</v>
          </cell>
          <cell r="E77">
            <v>23976</v>
          </cell>
        </row>
        <row r="78">
          <cell r="C78" t="str">
            <v>3411</v>
          </cell>
          <cell r="D78" t="str">
            <v>External Consulting Fees</v>
          </cell>
          <cell r="E78">
            <v>194090.29</v>
          </cell>
        </row>
        <row r="79">
          <cell r="C79" t="str">
            <v>3414</v>
          </cell>
          <cell r="D79" t="str">
            <v>Bank Charges</v>
          </cell>
          <cell r="E79">
            <v>10086.52</v>
          </cell>
        </row>
        <row r="80">
          <cell r="C80" t="str">
            <v>3415</v>
          </cell>
          <cell r="D80" t="str">
            <v>Books, Magazines Etc</v>
          </cell>
          <cell r="E80">
            <v>61712.63</v>
          </cell>
        </row>
        <row r="81">
          <cell r="C81" t="str">
            <v>3416</v>
          </cell>
          <cell r="D81" t="str">
            <v>Computer Services &amp; Software</v>
          </cell>
          <cell r="E81">
            <v>145579.32999999999</v>
          </cell>
        </row>
        <row r="82">
          <cell r="C82" t="str">
            <v>3420</v>
          </cell>
          <cell r="D82" t="str">
            <v>Freight &amp; Cart (Not Chg Gds Clas)</v>
          </cell>
          <cell r="E82">
            <v>730258.18</v>
          </cell>
        </row>
        <row r="83">
          <cell r="C83" t="str">
            <v>3424</v>
          </cell>
          <cell r="D83" t="str">
            <v>Insurance (Not Mv Or Workcomp)</v>
          </cell>
          <cell r="E83">
            <v>236112.49</v>
          </cell>
        </row>
        <row r="84">
          <cell r="C84" t="str">
            <v>3426</v>
          </cell>
          <cell r="D84" t="str">
            <v>Legal Expenses</v>
          </cell>
          <cell r="E84">
            <v>38782.15</v>
          </cell>
        </row>
        <row r="85">
          <cell r="C85" t="str">
            <v>3428</v>
          </cell>
          <cell r="D85" t="str">
            <v>Licence &amp; Reg Fees (Not Motor Vehicle)</v>
          </cell>
          <cell r="E85">
            <v>35363.5</v>
          </cell>
        </row>
        <row r="86">
          <cell r="C86" t="str">
            <v>3430</v>
          </cell>
          <cell r="D86" t="str">
            <v>Corporate Membership Dues (Health Services)</v>
          </cell>
          <cell r="E86">
            <v>8999.5499999999993</v>
          </cell>
        </row>
        <row r="87">
          <cell r="C87" t="str">
            <v>3434</v>
          </cell>
          <cell r="D87" t="str">
            <v>Postal Services</v>
          </cell>
          <cell r="E87">
            <v>189994.53</v>
          </cell>
        </row>
        <row r="88">
          <cell r="C88" t="str">
            <v>3436</v>
          </cell>
          <cell r="D88" t="str">
            <v>Printing &amp; Stationery</v>
          </cell>
          <cell r="E88">
            <v>670801.87</v>
          </cell>
        </row>
        <row r="89">
          <cell r="C89" t="str">
            <v>3440</v>
          </cell>
          <cell r="D89" t="str">
            <v>Rates &amp; Charges (Not Water Rates)</v>
          </cell>
          <cell r="E89">
            <v>150</v>
          </cell>
        </row>
        <row r="90">
          <cell r="C90" t="str">
            <v>3444</v>
          </cell>
          <cell r="D90" t="str">
            <v>Special Functions</v>
          </cell>
          <cell r="E90">
            <v>48453.47</v>
          </cell>
        </row>
        <row r="91">
          <cell r="C91" t="str">
            <v>3448</v>
          </cell>
          <cell r="D91" t="str">
            <v>Telecommunication Expenses</v>
          </cell>
          <cell r="E91">
            <v>347035.67</v>
          </cell>
        </row>
        <row r="92">
          <cell r="C92" t="str">
            <v>3466</v>
          </cell>
          <cell r="D92" t="str">
            <v>Transport Hire</v>
          </cell>
          <cell r="E92">
            <v>14198.62</v>
          </cell>
        </row>
        <row r="93">
          <cell r="C93" t="str">
            <v>3468</v>
          </cell>
          <cell r="D93" t="str">
            <v>Other - Other Expenses</v>
          </cell>
          <cell r="E93">
            <v>67992.08</v>
          </cell>
        </row>
        <row r="94">
          <cell r="C94" t="str">
            <v>3511</v>
          </cell>
          <cell r="D94" t="str">
            <v>Doubtful Debts</v>
          </cell>
          <cell r="E94">
            <v>-234717.94</v>
          </cell>
        </row>
        <row r="95">
          <cell r="C95" t="str">
            <v>3512</v>
          </cell>
          <cell r="D95" t="str">
            <v>Bad Debts Written Off</v>
          </cell>
          <cell r="E95">
            <v>18292.95</v>
          </cell>
        </row>
        <row r="96">
          <cell r="C96" t="str">
            <v>3611</v>
          </cell>
          <cell r="D96" t="str">
            <v>Finance Charges Relating To Finance Leases</v>
          </cell>
          <cell r="E96">
            <v>42935.43</v>
          </cell>
        </row>
        <row r="97">
          <cell r="C97" t="str">
            <v>3615</v>
          </cell>
          <cell r="D97" t="str">
            <v>Loss On Foreign Exchange</v>
          </cell>
          <cell r="E97">
            <v>900</v>
          </cell>
        </row>
        <row r="98">
          <cell r="C98" t="str">
            <v>3711</v>
          </cell>
          <cell r="D98" t="str">
            <v>Depreciation  Expense - Buildings</v>
          </cell>
          <cell r="E98">
            <v>468710</v>
          </cell>
        </row>
        <row r="99">
          <cell r="C99" t="str">
            <v>3712</v>
          </cell>
          <cell r="D99" t="str">
            <v>Depreciation  Expense - Medical Equipment</v>
          </cell>
          <cell r="E99">
            <v>1098571</v>
          </cell>
        </row>
        <row r="100">
          <cell r="C100" t="str">
            <v>3714</v>
          </cell>
          <cell r="D100" t="str">
            <v>Depreciation  Expense - Computer Equipment</v>
          </cell>
          <cell r="E100">
            <v>507485</v>
          </cell>
        </row>
        <row r="101">
          <cell r="C101" t="str">
            <v>3715</v>
          </cell>
          <cell r="D101" t="str">
            <v>Depreciation  Expense - Furniture &amp; Fittings</v>
          </cell>
          <cell r="E101">
            <v>75434</v>
          </cell>
        </row>
        <row r="102">
          <cell r="C102" t="str">
            <v>3718</v>
          </cell>
          <cell r="D102" t="str">
            <v>Depreciation  Expense - Plant &amp; Equipment</v>
          </cell>
          <cell r="E102">
            <v>129469</v>
          </cell>
        </row>
        <row r="103">
          <cell r="C103" t="str">
            <v>3720</v>
          </cell>
          <cell r="D103" t="str">
            <v>Carrying Amounts of Non-Current Assets Disposed of</v>
          </cell>
          <cell r="E103">
            <v>113183</v>
          </cell>
        </row>
        <row r="104">
          <cell r="C104" t="str">
            <v>3722</v>
          </cell>
          <cell r="D104" t="str">
            <v>Asset Disposal Expenses</v>
          </cell>
          <cell r="E104">
            <v>11009.79</v>
          </cell>
        </row>
        <row r="105">
          <cell r="C105" t="str">
            <v>3725</v>
          </cell>
          <cell r="D105" t="str">
            <v>Stocktake Variance (Net)</v>
          </cell>
          <cell r="E105">
            <v>18188.09</v>
          </cell>
        </row>
        <row r="106">
          <cell r="C106" t="str">
            <v>3732</v>
          </cell>
          <cell r="D106" t="str">
            <v>Amortisation Expense - Computer Software</v>
          </cell>
          <cell r="E106">
            <v>2164</v>
          </cell>
        </row>
        <row r="107">
          <cell r="C107" t="str">
            <v>3811</v>
          </cell>
          <cell r="D107" t="str">
            <v>Extraordinary Expenses</v>
          </cell>
          <cell r="E107">
            <v>400</v>
          </cell>
        </row>
        <row r="108">
          <cell r="C108" t="str">
            <v>3812</v>
          </cell>
          <cell r="D108" t="str">
            <v>Abnormal Expenses</v>
          </cell>
          <cell r="E108">
            <v>39708.800000000003</v>
          </cell>
        </row>
        <row r="109">
          <cell r="C109" t="str">
            <v>3911</v>
          </cell>
          <cell r="D109" t="str">
            <v>Capital User Charges</v>
          </cell>
          <cell r="E109">
            <v>620000</v>
          </cell>
        </row>
        <row r="110">
          <cell r="C110" t="str">
            <v>7112</v>
          </cell>
          <cell r="D110" t="str">
            <v>Commonwealth Specific Grants</v>
          </cell>
          <cell r="E110">
            <v>-1076753.6200000001</v>
          </cell>
        </row>
        <row r="111">
          <cell r="C111" t="str">
            <v>7221</v>
          </cell>
          <cell r="D111" t="str">
            <v>Cash Appropriations</v>
          </cell>
          <cell r="E111">
            <v>-13273721.369999999</v>
          </cell>
        </row>
        <row r="112">
          <cell r="C112" t="str">
            <v>7242</v>
          </cell>
          <cell r="D112" t="str">
            <v>Other Expenses Paid on Behalf of Hlth Svcs</v>
          </cell>
          <cell r="E112">
            <v>-620000</v>
          </cell>
        </row>
        <row r="113">
          <cell r="C113" t="str">
            <v>7321</v>
          </cell>
          <cell r="D113" t="str">
            <v>Rent From Properties</v>
          </cell>
          <cell r="E113">
            <v>-13020</v>
          </cell>
        </row>
        <row r="114">
          <cell r="C114" t="str">
            <v>7322</v>
          </cell>
          <cell r="D114" t="str">
            <v>Sale Of Sundry Items</v>
          </cell>
          <cell r="E114">
            <v>-330</v>
          </cell>
        </row>
        <row r="115">
          <cell r="C115" t="str">
            <v>7327</v>
          </cell>
          <cell r="D115" t="str">
            <v>Commissions/Discounts Received</v>
          </cell>
          <cell r="E115">
            <v>-183.69</v>
          </cell>
        </row>
        <row r="116">
          <cell r="C116" t="str">
            <v>7329</v>
          </cell>
          <cell r="D116" t="str">
            <v>Other (Including Telephone Revenue)</v>
          </cell>
          <cell r="E116">
            <v>-35432561.229999997</v>
          </cell>
        </row>
        <row r="117">
          <cell r="C117" t="str">
            <v>7423</v>
          </cell>
          <cell r="D117" t="str">
            <v>Pathology (Other Than 7421)</v>
          </cell>
          <cell r="E117">
            <v>-24068272.149999999</v>
          </cell>
        </row>
        <row r="118">
          <cell r="C118" t="str">
            <v>7512</v>
          </cell>
          <cell r="D118" t="str">
            <v>Interest - Other</v>
          </cell>
          <cell r="E118">
            <v>-43225.16</v>
          </cell>
        </row>
        <row r="119">
          <cell r="C119" t="str">
            <v>8151</v>
          </cell>
          <cell r="D119" t="str">
            <v>GST Expense on Purchases</v>
          </cell>
          <cell r="E119">
            <v>370508.79999999999</v>
          </cell>
        </row>
        <row r="120">
          <cell r="C120" t="str">
            <v>8152</v>
          </cell>
          <cell r="D120" t="str">
            <v>GST Revenue Raised on Invoices</v>
          </cell>
          <cell r="E120">
            <v>-325190.7</v>
          </cell>
        </row>
        <row r="121">
          <cell r="C121" t="str">
            <v>8211</v>
          </cell>
          <cell r="D121" t="str">
            <v>Accounts Payable</v>
          </cell>
          <cell r="E121">
            <v>-2954672.8</v>
          </cell>
        </row>
        <row r="122">
          <cell r="C122" t="str">
            <v>8212</v>
          </cell>
          <cell r="D122" t="str">
            <v>Ap Inventory Accrual (Goods Rec'D - Not Invoiced)</v>
          </cell>
          <cell r="E122">
            <v>-834467.4</v>
          </cell>
        </row>
        <row r="123">
          <cell r="C123" t="str">
            <v>8214</v>
          </cell>
          <cell r="D123" t="str">
            <v>Accrued Expenses - General (No Interest of Tax)</v>
          </cell>
          <cell r="E123">
            <v>-347682.82</v>
          </cell>
        </row>
        <row r="124">
          <cell r="C124" t="str">
            <v>8221</v>
          </cell>
          <cell r="D124" t="str">
            <v>Accrued Payroll Expenses</v>
          </cell>
          <cell r="E124">
            <v>-203039.03</v>
          </cell>
        </row>
        <row r="125">
          <cell r="C125" t="str">
            <v>8311</v>
          </cell>
          <cell r="D125" t="str">
            <v>Provision For Annual Leave</v>
          </cell>
          <cell r="E125">
            <v>-3946715.02</v>
          </cell>
        </row>
        <row r="126">
          <cell r="C126" t="str">
            <v>8313</v>
          </cell>
          <cell r="D126" t="str">
            <v>Provision For Long Service Leave</v>
          </cell>
          <cell r="E126">
            <v>-3815232.63</v>
          </cell>
        </row>
        <row r="127">
          <cell r="C127" t="str">
            <v>8314</v>
          </cell>
          <cell r="D127" t="str">
            <v>Provision For Superannuation</v>
          </cell>
          <cell r="E127">
            <v>-35172.21</v>
          </cell>
        </row>
        <row r="128">
          <cell r="C128" t="str">
            <v>8412</v>
          </cell>
          <cell r="D128" t="str">
            <v>Lease Liabilities</v>
          </cell>
          <cell r="E128">
            <v>-219693.68</v>
          </cell>
        </row>
        <row r="129">
          <cell r="C129" t="str">
            <v>8511</v>
          </cell>
          <cell r="D129" t="str">
            <v>Provision For Long Service Leave</v>
          </cell>
          <cell r="E129">
            <v>-1999370.62</v>
          </cell>
        </row>
        <row r="130">
          <cell r="C130" t="str">
            <v>8622</v>
          </cell>
          <cell r="D130" t="str">
            <v>Finance Lease Liabilities &gt; 1 &lt; 5 Years</v>
          </cell>
          <cell r="E130">
            <v>-191635.8</v>
          </cell>
        </row>
        <row r="131">
          <cell r="C131" t="str">
            <v>8915</v>
          </cell>
          <cell r="D131" t="str">
            <v>Capital Injection - Fixed Assets - Cash</v>
          </cell>
          <cell r="E131">
            <v>-1629284</v>
          </cell>
        </row>
        <row r="132">
          <cell r="C132" t="str">
            <v>8924</v>
          </cell>
          <cell r="D132" t="str">
            <v>Equity - Contribution by Owner - Transfers External</v>
          </cell>
          <cell r="E132">
            <v>-1279927</v>
          </cell>
        </row>
        <row r="133">
          <cell r="C133" t="str">
            <v>8991</v>
          </cell>
          <cell r="D133" t="str">
            <v>Accumulated Deficit / Surplus</v>
          </cell>
          <cell r="E133">
            <v>-7198853.8700000001</v>
          </cell>
        </row>
        <row r="134">
          <cell r="C134" t="str">
            <v>8996</v>
          </cell>
          <cell r="D134" t="str">
            <v>Asset Revaluation Reserve - Buildings</v>
          </cell>
          <cell r="E134">
            <v>-1718808</v>
          </cell>
        </row>
        <row r="135">
          <cell r="C135" t="str">
            <v>9111</v>
          </cell>
          <cell r="D135" t="str">
            <v>Cash On Hand</v>
          </cell>
          <cell r="E135">
            <v>3000</v>
          </cell>
        </row>
        <row r="136">
          <cell r="C136" t="str">
            <v>9112</v>
          </cell>
          <cell r="D136" t="str">
            <v>Cash at Bank HDWA</v>
          </cell>
          <cell r="E136">
            <v>150005.6</v>
          </cell>
        </row>
        <row r="137">
          <cell r="C137" t="str">
            <v>9212</v>
          </cell>
          <cell r="D137" t="str">
            <v>Accounts Receivable - Non Patient</v>
          </cell>
          <cell r="E137">
            <v>7257355.0999999996</v>
          </cell>
        </row>
        <row r="138">
          <cell r="C138" t="str">
            <v>9213</v>
          </cell>
          <cell r="D138" t="str">
            <v>Provision For Doubtful Debts</v>
          </cell>
          <cell r="E138">
            <v>-306406.78999999998</v>
          </cell>
        </row>
        <row r="139">
          <cell r="C139" t="str">
            <v>9214</v>
          </cell>
          <cell r="D139" t="str">
            <v>Prepayments</v>
          </cell>
          <cell r="E139">
            <v>23750</v>
          </cell>
        </row>
        <row r="140">
          <cell r="C140" t="str">
            <v>9215</v>
          </cell>
          <cell r="D140" t="str">
            <v>Accrued Income - Cash Only</v>
          </cell>
          <cell r="E140">
            <v>910925</v>
          </cell>
        </row>
        <row r="141">
          <cell r="C141" t="str">
            <v>9311</v>
          </cell>
          <cell r="D141" t="str">
            <v>Supply Inventory Held for Distribution</v>
          </cell>
          <cell r="E141">
            <v>602341.04</v>
          </cell>
        </row>
        <row r="142">
          <cell r="C142" t="str">
            <v>9341</v>
          </cell>
          <cell r="D142" t="str">
            <v>Other Inventories Held for Distribtuion</v>
          </cell>
          <cell r="E142">
            <v>1441377.36</v>
          </cell>
        </row>
        <row r="143">
          <cell r="C143" t="str">
            <v>9516</v>
          </cell>
          <cell r="D143" t="str">
            <v>Building at Valuation</v>
          </cell>
          <cell r="E143">
            <v>10933695</v>
          </cell>
        </row>
        <row r="144">
          <cell r="C144" t="str">
            <v>9518</v>
          </cell>
          <cell r="D144" t="str">
            <v>Less: Provision for Depreciation - Buildings at Valuation</v>
          </cell>
          <cell r="E144">
            <v>-2028129</v>
          </cell>
        </row>
        <row r="145">
          <cell r="C145" t="str">
            <v>9521</v>
          </cell>
          <cell r="D145" t="str">
            <v>Medical Equipment</v>
          </cell>
          <cell r="E145">
            <v>10343043.18</v>
          </cell>
        </row>
        <row r="146">
          <cell r="C146" t="str">
            <v>9523</v>
          </cell>
          <cell r="D146" t="str">
            <v>Less: Provision For Depreciation - Medical Equipment</v>
          </cell>
          <cell r="E146">
            <v>-5641518</v>
          </cell>
        </row>
        <row r="147">
          <cell r="C147" t="str">
            <v>9531</v>
          </cell>
          <cell r="D147" t="str">
            <v>Computing Equipment</v>
          </cell>
          <cell r="E147">
            <v>3059929.07</v>
          </cell>
        </row>
        <row r="148">
          <cell r="C148" t="str">
            <v>9533</v>
          </cell>
          <cell r="D148" t="str">
            <v>Less: Provision For Depreciation - Computing Equipment</v>
          </cell>
          <cell r="E148">
            <v>-2404408</v>
          </cell>
        </row>
        <row r="149">
          <cell r="C149" t="str">
            <v>9535</v>
          </cell>
          <cell r="D149" t="str">
            <v>Furniture &amp; Fittings</v>
          </cell>
          <cell r="E149">
            <v>370523</v>
          </cell>
        </row>
        <row r="150">
          <cell r="C150" t="str">
            <v>9537</v>
          </cell>
          <cell r="D150" t="str">
            <v>Less: Provision For Depreciation - Furniture &amp; Fittings</v>
          </cell>
          <cell r="E150">
            <v>-199949</v>
          </cell>
        </row>
        <row r="151">
          <cell r="C151" t="str">
            <v>9561</v>
          </cell>
          <cell r="D151" t="str">
            <v>Plant &amp; Equipment</v>
          </cell>
          <cell r="E151">
            <v>1306118.56</v>
          </cell>
        </row>
        <row r="152">
          <cell r="C152" t="str">
            <v>9563</v>
          </cell>
          <cell r="D152" t="str">
            <v>Less: Provision For Depreciation - Plant &amp; Equipment</v>
          </cell>
          <cell r="E152">
            <v>-781074</v>
          </cell>
        </row>
        <row r="153">
          <cell r="C153" t="str">
            <v>9567</v>
          </cell>
          <cell r="D153" t="str">
            <v>Computer Software</v>
          </cell>
          <cell r="E153">
            <v>40000</v>
          </cell>
        </row>
        <row r="154">
          <cell r="C154" t="str">
            <v>9568</v>
          </cell>
          <cell r="D154" t="str">
            <v>Less: Provision for Amortisation - Computer Software</v>
          </cell>
          <cell r="E154">
            <v>-2164</v>
          </cell>
        </row>
        <row r="155">
          <cell r="E155">
            <v>4.1909515857696533E-8</v>
          </cell>
        </row>
      </sheetData>
      <sheetData sheetId="65" refreshError="1"/>
      <sheetData sheetId="66" refreshError="1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"/>
      <sheetName val="YTD VariancesFEB"/>
      <sheetName val="MNTHLY VariancesFEB"/>
      <sheetName val="Table"/>
      <sheetName val="TIMS Query"/>
      <sheetName val="Query"/>
      <sheetName val="ESL Data"/>
      <sheetName val="ESL Graph"/>
      <sheetName val="ESL-Query"/>
      <sheetName val="ESL-NG Consol Adjust"/>
      <sheetName val="ESL- CPID class"/>
      <sheetName val="8731.0 Table 05. "/>
      <sheetName val="REIWA-Feb06"/>
      <sheetName val="MV-ABS Dec SummaryFEB"/>
      <sheetName val="MV-ABS Data"/>
      <sheetName val="3a. Wages Increase"/>
      <sheetName val="3b.Workforce Increase"/>
      <sheetName val="YTD VariancesJAN"/>
      <sheetName val="MNTHLY VariancesJAN"/>
      <sheetName val="430000008"/>
      <sheetName val="MV-ABS Dec Summary"/>
      <sheetName val="Tax Refund"/>
      <sheetName val="Nov YTD Variances"/>
      <sheetName val="Nov MNTHLY Variances"/>
      <sheetName val="ESL"/>
      <sheetName val="MV License"/>
      <sheetName val="July Email Adv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>
        <row r="11">
          <cell r="B11" t="str">
            <v>Number of Dwelling Units ;  Total houses ;  Western Australia ;  Private sector ;  Total (Type of work) ;</v>
          </cell>
          <cell r="C11" t="str">
            <v>Number of Dwelling Units ;  Total houses ;  Western Australia ;  Total (Sector of ownership) ;  Total (Type of work) ;</v>
          </cell>
          <cell r="D11" t="str">
            <v>Number of Dwelling Units ;  Non-house building (ie. Other Res + Non-Res) ;  Western Australia ;  Private sector ;  Total (Type of work) ;</v>
          </cell>
          <cell r="E11" t="str">
            <v>Number of Dwelling Units ;  Non-house building (ie. Other Res + Non-Res) ;  Western Australia ;  Total (Sector of ownership) ;  Total (Type of work) ;</v>
          </cell>
          <cell r="F11" t="str">
            <v>Number of Dwelling Units ;  Total building ;  Western Australia ;  Private sector ;  Total (Type of work) ;</v>
          </cell>
          <cell r="G11" t="str">
            <v>Number of Dwelling Units ;  Total building ;  Western Australia ;  Total (Sector of ownership) ;  Total (Type of work) ;</v>
          </cell>
          <cell r="H11" t="str">
            <v>Number of Dwelling Units ;  Total houses ;  Western Australia ;  Private sector ;  Total (Type of work) ;</v>
          </cell>
          <cell r="I11" t="str">
            <v>Number of Dwelling Units ;  Total houses ;  Western Australia ;  Total (Sector of ownership) ;  Total (Type of work) ;</v>
          </cell>
          <cell r="J11" t="str">
            <v>Number of Dwelling Units ;  Total building ;  Western Australia ;  Private sector ;  Total (Type of work) ;</v>
          </cell>
          <cell r="K11" t="str">
            <v>Number of Dwelling Units ;  Total building ;  Western Australia ;  Total (Sector of ownership) ;  Total (Type of work) ;</v>
          </cell>
          <cell r="L11" t="str">
            <v>Number of Dwelling Units ;  Total houses ;  Western Australia ;  Private sector ;  Total (Type of work) ;</v>
          </cell>
          <cell r="M11" t="str">
            <v>Number of Dwelling Units ;  Total houses ;  Western Australia ;  Total (Sector of ownership) ;  Total (Type of work) ;</v>
          </cell>
          <cell r="N11" t="str">
            <v>Number of Dwelling Units ;  Non-house building (ie. Other Res + Non-Res) ;  Western Australia ;  Private sector ;  Total (Type of work) ;</v>
          </cell>
          <cell r="O11" t="str">
            <v>Number of Dwelling Units ;  Non-house building (ie. Other Res + Non-Res) ;  Western Australia ;  Total (Sector of ownership) ;  Total (Type of work) ;</v>
          </cell>
          <cell r="P11" t="str">
            <v>Number of Dwelling Units ;  Total building ;  Western Australia ;  Private sector ;  Total (Type of work) ;</v>
          </cell>
          <cell r="Q11" t="str">
            <v>Number of Dwelling Units ;  Total building ;  Western Australia ;  Total (Sector of ownership) ;  Total (Type of work) ;</v>
          </cell>
        </row>
        <row r="12">
          <cell r="B12" t="str">
            <v>Number</v>
          </cell>
          <cell r="C12" t="str">
            <v>Number</v>
          </cell>
          <cell r="D12" t="str">
            <v>Number</v>
          </cell>
          <cell r="E12" t="str">
            <v>Number</v>
          </cell>
          <cell r="F12" t="str">
            <v>Number</v>
          </cell>
          <cell r="G12" t="str">
            <v>Number</v>
          </cell>
          <cell r="H12" t="str">
            <v>Number</v>
          </cell>
          <cell r="I12" t="str">
            <v>Number</v>
          </cell>
          <cell r="J12" t="str">
            <v>Number</v>
          </cell>
          <cell r="K12" t="str">
            <v>Number</v>
          </cell>
          <cell r="L12" t="str">
            <v>Number</v>
          </cell>
          <cell r="M12" t="str">
            <v>Number</v>
          </cell>
          <cell r="N12" t="str">
            <v>Number</v>
          </cell>
          <cell r="O12" t="str">
            <v>Number</v>
          </cell>
          <cell r="P12" t="str">
            <v>Number</v>
          </cell>
          <cell r="Q12" t="str">
            <v>Number</v>
          </cell>
        </row>
        <row r="13">
          <cell r="B13" t="str">
            <v>Original</v>
          </cell>
          <cell r="C13" t="str">
            <v>Original</v>
          </cell>
          <cell r="D13" t="str">
            <v>Original</v>
          </cell>
          <cell r="E13" t="str">
            <v>Original</v>
          </cell>
          <cell r="F13" t="str">
            <v>Original</v>
          </cell>
          <cell r="G13" t="str">
            <v>Original</v>
          </cell>
          <cell r="H13" t="str">
            <v>Seasonally Adjusted</v>
          </cell>
          <cell r="I13" t="str">
            <v>Seasonally Adjusted</v>
          </cell>
          <cell r="J13" t="str">
            <v>Seasonally Adjusted</v>
          </cell>
          <cell r="K13" t="str">
            <v>Seasonally Adjusted</v>
          </cell>
          <cell r="L13" t="str">
            <v>Trend</v>
          </cell>
          <cell r="M13" t="str">
            <v>Trend</v>
          </cell>
          <cell r="N13" t="str">
            <v>Trend</v>
          </cell>
          <cell r="O13" t="str">
            <v>Trend</v>
          </cell>
          <cell r="P13" t="str">
            <v>Trend</v>
          </cell>
          <cell r="Q13" t="str">
            <v>Trend</v>
          </cell>
        </row>
        <row r="14">
          <cell r="B14" t="str">
            <v>FLOW</v>
          </cell>
          <cell r="C14" t="str">
            <v>FLOW</v>
          </cell>
          <cell r="D14" t="str">
            <v>FLOW</v>
          </cell>
          <cell r="E14" t="str">
            <v>FLOW</v>
          </cell>
          <cell r="F14" t="str">
            <v>FLOW</v>
          </cell>
          <cell r="G14" t="str">
            <v>FLOW</v>
          </cell>
          <cell r="H14" t="str">
            <v>FLOW</v>
          </cell>
          <cell r="I14" t="str">
            <v>FLOW</v>
          </cell>
          <cell r="J14" t="str">
            <v>FLOW</v>
          </cell>
          <cell r="K14" t="str">
            <v>FLOW</v>
          </cell>
          <cell r="L14" t="str">
            <v>FLOW</v>
          </cell>
          <cell r="M14" t="str">
            <v>FLOW</v>
          </cell>
          <cell r="N14" t="str">
            <v>FLOW</v>
          </cell>
          <cell r="O14" t="str">
            <v>FLOW</v>
          </cell>
          <cell r="P14" t="str">
            <v>FLOW</v>
          </cell>
          <cell r="Q14" t="str">
            <v>FLOW</v>
          </cell>
        </row>
        <row r="15">
          <cell r="B15" t="str">
            <v>Month</v>
          </cell>
          <cell r="C15" t="str">
            <v>Month</v>
          </cell>
          <cell r="D15" t="str">
            <v>Month</v>
          </cell>
          <cell r="E15" t="str">
            <v>Month</v>
          </cell>
          <cell r="F15" t="str">
            <v>Month</v>
          </cell>
          <cell r="G15" t="str">
            <v>Month</v>
          </cell>
          <cell r="H15" t="str">
            <v>Month</v>
          </cell>
          <cell r="I15" t="str">
            <v>Month</v>
          </cell>
          <cell r="J15" t="str">
            <v>Month</v>
          </cell>
          <cell r="K15" t="str">
            <v>Month</v>
          </cell>
          <cell r="L15" t="str">
            <v>Month</v>
          </cell>
          <cell r="M15" t="str">
            <v>Month</v>
          </cell>
          <cell r="N15" t="str">
            <v>Month</v>
          </cell>
          <cell r="O15" t="str">
            <v>Month</v>
          </cell>
          <cell r="P15" t="str">
            <v>Month</v>
          </cell>
          <cell r="Q15" t="str">
            <v>Month</v>
          </cell>
        </row>
        <row r="16"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</row>
        <row r="17">
          <cell r="B17">
            <v>30498</v>
          </cell>
          <cell r="C17">
            <v>30498</v>
          </cell>
          <cell r="D17">
            <v>30498</v>
          </cell>
          <cell r="E17">
            <v>30498</v>
          </cell>
          <cell r="F17">
            <v>30498</v>
          </cell>
          <cell r="G17">
            <v>30498</v>
          </cell>
          <cell r="H17">
            <v>30498</v>
          </cell>
          <cell r="I17">
            <v>30498</v>
          </cell>
          <cell r="J17">
            <v>30498</v>
          </cell>
          <cell r="K17">
            <v>30498</v>
          </cell>
          <cell r="L17">
            <v>30498</v>
          </cell>
          <cell r="M17">
            <v>30498</v>
          </cell>
          <cell r="N17">
            <v>30498</v>
          </cell>
          <cell r="O17">
            <v>30498</v>
          </cell>
          <cell r="P17">
            <v>30498</v>
          </cell>
          <cell r="Q17">
            <v>30498</v>
          </cell>
        </row>
        <row r="18">
          <cell r="B18">
            <v>38718</v>
          </cell>
          <cell r="C18">
            <v>38718</v>
          </cell>
          <cell r="D18">
            <v>38718</v>
          </cell>
          <cell r="E18">
            <v>38718</v>
          </cell>
          <cell r="F18">
            <v>38718</v>
          </cell>
          <cell r="G18">
            <v>38718</v>
          </cell>
          <cell r="H18">
            <v>38718</v>
          </cell>
          <cell r="I18">
            <v>38718</v>
          </cell>
          <cell r="J18">
            <v>38718</v>
          </cell>
          <cell r="K18">
            <v>38718</v>
          </cell>
          <cell r="L18">
            <v>38718</v>
          </cell>
          <cell r="M18">
            <v>38718</v>
          </cell>
          <cell r="N18">
            <v>38718</v>
          </cell>
          <cell r="O18">
            <v>38718</v>
          </cell>
          <cell r="P18">
            <v>38718</v>
          </cell>
          <cell r="Q18">
            <v>38718</v>
          </cell>
        </row>
        <row r="19">
          <cell r="B19">
            <v>271</v>
          </cell>
          <cell r="C19">
            <v>271</v>
          </cell>
          <cell r="D19">
            <v>271</v>
          </cell>
          <cell r="E19">
            <v>271</v>
          </cell>
          <cell r="F19">
            <v>271</v>
          </cell>
          <cell r="G19">
            <v>271</v>
          </cell>
          <cell r="H19">
            <v>271</v>
          </cell>
          <cell r="I19">
            <v>271</v>
          </cell>
          <cell r="J19">
            <v>271</v>
          </cell>
          <cell r="K19">
            <v>271</v>
          </cell>
          <cell r="L19">
            <v>271</v>
          </cell>
          <cell r="M19">
            <v>271</v>
          </cell>
          <cell r="N19">
            <v>271</v>
          </cell>
          <cell r="O19">
            <v>271</v>
          </cell>
          <cell r="P19">
            <v>271</v>
          </cell>
          <cell r="Q19">
            <v>271</v>
          </cell>
        </row>
        <row r="20">
          <cell r="B20" t="str">
            <v>A418786L</v>
          </cell>
          <cell r="C20" t="str">
            <v>A418839F</v>
          </cell>
          <cell r="D20" t="str">
            <v>A421661T</v>
          </cell>
          <cell r="E20" t="str">
            <v>A421720F</v>
          </cell>
          <cell r="F20" t="str">
            <v>A422502A</v>
          </cell>
          <cell r="G20" t="str">
            <v>A422566L</v>
          </cell>
          <cell r="H20" t="str">
            <v>A418789V</v>
          </cell>
          <cell r="I20" t="str">
            <v>A418842V</v>
          </cell>
          <cell r="J20" t="str">
            <v>A422508R</v>
          </cell>
          <cell r="K20" t="str">
            <v>A422572J</v>
          </cell>
          <cell r="L20" t="str">
            <v>A418790C</v>
          </cell>
          <cell r="M20" t="str">
            <v>A418843W</v>
          </cell>
          <cell r="N20" t="str">
            <v>A421667F</v>
          </cell>
          <cell r="O20" t="str">
            <v>A421726V</v>
          </cell>
          <cell r="P20" t="str">
            <v>A422509T</v>
          </cell>
          <cell r="Q20" t="str">
            <v>A422574L</v>
          </cell>
        </row>
        <row r="21">
          <cell r="B21">
            <v>741</v>
          </cell>
          <cell r="C21">
            <v>797</v>
          </cell>
          <cell r="D21">
            <v>96</v>
          </cell>
          <cell r="E21">
            <v>114</v>
          </cell>
          <cell r="F21">
            <v>837</v>
          </cell>
          <cell r="G21">
            <v>911</v>
          </cell>
          <cell r="H21">
            <v>710</v>
          </cell>
          <cell r="I21">
            <v>766</v>
          </cell>
          <cell r="J21">
            <v>819</v>
          </cell>
          <cell r="K21">
            <v>891</v>
          </cell>
          <cell r="L21">
            <v>1032</v>
          </cell>
          <cell r="M21">
            <v>1088</v>
          </cell>
          <cell r="N21">
            <v>162</v>
          </cell>
          <cell r="O21">
            <v>205</v>
          </cell>
          <cell r="P21">
            <v>1194</v>
          </cell>
          <cell r="Q21">
            <v>1293</v>
          </cell>
        </row>
        <row r="22">
          <cell r="B22">
            <v>1074</v>
          </cell>
          <cell r="C22">
            <v>1129</v>
          </cell>
          <cell r="D22">
            <v>176</v>
          </cell>
          <cell r="E22">
            <v>267</v>
          </cell>
          <cell r="F22">
            <v>1250</v>
          </cell>
          <cell r="G22">
            <v>1396</v>
          </cell>
          <cell r="H22">
            <v>976</v>
          </cell>
          <cell r="I22">
            <v>1031</v>
          </cell>
          <cell r="J22">
            <v>1164</v>
          </cell>
          <cell r="K22">
            <v>1283</v>
          </cell>
          <cell r="L22">
            <v>1059</v>
          </cell>
          <cell r="M22">
            <v>1117</v>
          </cell>
          <cell r="N22">
            <v>185</v>
          </cell>
          <cell r="O22">
            <v>233</v>
          </cell>
          <cell r="P22">
            <v>1244</v>
          </cell>
          <cell r="Q22">
            <v>1350</v>
          </cell>
        </row>
        <row r="23">
          <cell r="B23">
            <v>1234</v>
          </cell>
          <cell r="C23">
            <v>1272</v>
          </cell>
          <cell r="D23">
            <v>300</v>
          </cell>
          <cell r="E23">
            <v>358</v>
          </cell>
          <cell r="F23">
            <v>1534</v>
          </cell>
          <cell r="G23">
            <v>1630</v>
          </cell>
          <cell r="H23">
            <v>1167</v>
          </cell>
          <cell r="I23">
            <v>1205</v>
          </cell>
          <cell r="J23">
            <v>1396</v>
          </cell>
          <cell r="K23">
            <v>1503</v>
          </cell>
          <cell r="L23">
            <v>1084</v>
          </cell>
          <cell r="M23">
            <v>1143</v>
          </cell>
          <cell r="N23">
            <v>210</v>
          </cell>
          <cell r="O23">
            <v>260</v>
          </cell>
          <cell r="P23">
            <v>1294</v>
          </cell>
          <cell r="Q23">
            <v>1403</v>
          </cell>
        </row>
        <row r="24">
          <cell r="B24">
            <v>1019</v>
          </cell>
          <cell r="C24">
            <v>1117</v>
          </cell>
          <cell r="D24">
            <v>216</v>
          </cell>
          <cell r="E24">
            <v>243</v>
          </cell>
          <cell r="F24">
            <v>1235</v>
          </cell>
          <cell r="G24">
            <v>1360</v>
          </cell>
          <cell r="H24">
            <v>1118</v>
          </cell>
          <cell r="I24">
            <v>1216</v>
          </cell>
          <cell r="J24">
            <v>1346</v>
          </cell>
          <cell r="K24">
            <v>1491</v>
          </cell>
          <cell r="L24">
            <v>1102</v>
          </cell>
          <cell r="M24">
            <v>1161</v>
          </cell>
          <cell r="N24">
            <v>233</v>
          </cell>
          <cell r="O24">
            <v>283</v>
          </cell>
          <cell r="P24">
            <v>1335</v>
          </cell>
          <cell r="Q24">
            <v>1444</v>
          </cell>
        </row>
        <row r="25">
          <cell r="B25">
            <v>1163</v>
          </cell>
          <cell r="C25">
            <v>1198</v>
          </cell>
          <cell r="D25">
            <v>231</v>
          </cell>
          <cell r="E25">
            <v>251</v>
          </cell>
          <cell r="F25">
            <v>1394</v>
          </cell>
          <cell r="G25">
            <v>1449</v>
          </cell>
          <cell r="H25">
            <v>1109</v>
          </cell>
          <cell r="I25">
            <v>1144</v>
          </cell>
          <cell r="J25">
            <v>1364</v>
          </cell>
          <cell r="K25">
            <v>1429</v>
          </cell>
          <cell r="L25">
            <v>1106</v>
          </cell>
          <cell r="M25">
            <v>1163</v>
          </cell>
          <cell r="N25">
            <v>248</v>
          </cell>
          <cell r="O25">
            <v>296</v>
          </cell>
          <cell r="P25">
            <v>1354</v>
          </cell>
          <cell r="Q25">
            <v>1459</v>
          </cell>
        </row>
        <row r="26">
          <cell r="B26">
            <v>1021</v>
          </cell>
          <cell r="C26">
            <v>1087</v>
          </cell>
          <cell r="D26">
            <v>270</v>
          </cell>
          <cell r="E26">
            <v>328</v>
          </cell>
          <cell r="F26">
            <v>1291</v>
          </cell>
          <cell r="G26">
            <v>1415</v>
          </cell>
          <cell r="H26">
            <v>1148</v>
          </cell>
          <cell r="I26">
            <v>1214</v>
          </cell>
          <cell r="J26">
            <v>1449</v>
          </cell>
          <cell r="K26">
            <v>1568</v>
          </cell>
          <cell r="L26">
            <v>1097</v>
          </cell>
          <cell r="M26">
            <v>1150</v>
          </cell>
          <cell r="N26">
            <v>254</v>
          </cell>
          <cell r="O26">
            <v>299</v>
          </cell>
          <cell r="P26">
            <v>1351</v>
          </cell>
          <cell r="Q26">
            <v>1449</v>
          </cell>
        </row>
        <row r="27">
          <cell r="B27">
            <v>840</v>
          </cell>
          <cell r="C27">
            <v>891</v>
          </cell>
          <cell r="D27">
            <v>138</v>
          </cell>
          <cell r="E27">
            <v>168</v>
          </cell>
          <cell r="F27">
            <v>978</v>
          </cell>
          <cell r="G27">
            <v>1059</v>
          </cell>
          <cell r="H27">
            <v>1046</v>
          </cell>
          <cell r="I27">
            <v>1097</v>
          </cell>
          <cell r="J27">
            <v>1258</v>
          </cell>
          <cell r="K27">
            <v>1371</v>
          </cell>
          <cell r="L27">
            <v>1090</v>
          </cell>
          <cell r="M27">
            <v>1138</v>
          </cell>
          <cell r="N27">
            <v>250</v>
          </cell>
          <cell r="O27">
            <v>292</v>
          </cell>
          <cell r="P27">
            <v>1340</v>
          </cell>
          <cell r="Q27">
            <v>1430</v>
          </cell>
        </row>
        <row r="28">
          <cell r="B28">
            <v>1033</v>
          </cell>
          <cell r="C28">
            <v>1066</v>
          </cell>
          <cell r="D28">
            <v>235</v>
          </cell>
          <cell r="E28">
            <v>251</v>
          </cell>
          <cell r="F28">
            <v>1268</v>
          </cell>
          <cell r="G28">
            <v>1317</v>
          </cell>
          <cell r="H28">
            <v>1058</v>
          </cell>
          <cell r="I28">
            <v>1091</v>
          </cell>
          <cell r="J28">
            <v>1315</v>
          </cell>
          <cell r="K28">
            <v>1363</v>
          </cell>
          <cell r="L28">
            <v>1099</v>
          </cell>
          <cell r="M28">
            <v>1141</v>
          </cell>
          <cell r="N28">
            <v>244</v>
          </cell>
          <cell r="O28">
            <v>287</v>
          </cell>
          <cell r="P28">
            <v>1343</v>
          </cell>
          <cell r="Q28">
            <v>1428</v>
          </cell>
        </row>
        <row r="29">
          <cell r="B29">
            <v>1136</v>
          </cell>
          <cell r="C29">
            <v>1215</v>
          </cell>
          <cell r="D29">
            <v>299</v>
          </cell>
          <cell r="E29">
            <v>333</v>
          </cell>
          <cell r="F29">
            <v>1435</v>
          </cell>
          <cell r="G29">
            <v>1548</v>
          </cell>
          <cell r="H29">
            <v>1070</v>
          </cell>
          <cell r="I29">
            <v>1149</v>
          </cell>
          <cell r="J29">
            <v>1302</v>
          </cell>
          <cell r="K29">
            <v>1430</v>
          </cell>
          <cell r="L29">
            <v>1130</v>
          </cell>
          <cell r="M29">
            <v>1169</v>
          </cell>
          <cell r="N29">
            <v>251</v>
          </cell>
          <cell r="O29">
            <v>298</v>
          </cell>
          <cell r="P29">
            <v>1381</v>
          </cell>
          <cell r="Q29">
            <v>1467</v>
          </cell>
        </row>
        <row r="30">
          <cell r="B30">
            <v>1018</v>
          </cell>
          <cell r="C30">
            <v>1079</v>
          </cell>
          <cell r="D30">
            <v>219</v>
          </cell>
          <cell r="E30">
            <v>267</v>
          </cell>
          <cell r="F30">
            <v>1237</v>
          </cell>
          <cell r="G30">
            <v>1346</v>
          </cell>
          <cell r="H30">
            <v>1190</v>
          </cell>
          <cell r="I30">
            <v>1251</v>
          </cell>
          <cell r="J30">
            <v>1442</v>
          </cell>
          <cell r="K30">
            <v>1555</v>
          </cell>
          <cell r="L30">
            <v>1175</v>
          </cell>
          <cell r="M30">
            <v>1217</v>
          </cell>
          <cell r="N30">
            <v>267</v>
          </cell>
          <cell r="O30">
            <v>321</v>
          </cell>
          <cell r="P30">
            <v>1442</v>
          </cell>
          <cell r="Q30">
            <v>1538</v>
          </cell>
        </row>
        <row r="31">
          <cell r="B31">
            <v>1576</v>
          </cell>
          <cell r="C31">
            <v>1623</v>
          </cell>
          <cell r="D31">
            <v>317</v>
          </cell>
          <cell r="E31">
            <v>456</v>
          </cell>
          <cell r="F31">
            <v>1893</v>
          </cell>
          <cell r="G31">
            <v>2079</v>
          </cell>
          <cell r="H31">
            <v>1280</v>
          </cell>
          <cell r="I31">
            <v>1327</v>
          </cell>
          <cell r="J31">
            <v>1542</v>
          </cell>
          <cell r="K31">
            <v>1662</v>
          </cell>
          <cell r="L31">
            <v>1219</v>
          </cell>
          <cell r="M31">
            <v>1271</v>
          </cell>
          <cell r="N31">
            <v>288</v>
          </cell>
          <cell r="O31">
            <v>349</v>
          </cell>
          <cell r="P31">
            <v>1507</v>
          </cell>
          <cell r="Q31">
            <v>1620</v>
          </cell>
        </row>
        <row r="32">
          <cell r="B32">
            <v>1328</v>
          </cell>
          <cell r="C32">
            <v>1357</v>
          </cell>
          <cell r="D32">
            <v>375</v>
          </cell>
          <cell r="E32">
            <v>440</v>
          </cell>
          <cell r="F32">
            <v>1703</v>
          </cell>
          <cell r="G32">
            <v>1797</v>
          </cell>
          <cell r="H32">
            <v>1283</v>
          </cell>
          <cell r="I32">
            <v>1312</v>
          </cell>
          <cell r="J32">
            <v>1588</v>
          </cell>
          <cell r="K32">
            <v>1673</v>
          </cell>
          <cell r="L32">
            <v>1249</v>
          </cell>
          <cell r="M32">
            <v>1316</v>
          </cell>
          <cell r="N32">
            <v>304</v>
          </cell>
          <cell r="O32">
            <v>369</v>
          </cell>
          <cell r="P32">
            <v>1553</v>
          </cell>
          <cell r="Q32">
            <v>1685</v>
          </cell>
        </row>
        <row r="33">
          <cell r="B33">
            <v>1345</v>
          </cell>
          <cell r="C33">
            <v>1437</v>
          </cell>
          <cell r="D33">
            <v>364</v>
          </cell>
          <cell r="E33">
            <v>462</v>
          </cell>
          <cell r="F33">
            <v>1709</v>
          </cell>
          <cell r="G33">
            <v>1899</v>
          </cell>
          <cell r="H33">
            <v>1248</v>
          </cell>
          <cell r="I33">
            <v>1340</v>
          </cell>
          <cell r="J33">
            <v>1656</v>
          </cell>
          <cell r="K33">
            <v>1825</v>
          </cell>
          <cell r="L33">
            <v>1256</v>
          </cell>
          <cell r="M33">
            <v>1339</v>
          </cell>
          <cell r="N33">
            <v>311</v>
          </cell>
          <cell r="O33">
            <v>378</v>
          </cell>
          <cell r="P33">
            <v>1567</v>
          </cell>
          <cell r="Q33">
            <v>1717</v>
          </cell>
        </row>
        <row r="34">
          <cell r="B34">
            <v>1389</v>
          </cell>
          <cell r="C34">
            <v>1536</v>
          </cell>
          <cell r="D34">
            <v>352</v>
          </cell>
          <cell r="E34">
            <v>478</v>
          </cell>
          <cell r="F34">
            <v>1741</v>
          </cell>
          <cell r="G34">
            <v>2014</v>
          </cell>
          <cell r="H34">
            <v>1229</v>
          </cell>
          <cell r="I34">
            <v>1376</v>
          </cell>
          <cell r="J34">
            <v>1560</v>
          </cell>
          <cell r="K34">
            <v>1797</v>
          </cell>
          <cell r="L34">
            <v>1240</v>
          </cell>
          <cell r="M34">
            <v>1337</v>
          </cell>
          <cell r="N34">
            <v>307</v>
          </cell>
          <cell r="O34">
            <v>373</v>
          </cell>
          <cell r="P34">
            <v>1547</v>
          </cell>
          <cell r="Q34">
            <v>1710</v>
          </cell>
        </row>
        <row r="35">
          <cell r="B35">
            <v>1117</v>
          </cell>
          <cell r="C35">
            <v>1183</v>
          </cell>
          <cell r="D35">
            <v>192</v>
          </cell>
          <cell r="E35">
            <v>215</v>
          </cell>
          <cell r="F35">
            <v>1309</v>
          </cell>
          <cell r="G35">
            <v>1398</v>
          </cell>
          <cell r="H35">
            <v>1193</v>
          </cell>
          <cell r="I35">
            <v>1259</v>
          </cell>
          <cell r="J35">
            <v>1372</v>
          </cell>
          <cell r="K35">
            <v>1469</v>
          </cell>
          <cell r="L35">
            <v>1216</v>
          </cell>
          <cell r="M35">
            <v>1319</v>
          </cell>
          <cell r="N35">
            <v>299</v>
          </cell>
          <cell r="O35">
            <v>365</v>
          </cell>
          <cell r="P35">
            <v>1515</v>
          </cell>
          <cell r="Q35">
            <v>1684</v>
          </cell>
        </row>
        <row r="36">
          <cell r="B36">
            <v>1225</v>
          </cell>
          <cell r="C36">
            <v>1346</v>
          </cell>
          <cell r="D36">
            <v>301</v>
          </cell>
          <cell r="E36">
            <v>424</v>
          </cell>
          <cell r="F36">
            <v>1526</v>
          </cell>
          <cell r="G36">
            <v>1770</v>
          </cell>
          <cell r="H36">
            <v>1224</v>
          </cell>
          <cell r="I36">
            <v>1345</v>
          </cell>
          <cell r="J36">
            <v>1538</v>
          </cell>
          <cell r="K36">
            <v>1867</v>
          </cell>
          <cell r="L36">
            <v>1194</v>
          </cell>
          <cell r="M36">
            <v>1295</v>
          </cell>
          <cell r="N36">
            <v>286</v>
          </cell>
          <cell r="O36">
            <v>355</v>
          </cell>
          <cell r="P36">
            <v>1480</v>
          </cell>
          <cell r="Q36">
            <v>1650</v>
          </cell>
        </row>
        <row r="37">
          <cell r="B37">
            <v>1226</v>
          </cell>
          <cell r="C37">
            <v>1319</v>
          </cell>
          <cell r="D37">
            <v>308</v>
          </cell>
          <cell r="E37">
            <v>374</v>
          </cell>
          <cell r="F37">
            <v>1534</v>
          </cell>
          <cell r="G37">
            <v>1693</v>
          </cell>
          <cell r="H37">
            <v>1145</v>
          </cell>
          <cell r="I37">
            <v>1238</v>
          </cell>
          <cell r="J37">
            <v>1429</v>
          </cell>
          <cell r="K37">
            <v>1609</v>
          </cell>
          <cell r="L37">
            <v>1177</v>
          </cell>
          <cell r="M37">
            <v>1264</v>
          </cell>
          <cell r="N37">
            <v>274</v>
          </cell>
          <cell r="O37">
            <v>347</v>
          </cell>
          <cell r="P37">
            <v>1451</v>
          </cell>
          <cell r="Q37">
            <v>1611</v>
          </cell>
        </row>
        <row r="38">
          <cell r="B38">
            <v>937</v>
          </cell>
          <cell r="C38">
            <v>1006</v>
          </cell>
          <cell r="D38">
            <v>229</v>
          </cell>
          <cell r="E38">
            <v>284</v>
          </cell>
          <cell r="F38">
            <v>1166</v>
          </cell>
          <cell r="G38">
            <v>1290</v>
          </cell>
          <cell r="H38">
            <v>1131</v>
          </cell>
          <cell r="I38">
            <v>1200</v>
          </cell>
          <cell r="J38">
            <v>1425</v>
          </cell>
          <cell r="K38">
            <v>1549</v>
          </cell>
          <cell r="L38">
            <v>1162</v>
          </cell>
          <cell r="M38">
            <v>1233</v>
          </cell>
          <cell r="N38">
            <v>271</v>
          </cell>
          <cell r="O38">
            <v>348</v>
          </cell>
          <cell r="P38">
            <v>1433</v>
          </cell>
          <cell r="Q38">
            <v>1581</v>
          </cell>
        </row>
        <row r="39">
          <cell r="B39">
            <v>1046</v>
          </cell>
          <cell r="C39">
            <v>1109</v>
          </cell>
          <cell r="D39">
            <v>215</v>
          </cell>
          <cell r="E39">
            <v>271</v>
          </cell>
          <cell r="F39">
            <v>1261</v>
          </cell>
          <cell r="G39">
            <v>1380</v>
          </cell>
          <cell r="H39">
            <v>1217</v>
          </cell>
          <cell r="I39">
            <v>1280</v>
          </cell>
          <cell r="J39">
            <v>1512</v>
          </cell>
          <cell r="K39">
            <v>1689</v>
          </cell>
          <cell r="L39">
            <v>1145</v>
          </cell>
          <cell r="M39">
            <v>1203</v>
          </cell>
          <cell r="N39">
            <v>282</v>
          </cell>
          <cell r="O39">
            <v>357</v>
          </cell>
          <cell r="P39">
            <v>1427</v>
          </cell>
          <cell r="Q39">
            <v>1560</v>
          </cell>
        </row>
        <row r="40">
          <cell r="B40">
            <v>1057</v>
          </cell>
          <cell r="C40">
            <v>1087</v>
          </cell>
          <cell r="D40">
            <v>250</v>
          </cell>
          <cell r="E40">
            <v>325</v>
          </cell>
          <cell r="F40">
            <v>1307</v>
          </cell>
          <cell r="G40">
            <v>1412</v>
          </cell>
          <cell r="H40">
            <v>1142</v>
          </cell>
          <cell r="I40">
            <v>1172</v>
          </cell>
          <cell r="J40">
            <v>1415</v>
          </cell>
          <cell r="K40">
            <v>1514</v>
          </cell>
          <cell r="L40">
            <v>1128</v>
          </cell>
          <cell r="M40">
            <v>1180</v>
          </cell>
          <cell r="N40">
            <v>302</v>
          </cell>
          <cell r="O40">
            <v>370</v>
          </cell>
          <cell r="P40">
            <v>1430</v>
          </cell>
          <cell r="Q40">
            <v>1550</v>
          </cell>
        </row>
        <row r="41">
          <cell r="B41">
            <v>1090</v>
          </cell>
          <cell r="C41">
            <v>1114</v>
          </cell>
          <cell r="D41">
            <v>251</v>
          </cell>
          <cell r="E41">
            <v>282</v>
          </cell>
          <cell r="F41">
            <v>1341</v>
          </cell>
          <cell r="G41">
            <v>1396</v>
          </cell>
          <cell r="H41">
            <v>1087</v>
          </cell>
          <cell r="I41">
            <v>1111</v>
          </cell>
          <cell r="J41">
            <v>1312</v>
          </cell>
          <cell r="K41">
            <v>1388</v>
          </cell>
          <cell r="L41">
            <v>1117</v>
          </cell>
          <cell r="M41">
            <v>1172</v>
          </cell>
          <cell r="N41">
            <v>327</v>
          </cell>
          <cell r="O41">
            <v>383</v>
          </cell>
          <cell r="P41">
            <v>1444</v>
          </cell>
          <cell r="Q41">
            <v>1555</v>
          </cell>
        </row>
        <row r="42">
          <cell r="B42">
            <v>961</v>
          </cell>
          <cell r="C42">
            <v>1035</v>
          </cell>
          <cell r="D42">
            <v>399</v>
          </cell>
          <cell r="E42">
            <v>436</v>
          </cell>
          <cell r="F42">
            <v>1360</v>
          </cell>
          <cell r="G42">
            <v>1471</v>
          </cell>
          <cell r="H42">
            <v>1059</v>
          </cell>
          <cell r="I42">
            <v>1133</v>
          </cell>
          <cell r="J42">
            <v>1511</v>
          </cell>
          <cell r="K42">
            <v>1623</v>
          </cell>
          <cell r="L42">
            <v>1118</v>
          </cell>
          <cell r="M42">
            <v>1180</v>
          </cell>
          <cell r="N42">
            <v>355</v>
          </cell>
          <cell r="O42">
            <v>401</v>
          </cell>
          <cell r="P42">
            <v>1473</v>
          </cell>
          <cell r="Q42">
            <v>1581</v>
          </cell>
        </row>
        <row r="43">
          <cell r="B43">
            <v>1425</v>
          </cell>
          <cell r="C43">
            <v>1557</v>
          </cell>
          <cell r="D43">
            <v>488</v>
          </cell>
          <cell r="E43">
            <v>534</v>
          </cell>
          <cell r="F43">
            <v>1913</v>
          </cell>
          <cell r="G43">
            <v>2091</v>
          </cell>
          <cell r="H43">
            <v>1155</v>
          </cell>
          <cell r="I43">
            <v>1287</v>
          </cell>
          <cell r="J43">
            <v>1545</v>
          </cell>
          <cell r="K43">
            <v>1701</v>
          </cell>
          <cell r="L43">
            <v>1128</v>
          </cell>
          <cell r="M43">
            <v>1200</v>
          </cell>
          <cell r="N43">
            <v>379</v>
          </cell>
          <cell r="O43">
            <v>418</v>
          </cell>
          <cell r="P43">
            <v>1507</v>
          </cell>
          <cell r="Q43">
            <v>1618</v>
          </cell>
        </row>
        <row r="44">
          <cell r="B44">
            <v>1100</v>
          </cell>
          <cell r="C44">
            <v>1129</v>
          </cell>
          <cell r="D44">
            <v>481</v>
          </cell>
          <cell r="E44">
            <v>518</v>
          </cell>
          <cell r="F44">
            <v>1581</v>
          </cell>
          <cell r="G44">
            <v>1647</v>
          </cell>
          <cell r="H44">
            <v>1119</v>
          </cell>
          <cell r="I44">
            <v>1148</v>
          </cell>
          <cell r="J44">
            <v>1533</v>
          </cell>
          <cell r="K44">
            <v>1592</v>
          </cell>
          <cell r="L44">
            <v>1143</v>
          </cell>
          <cell r="M44">
            <v>1222</v>
          </cell>
          <cell r="N44">
            <v>393</v>
          </cell>
          <cell r="O44">
            <v>432</v>
          </cell>
          <cell r="P44">
            <v>1536</v>
          </cell>
          <cell r="Q44">
            <v>1654</v>
          </cell>
        </row>
        <row r="45">
          <cell r="B45">
            <v>1359</v>
          </cell>
          <cell r="C45">
            <v>1447</v>
          </cell>
          <cell r="D45">
            <v>333</v>
          </cell>
          <cell r="E45">
            <v>419</v>
          </cell>
          <cell r="F45">
            <v>1692</v>
          </cell>
          <cell r="G45">
            <v>1866</v>
          </cell>
          <cell r="H45">
            <v>1212</v>
          </cell>
          <cell r="I45">
            <v>1300</v>
          </cell>
          <cell r="J45">
            <v>1579</v>
          </cell>
          <cell r="K45">
            <v>1738</v>
          </cell>
          <cell r="L45">
            <v>1158</v>
          </cell>
          <cell r="M45">
            <v>1237</v>
          </cell>
          <cell r="N45">
            <v>392</v>
          </cell>
          <cell r="O45">
            <v>438</v>
          </cell>
          <cell r="P45">
            <v>1550</v>
          </cell>
          <cell r="Q45">
            <v>1675</v>
          </cell>
        </row>
        <row r="46">
          <cell r="B46">
            <v>1243</v>
          </cell>
          <cell r="C46">
            <v>1358</v>
          </cell>
          <cell r="D46">
            <v>406</v>
          </cell>
          <cell r="E46">
            <v>468</v>
          </cell>
          <cell r="F46">
            <v>1649</v>
          </cell>
          <cell r="G46">
            <v>1826</v>
          </cell>
          <cell r="H46">
            <v>1163</v>
          </cell>
          <cell r="I46">
            <v>1278</v>
          </cell>
          <cell r="J46">
            <v>1546</v>
          </cell>
          <cell r="K46">
            <v>1707</v>
          </cell>
          <cell r="L46">
            <v>1164</v>
          </cell>
          <cell r="M46">
            <v>1239</v>
          </cell>
          <cell r="N46">
            <v>378</v>
          </cell>
          <cell r="O46">
            <v>435</v>
          </cell>
          <cell r="P46">
            <v>1542</v>
          </cell>
          <cell r="Q46">
            <v>1674</v>
          </cell>
        </row>
        <row r="47">
          <cell r="B47">
            <v>1146</v>
          </cell>
          <cell r="C47">
            <v>1170</v>
          </cell>
          <cell r="D47">
            <v>400</v>
          </cell>
          <cell r="E47">
            <v>453</v>
          </cell>
          <cell r="F47">
            <v>1546</v>
          </cell>
          <cell r="G47">
            <v>1623</v>
          </cell>
          <cell r="H47">
            <v>1180</v>
          </cell>
          <cell r="I47">
            <v>1204</v>
          </cell>
          <cell r="J47">
            <v>1540</v>
          </cell>
          <cell r="K47">
            <v>1628</v>
          </cell>
          <cell r="L47">
            <v>1154</v>
          </cell>
          <cell r="M47">
            <v>1226</v>
          </cell>
          <cell r="N47">
            <v>359</v>
          </cell>
          <cell r="O47">
            <v>425</v>
          </cell>
          <cell r="P47">
            <v>1513</v>
          </cell>
          <cell r="Q47">
            <v>1651</v>
          </cell>
        </row>
        <row r="48">
          <cell r="B48">
            <v>1109</v>
          </cell>
          <cell r="C48">
            <v>1201</v>
          </cell>
          <cell r="D48">
            <v>314</v>
          </cell>
          <cell r="E48">
            <v>349</v>
          </cell>
          <cell r="F48">
            <v>1423</v>
          </cell>
          <cell r="G48">
            <v>1550</v>
          </cell>
          <cell r="H48">
            <v>1086</v>
          </cell>
          <cell r="I48">
            <v>1178</v>
          </cell>
          <cell r="J48">
            <v>1385</v>
          </cell>
          <cell r="K48">
            <v>1532</v>
          </cell>
          <cell r="L48">
            <v>1137</v>
          </cell>
          <cell r="M48">
            <v>1213</v>
          </cell>
          <cell r="N48">
            <v>343</v>
          </cell>
          <cell r="O48">
            <v>415</v>
          </cell>
          <cell r="P48">
            <v>1480</v>
          </cell>
          <cell r="Q48">
            <v>1628</v>
          </cell>
        </row>
        <row r="49">
          <cell r="B49">
            <v>1159</v>
          </cell>
          <cell r="C49">
            <v>1223</v>
          </cell>
          <cell r="D49">
            <v>405</v>
          </cell>
          <cell r="E49">
            <v>483</v>
          </cell>
          <cell r="F49">
            <v>1564</v>
          </cell>
          <cell r="G49">
            <v>1706</v>
          </cell>
          <cell r="H49">
            <v>1146</v>
          </cell>
          <cell r="I49">
            <v>1210</v>
          </cell>
          <cell r="J49">
            <v>1568</v>
          </cell>
          <cell r="K49">
            <v>1749</v>
          </cell>
          <cell r="L49">
            <v>1122</v>
          </cell>
          <cell r="M49">
            <v>1208</v>
          </cell>
          <cell r="N49">
            <v>334</v>
          </cell>
          <cell r="O49">
            <v>407</v>
          </cell>
          <cell r="P49">
            <v>1456</v>
          </cell>
          <cell r="Q49">
            <v>1615</v>
          </cell>
        </row>
        <row r="50">
          <cell r="B50">
            <v>948</v>
          </cell>
          <cell r="C50">
            <v>1037</v>
          </cell>
          <cell r="D50">
            <v>186</v>
          </cell>
          <cell r="E50">
            <v>236</v>
          </cell>
          <cell r="F50">
            <v>1134</v>
          </cell>
          <cell r="G50">
            <v>1273</v>
          </cell>
          <cell r="H50">
            <v>1085</v>
          </cell>
          <cell r="I50">
            <v>1174</v>
          </cell>
          <cell r="J50">
            <v>1327</v>
          </cell>
          <cell r="K50">
            <v>1468</v>
          </cell>
          <cell r="L50">
            <v>1111</v>
          </cell>
          <cell r="M50">
            <v>1208</v>
          </cell>
          <cell r="N50">
            <v>327</v>
          </cell>
          <cell r="O50">
            <v>394</v>
          </cell>
          <cell r="P50">
            <v>1438</v>
          </cell>
          <cell r="Q50">
            <v>1602</v>
          </cell>
        </row>
        <row r="51">
          <cell r="B51">
            <v>947</v>
          </cell>
          <cell r="C51">
            <v>1079</v>
          </cell>
          <cell r="D51">
            <v>247</v>
          </cell>
          <cell r="E51">
            <v>274</v>
          </cell>
          <cell r="F51">
            <v>1194</v>
          </cell>
          <cell r="G51">
            <v>1353</v>
          </cell>
          <cell r="H51">
            <v>1091</v>
          </cell>
          <cell r="I51">
            <v>1223</v>
          </cell>
          <cell r="J51">
            <v>1413</v>
          </cell>
          <cell r="K51">
            <v>1607</v>
          </cell>
          <cell r="L51">
            <v>1099</v>
          </cell>
          <cell r="M51">
            <v>1204</v>
          </cell>
          <cell r="N51">
            <v>323</v>
          </cell>
          <cell r="O51">
            <v>381</v>
          </cell>
          <cell r="P51">
            <v>1422</v>
          </cell>
          <cell r="Q51">
            <v>1585</v>
          </cell>
        </row>
        <row r="52">
          <cell r="B52">
            <v>1018</v>
          </cell>
          <cell r="C52">
            <v>1153</v>
          </cell>
          <cell r="D52">
            <v>330</v>
          </cell>
          <cell r="E52">
            <v>372</v>
          </cell>
          <cell r="F52">
            <v>1348</v>
          </cell>
          <cell r="G52">
            <v>1525</v>
          </cell>
          <cell r="H52">
            <v>1092</v>
          </cell>
          <cell r="I52">
            <v>1227</v>
          </cell>
          <cell r="J52">
            <v>1450</v>
          </cell>
          <cell r="K52">
            <v>1624</v>
          </cell>
          <cell r="L52">
            <v>1085</v>
          </cell>
          <cell r="M52">
            <v>1195</v>
          </cell>
          <cell r="N52">
            <v>316</v>
          </cell>
          <cell r="O52">
            <v>362</v>
          </cell>
          <cell r="P52">
            <v>1401</v>
          </cell>
          <cell r="Q52">
            <v>1557</v>
          </cell>
        </row>
        <row r="53">
          <cell r="B53">
            <v>933</v>
          </cell>
          <cell r="C53">
            <v>1025</v>
          </cell>
          <cell r="D53">
            <v>327</v>
          </cell>
          <cell r="E53">
            <v>407</v>
          </cell>
          <cell r="F53">
            <v>1260</v>
          </cell>
          <cell r="G53">
            <v>1432</v>
          </cell>
          <cell r="H53">
            <v>1148</v>
          </cell>
          <cell r="I53">
            <v>1240</v>
          </cell>
          <cell r="J53">
            <v>1468</v>
          </cell>
          <cell r="K53">
            <v>1685</v>
          </cell>
          <cell r="L53">
            <v>1068</v>
          </cell>
          <cell r="M53">
            <v>1177</v>
          </cell>
          <cell r="N53">
            <v>302</v>
          </cell>
          <cell r="O53">
            <v>336</v>
          </cell>
          <cell r="P53">
            <v>1370</v>
          </cell>
          <cell r="Q53">
            <v>1513</v>
          </cell>
        </row>
        <row r="54">
          <cell r="B54">
            <v>1141</v>
          </cell>
          <cell r="C54">
            <v>1213</v>
          </cell>
          <cell r="D54">
            <v>228</v>
          </cell>
          <cell r="E54">
            <v>247</v>
          </cell>
          <cell r="F54">
            <v>1369</v>
          </cell>
          <cell r="G54">
            <v>1460</v>
          </cell>
          <cell r="H54">
            <v>1010</v>
          </cell>
          <cell r="I54">
            <v>1082</v>
          </cell>
          <cell r="J54">
            <v>1255</v>
          </cell>
          <cell r="K54">
            <v>1346</v>
          </cell>
          <cell r="L54">
            <v>1052</v>
          </cell>
          <cell r="M54">
            <v>1152</v>
          </cell>
          <cell r="N54">
            <v>281</v>
          </cell>
          <cell r="O54">
            <v>307</v>
          </cell>
          <cell r="P54">
            <v>1333</v>
          </cell>
          <cell r="Q54">
            <v>1459</v>
          </cell>
        </row>
        <row r="55">
          <cell r="B55">
            <v>1163</v>
          </cell>
          <cell r="C55">
            <v>1275</v>
          </cell>
          <cell r="D55">
            <v>401</v>
          </cell>
          <cell r="E55">
            <v>436</v>
          </cell>
          <cell r="F55">
            <v>1564</v>
          </cell>
          <cell r="G55">
            <v>1711</v>
          </cell>
          <cell r="H55">
            <v>1003</v>
          </cell>
          <cell r="I55">
            <v>1115</v>
          </cell>
          <cell r="J55">
            <v>1325</v>
          </cell>
          <cell r="K55">
            <v>1455</v>
          </cell>
          <cell r="L55">
            <v>1042</v>
          </cell>
          <cell r="M55">
            <v>1129</v>
          </cell>
          <cell r="N55">
            <v>264</v>
          </cell>
          <cell r="O55">
            <v>286</v>
          </cell>
          <cell r="P55">
            <v>1306</v>
          </cell>
          <cell r="Q55">
            <v>1415</v>
          </cell>
        </row>
        <row r="56">
          <cell r="B56">
            <v>1033</v>
          </cell>
          <cell r="C56">
            <v>1109</v>
          </cell>
          <cell r="D56">
            <v>262</v>
          </cell>
          <cell r="E56">
            <v>302</v>
          </cell>
          <cell r="F56">
            <v>1295</v>
          </cell>
          <cell r="G56">
            <v>1411</v>
          </cell>
          <cell r="H56">
            <v>1010</v>
          </cell>
          <cell r="I56">
            <v>1086</v>
          </cell>
          <cell r="J56">
            <v>1227</v>
          </cell>
          <cell r="K56">
            <v>1333</v>
          </cell>
          <cell r="L56">
            <v>1040</v>
          </cell>
          <cell r="M56">
            <v>1112</v>
          </cell>
          <cell r="N56">
            <v>258</v>
          </cell>
          <cell r="O56">
            <v>279</v>
          </cell>
          <cell r="P56">
            <v>1298</v>
          </cell>
          <cell r="Q56">
            <v>1391</v>
          </cell>
        </row>
        <row r="57">
          <cell r="B57">
            <v>1213</v>
          </cell>
          <cell r="C57">
            <v>1280</v>
          </cell>
          <cell r="D57">
            <v>211</v>
          </cell>
          <cell r="E57">
            <v>340</v>
          </cell>
          <cell r="F57">
            <v>1424</v>
          </cell>
          <cell r="G57">
            <v>1620</v>
          </cell>
          <cell r="H57">
            <v>1073</v>
          </cell>
          <cell r="I57">
            <v>1140</v>
          </cell>
          <cell r="J57">
            <v>1283</v>
          </cell>
          <cell r="K57">
            <v>1448</v>
          </cell>
          <cell r="L57">
            <v>1044</v>
          </cell>
          <cell r="M57">
            <v>1103</v>
          </cell>
          <cell r="N57">
            <v>264</v>
          </cell>
          <cell r="O57">
            <v>287</v>
          </cell>
          <cell r="P57">
            <v>1308</v>
          </cell>
          <cell r="Q57">
            <v>1390</v>
          </cell>
        </row>
        <row r="58">
          <cell r="B58">
            <v>1093</v>
          </cell>
          <cell r="C58">
            <v>1116</v>
          </cell>
          <cell r="D58">
            <v>246</v>
          </cell>
          <cell r="E58">
            <v>270</v>
          </cell>
          <cell r="F58">
            <v>1339</v>
          </cell>
          <cell r="G58">
            <v>1386</v>
          </cell>
          <cell r="H58">
            <v>1087</v>
          </cell>
          <cell r="I58">
            <v>1110</v>
          </cell>
          <cell r="J58">
            <v>1352</v>
          </cell>
          <cell r="K58">
            <v>1397</v>
          </cell>
          <cell r="L58">
            <v>1053</v>
          </cell>
          <cell r="M58">
            <v>1100</v>
          </cell>
          <cell r="N58">
            <v>280</v>
          </cell>
          <cell r="O58">
            <v>309</v>
          </cell>
          <cell r="P58">
            <v>1333</v>
          </cell>
          <cell r="Q58">
            <v>1409</v>
          </cell>
        </row>
        <row r="59">
          <cell r="B59">
            <v>1078</v>
          </cell>
          <cell r="C59">
            <v>1111</v>
          </cell>
          <cell r="D59">
            <v>355</v>
          </cell>
          <cell r="E59">
            <v>379</v>
          </cell>
          <cell r="F59">
            <v>1433</v>
          </cell>
          <cell r="G59">
            <v>1490</v>
          </cell>
          <cell r="H59">
            <v>1074</v>
          </cell>
          <cell r="I59">
            <v>1107</v>
          </cell>
          <cell r="J59">
            <v>1392</v>
          </cell>
          <cell r="K59">
            <v>1452</v>
          </cell>
          <cell r="L59">
            <v>1064</v>
          </cell>
          <cell r="M59">
            <v>1102</v>
          </cell>
          <cell r="N59">
            <v>294</v>
          </cell>
          <cell r="O59">
            <v>331</v>
          </cell>
          <cell r="P59">
            <v>1358</v>
          </cell>
          <cell r="Q59">
            <v>1433</v>
          </cell>
        </row>
        <row r="60">
          <cell r="B60">
            <v>1074</v>
          </cell>
          <cell r="C60">
            <v>1118</v>
          </cell>
          <cell r="D60">
            <v>450</v>
          </cell>
          <cell r="E60">
            <v>471</v>
          </cell>
          <cell r="F60">
            <v>1524</v>
          </cell>
          <cell r="G60">
            <v>1589</v>
          </cell>
          <cell r="H60">
            <v>1043</v>
          </cell>
          <cell r="I60">
            <v>1087</v>
          </cell>
          <cell r="J60">
            <v>1465</v>
          </cell>
          <cell r="K60">
            <v>1542</v>
          </cell>
          <cell r="L60">
            <v>1072</v>
          </cell>
          <cell r="M60">
            <v>1101</v>
          </cell>
          <cell r="N60">
            <v>300</v>
          </cell>
          <cell r="O60">
            <v>345</v>
          </cell>
          <cell r="P60">
            <v>1372</v>
          </cell>
          <cell r="Q60">
            <v>1446</v>
          </cell>
        </row>
        <row r="61">
          <cell r="B61">
            <v>1015</v>
          </cell>
          <cell r="C61">
            <v>1039</v>
          </cell>
          <cell r="D61">
            <v>222</v>
          </cell>
          <cell r="E61">
            <v>283</v>
          </cell>
          <cell r="F61">
            <v>1237</v>
          </cell>
          <cell r="G61">
            <v>1322</v>
          </cell>
          <cell r="H61">
            <v>1049</v>
          </cell>
          <cell r="I61">
            <v>1073</v>
          </cell>
          <cell r="J61">
            <v>1287</v>
          </cell>
          <cell r="K61">
            <v>1404</v>
          </cell>
          <cell r="L61">
            <v>1076</v>
          </cell>
          <cell r="M61">
            <v>1100</v>
          </cell>
          <cell r="N61">
            <v>296</v>
          </cell>
          <cell r="O61">
            <v>347</v>
          </cell>
          <cell r="P61">
            <v>1372</v>
          </cell>
          <cell r="Q61">
            <v>1447</v>
          </cell>
        </row>
        <row r="62">
          <cell r="B62">
            <v>1021</v>
          </cell>
          <cell r="C62">
            <v>1110</v>
          </cell>
          <cell r="D62">
            <v>195</v>
          </cell>
          <cell r="E62">
            <v>234</v>
          </cell>
          <cell r="F62">
            <v>1216</v>
          </cell>
          <cell r="G62">
            <v>1344</v>
          </cell>
          <cell r="H62">
            <v>1104</v>
          </cell>
          <cell r="I62">
            <v>1193</v>
          </cell>
          <cell r="J62">
            <v>1357</v>
          </cell>
          <cell r="K62">
            <v>1490</v>
          </cell>
          <cell r="L62">
            <v>1077</v>
          </cell>
          <cell r="M62">
            <v>1099</v>
          </cell>
          <cell r="N62">
            <v>285</v>
          </cell>
          <cell r="O62">
            <v>340</v>
          </cell>
          <cell r="P62">
            <v>1362</v>
          </cell>
          <cell r="Q62">
            <v>1439</v>
          </cell>
        </row>
        <row r="63">
          <cell r="B63">
            <v>893</v>
          </cell>
          <cell r="C63">
            <v>910</v>
          </cell>
          <cell r="D63">
            <v>191</v>
          </cell>
          <cell r="E63">
            <v>210</v>
          </cell>
          <cell r="F63">
            <v>1084</v>
          </cell>
          <cell r="G63">
            <v>1120</v>
          </cell>
          <cell r="H63">
            <v>1088</v>
          </cell>
          <cell r="I63">
            <v>1105</v>
          </cell>
          <cell r="J63">
            <v>1331</v>
          </cell>
          <cell r="K63">
            <v>1396</v>
          </cell>
          <cell r="L63">
            <v>1080</v>
          </cell>
          <cell r="M63">
            <v>1101</v>
          </cell>
          <cell r="N63">
            <v>268</v>
          </cell>
          <cell r="O63">
            <v>324</v>
          </cell>
          <cell r="P63">
            <v>1348</v>
          </cell>
          <cell r="Q63">
            <v>1425</v>
          </cell>
        </row>
        <row r="64">
          <cell r="B64">
            <v>1037</v>
          </cell>
          <cell r="C64">
            <v>1059</v>
          </cell>
          <cell r="D64">
            <v>258</v>
          </cell>
          <cell r="E64">
            <v>299</v>
          </cell>
          <cell r="F64">
            <v>1295</v>
          </cell>
          <cell r="G64">
            <v>1358</v>
          </cell>
          <cell r="H64">
            <v>1097</v>
          </cell>
          <cell r="I64">
            <v>1119</v>
          </cell>
          <cell r="J64">
            <v>1377</v>
          </cell>
          <cell r="K64">
            <v>1438</v>
          </cell>
          <cell r="L64">
            <v>1080</v>
          </cell>
          <cell r="M64">
            <v>1103</v>
          </cell>
          <cell r="N64">
            <v>258</v>
          </cell>
          <cell r="O64">
            <v>311</v>
          </cell>
          <cell r="P64">
            <v>1338</v>
          </cell>
          <cell r="Q64">
            <v>1414</v>
          </cell>
        </row>
        <row r="65">
          <cell r="B65">
            <v>1118</v>
          </cell>
          <cell r="C65">
            <v>1134</v>
          </cell>
          <cell r="D65">
            <v>336</v>
          </cell>
          <cell r="E65">
            <v>386</v>
          </cell>
          <cell r="F65">
            <v>1454</v>
          </cell>
          <cell r="G65">
            <v>1520</v>
          </cell>
          <cell r="H65">
            <v>1053</v>
          </cell>
          <cell r="I65">
            <v>1069</v>
          </cell>
          <cell r="J65">
            <v>1342</v>
          </cell>
          <cell r="K65">
            <v>1429</v>
          </cell>
          <cell r="L65">
            <v>1077</v>
          </cell>
          <cell r="M65">
            <v>1108</v>
          </cell>
          <cell r="N65">
            <v>260</v>
          </cell>
          <cell r="O65">
            <v>306</v>
          </cell>
          <cell r="P65">
            <v>1337</v>
          </cell>
          <cell r="Q65">
            <v>1414</v>
          </cell>
        </row>
        <row r="66">
          <cell r="B66">
            <v>996</v>
          </cell>
          <cell r="C66">
            <v>1041</v>
          </cell>
          <cell r="D66">
            <v>240</v>
          </cell>
          <cell r="E66">
            <v>282</v>
          </cell>
          <cell r="F66">
            <v>1236</v>
          </cell>
          <cell r="G66">
            <v>1323</v>
          </cell>
          <cell r="H66">
            <v>1079</v>
          </cell>
          <cell r="I66">
            <v>1124</v>
          </cell>
          <cell r="J66">
            <v>1339</v>
          </cell>
          <cell r="K66">
            <v>1422</v>
          </cell>
          <cell r="L66">
            <v>1069</v>
          </cell>
          <cell r="M66">
            <v>1112</v>
          </cell>
          <cell r="N66">
            <v>268</v>
          </cell>
          <cell r="O66">
            <v>307</v>
          </cell>
          <cell r="P66">
            <v>1337</v>
          </cell>
          <cell r="Q66">
            <v>1419</v>
          </cell>
        </row>
        <row r="67">
          <cell r="B67">
            <v>1139</v>
          </cell>
          <cell r="C67">
            <v>1208</v>
          </cell>
          <cell r="D67">
            <v>243</v>
          </cell>
          <cell r="E67">
            <v>301</v>
          </cell>
          <cell r="F67">
            <v>1382</v>
          </cell>
          <cell r="G67">
            <v>1509</v>
          </cell>
          <cell r="H67">
            <v>1039</v>
          </cell>
          <cell r="I67">
            <v>1108</v>
          </cell>
          <cell r="J67">
            <v>1263</v>
          </cell>
          <cell r="K67">
            <v>1365</v>
          </cell>
          <cell r="L67">
            <v>1062</v>
          </cell>
          <cell r="M67">
            <v>1117</v>
          </cell>
          <cell r="N67">
            <v>275</v>
          </cell>
          <cell r="O67">
            <v>306</v>
          </cell>
          <cell r="P67">
            <v>1337</v>
          </cell>
          <cell r="Q67">
            <v>1423</v>
          </cell>
        </row>
        <row r="68">
          <cell r="B68">
            <v>1211</v>
          </cell>
          <cell r="C68">
            <v>1246</v>
          </cell>
          <cell r="D68">
            <v>357</v>
          </cell>
          <cell r="E68">
            <v>360</v>
          </cell>
          <cell r="F68">
            <v>1568</v>
          </cell>
          <cell r="G68">
            <v>1606</v>
          </cell>
          <cell r="H68">
            <v>1135</v>
          </cell>
          <cell r="I68">
            <v>1170</v>
          </cell>
          <cell r="J68">
            <v>1426</v>
          </cell>
          <cell r="K68">
            <v>1463</v>
          </cell>
          <cell r="L68">
            <v>1062</v>
          </cell>
          <cell r="M68">
            <v>1125</v>
          </cell>
          <cell r="N68">
            <v>278</v>
          </cell>
          <cell r="O68">
            <v>302</v>
          </cell>
          <cell r="P68">
            <v>1340</v>
          </cell>
          <cell r="Q68">
            <v>1427</v>
          </cell>
        </row>
        <row r="69">
          <cell r="B69">
            <v>1126</v>
          </cell>
          <cell r="C69">
            <v>1236</v>
          </cell>
          <cell r="D69">
            <v>376</v>
          </cell>
          <cell r="E69">
            <v>412</v>
          </cell>
          <cell r="F69">
            <v>1502</v>
          </cell>
          <cell r="G69">
            <v>1648</v>
          </cell>
          <cell r="H69">
            <v>1001</v>
          </cell>
          <cell r="I69">
            <v>1111</v>
          </cell>
          <cell r="J69">
            <v>1370</v>
          </cell>
          <cell r="K69">
            <v>1508</v>
          </cell>
          <cell r="L69">
            <v>1075</v>
          </cell>
          <cell r="M69">
            <v>1137</v>
          </cell>
          <cell r="N69">
            <v>282</v>
          </cell>
          <cell r="O69">
            <v>300</v>
          </cell>
          <cell r="P69">
            <v>1357</v>
          </cell>
          <cell r="Q69">
            <v>1437</v>
          </cell>
        </row>
        <row r="70">
          <cell r="B70">
            <v>1082</v>
          </cell>
          <cell r="C70">
            <v>1143</v>
          </cell>
          <cell r="D70">
            <v>223</v>
          </cell>
          <cell r="E70">
            <v>244</v>
          </cell>
          <cell r="F70">
            <v>1305</v>
          </cell>
          <cell r="G70">
            <v>1387</v>
          </cell>
          <cell r="H70">
            <v>1111</v>
          </cell>
          <cell r="I70">
            <v>1172</v>
          </cell>
          <cell r="J70">
            <v>1345</v>
          </cell>
          <cell r="K70">
            <v>1426</v>
          </cell>
          <cell r="L70">
            <v>1103</v>
          </cell>
          <cell r="M70">
            <v>1158</v>
          </cell>
          <cell r="N70">
            <v>289</v>
          </cell>
          <cell r="O70">
            <v>304</v>
          </cell>
          <cell r="P70">
            <v>1392</v>
          </cell>
          <cell r="Q70">
            <v>1462</v>
          </cell>
        </row>
        <row r="71">
          <cell r="B71">
            <v>1129</v>
          </cell>
          <cell r="C71">
            <v>1158</v>
          </cell>
          <cell r="D71">
            <v>273</v>
          </cell>
          <cell r="E71">
            <v>284</v>
          </cell>
          <cell r="F71">
            <v>1402</v>
          </cell>
          <cell r="G71">
            <v>1442</v>
          </cell>
          <cell r="H71">
            <v>1111</v>
          </cell>
          <cell r="I71">
            <v>1140</v>
          </cell>
          <cell r="J71">
            <v>1367</v>
          </cell>
          <cell r="K71">
            <v>1408</v>
          </cell>
          <cell r="L71">
            <v>1144</v>
          </cell>
          <cell r="M71">
            <v>1190</v>
          </cell>
          <cell r="N71">
            <v>300</v>
          </cell>
          <cell r="O71">
            <v>317</v>
          </cell>
          <cell r="P71">
            <v>1444</v>
          </cell>
          <cell r="Q71">
            <v>1507</v>
          </cell>
        </row>
        <row r="72">
          <cell r="B72">
            <v>1205</v>
          </cell>
          <cell r="C72">
            <v>1242</v>
          </cell>
          <cell r="D72">
            <v>371</v>
          </cell>
          <cell r="E72">
            <v>431</v>
          </cell>
          <cell r="F72">
            <v>1576</v>
          </cell>
          <cell r="G72">
            <v>1673</v>
          </cell>
          <cell r="H72">
            <v>1219</v>
          </cell>
          <cell r="I72">
            <v>1256</v>
          </cell>
          <cell r="J72">
            <v>1573</v>
          </cell>
          <cell r="K72">
            <v>1703</v>
          </cell>
          <cell r="L72">
            <v>1192</v>
          </cell>
          <cell r="M72">
            <v>1235</v>
          </cell>
          <cell r="N72">
            <v>311</v>
          </cell>
          <cell r="O72">
            <v>336</v>
          </cell>
          <cell r="P72">
            <v>1503</v>
          </cell>
          <cell r="Q72">
            <v>1571</v>
          </cell>
        </row>
        <row r="73">
          <cell r="B73">
            <v>1278</v>
          </cell>
          <cell r="C73">
            <v>1283</v>
          </cell>
          <cell r="D73">
            <v>289</v>
          </cell>
          <cell r="E73">
            <v>305</v>
          </cell>
          <cell r="F73">
            <v>1567</v>
          </cell>
          <cell r="G73">
            <v>1588</v>
          </cell>
          <cell r="H73">
            <v>1261</v>
          </cell>
          <cell r="I73">
            <v>1266</v>
          </cell>
          <cell r="J73">
            <v>1557</v>
          </cell>
          <cell r="K73">
            <v>1587</v>
          </cell>
          <cell r="L73">
            <v>1240</v>
          </cell>
          <cell r="M73">
            <v>1286</v>
          </cell>
          <cell r="N73">
            <v>322</v>
          </cell>
          <cell r="O73">
            <v>358</v>
          </cell>
          <cell r="P73">
            <v>1562</v>
          </cell>
          <cell r="Q73">
            <v>1644</v>
          </cell>
        </row>
        <row r="74">
          <cell r="B74">
            <v>1252</v>
          </cell>
          <cell r="C74">
            <v>1313</v>
          </cell>
          <cell r="D74">
            <v>301</v>
          </cell>
          <cell r="E74">
            <v>354</v>
          </cell>
          <cell r="F74">
            <v>1553</v>
          </cell>
          <cell r="G74">
            <v>1667</v>
          </cell>
          <cell r="H74">
            <v>1312</v>
          </cell>
          <cell r="I74">
            <v>1373</v>
          </cell>
          <cell r="J74">
            <v>1675</v>
          </cell>
          <cell r="K74">
            <v>1794</v>
          </cell>
          <cell r="L74">
            <v>1288</v>
          </cell>
          <cell r="M74">
            <v>1341</v>
          </cell>
          <cell r="N74">
            <v>335</v>
          </cell>
          <cell r="O74">
            <v>383</v>
          </cell>
          <cell r="P74">
            <v>1623</v>
          </cell>
          <cell r="Q74">
            <v>1724</v>
          </cell>
        </row>
        <row r="75">
          <cell r="B75">
            <v>1053</v>
          </cell>
          <cell r="C75">
            <v>1148</v>
          </cell>
          <cell r="D75">
            <v>279</v>
          </cell>
          <cell r="E75">
            <v>290</v>
          </cell>
          <cell r="F75">
            <v>1332</v>
          </cell>
          <cell r="G75">
            <v>1438</v>
          </cell>
          <cell r="H75">
            <v>1355</v>
          </cell>
          <cell r="I75">
            <v>1450</v>
          </cell>
          <cell r="J75">
            <v>1735</v>
          </cell>
          <cell r="K75">
            <v>1862</v>
          </cell>
          <cell r="L75">
            <v>1340</v>
          </cell>
          <cell r="M75">
            <v>1400</v>
          </cell>
          <cell r="N75">
            <v>348</v>
          </cell>
          <cell r="O75">
            <v>407</v>
          </cell>
          <cell r="P75">
            <v>1688</v>
          </cell>
          <cell r="Q75">
            <v>1807</v>
          </cell>
        </row>
        <row r="76">
          <cell r="B76">
            <v>1324</v>
          </cell>
          <cell r="C76">
            <v>1412</v>
          </cell>
          <cell r="D76">
            <v>299</v>
          </cell>
          <cell r="E76">
            <v>437</v>
          </cell>
          <cell r="F76">
            <v>1623</v>
          </cell>
          <cell r="G76">
            <v>1849</v>
          </cell>
          <cell r="H76">
            <v>1337</v>
          </cell>
          <cell r="I76">
            <v>1425</v>
          </cell>
          <cell r="J76">
            <v>1649</v>
          </cell>
          <cell r="K76">
            <v>1867</v>
          </cell>
          <cell r="L76">
            <v>1402</v>
          </cell>
          <cell r="M76">
            <v>1467</v>
          </cell>
          <cell r="N76">
            <v>359</v>
          </cell>
          <cell r="O76">
            <v>425</v>
          </cell>
          <cell r="P76">
            <v>1761</v>
          </cell>
          <cell r="Q76">
            <v>1892</v>
          </cell>
        </row>
        <row r="77">
          <cell r="B77">
            <v>1573</v>
          </cell>
          <cell r="C77">
            <v>1617</v>
          </cell>
          <cell r="D77">
            <v>432</v>
          </cell>
          <cell r="E77">
            <v>461</v>
          </cell>
          <cell r="F77">
            <v>2005</v>
          </cell>
          <cell r="G77">
            <v>2078</v>
          </cell>
          <cell r="H77">
            <v>1449</v>
          </cell>
          <cell r="I77">
            <v>1493</v>
          </cell>
          <cell r="J77">
            <v>1810</v>
          </cell>
          <cell r="K77">
            <v>1889</v>
          </cell>
          <cell r="L77">
            <v>1483</v>
          </cell>
          <cell r="M77">
            <v>1546</v>
          </cell>
          <cell r="N77">
            <v>374</v>
          </cell>
          <cell r="O77">
            <v>442</v>
          </cell>
          <cell r="P77">
            <v>1857</v>
          </cell>
          <cell r="Q77">
            <v>1988</v>
          </cell>
        </row>
        <row r="78">
          <cell r="B78">
            <v>1450</v>
          </cell>
          <cell r="C78">
            <v>1475</v>
          </cell>
          <cell r="D78">
            <v>394</v>
          </cell>
          <cell r="E78">
            <v>458</v>
          </cell>
          <cell r="F78">
            <v>1844</v>
          </cell>
          <cell r="G78">
            <v>1933</v>
          </cell>
          <cell r="H78">
            <v>1573</v>
          </cell>
          <cell r="I78">
            <v>1598</v>
          </cell>
          <cell r="J78">
            <v>2012</v>
          </cell>
          <cell r="K78">
            <v>2100</v>
          </cell>
          <cell r="L78">
            <v>1579</v>
          </cell>
          <cell r="M78">
            <v>1636</v>
          </cell>
          <cell r="N78">
            <v>398</v>
          </cell>
          <cell r="O78">
            <v>463</v>
          </cell>
          <cell r="P78">
            <v>1977</v>
          </cell>
          <cell r="Q78">
            <v>2099</v>
          </cell>
        </row>
        <row r="79">
          <cell r="B79">
            <v>1948</v>
          </cell>
          <cell r="C79">
            <v>2020</v>
          </cell>
          <cell r="D79">
            <v>430</v>
          </cell>
          <cell r="E79">
            <v>546</v>
          </cell>
          <cell r="F79">
            <v>2378</v>
          </cell>
          <cell r="G79">
            <v>2566</v>
          </cell>
          <cell r="H79">
            <v>1738</v>
          </cell>
          <cell r="I79">
            <v>1810</v>
          </cell>
          <cell r="J79">
            <v>2117</v>
          </cell>
          <cell r="K79">
            <v>2255</v>
          </cell>
          <cell r="L79">
            <v>1682</v>
          </cell>
          <cell r="M79">
            <v>1730</v>
          </cell>
          <cell r="N79">
            <v>429</v>
          </cell>
          <cell r="O79">
            <v>487</v>
          </cell>
          <cell r="P79">
            <v>2111</v>
          </cell>
          <cell r="Q79">
            <v>2217</v>
          </cell>
        </row>
        <row r="80">
          <cell r="B80">
            <v>1877</v>
          </cell>
          <cell r="C80">
            <v>1916</v>
          </cell>
          <cell r="D80">
            <v>577</v>
          </cell>
          <cell r="E80">
            <v>657</v>
          </cell>
          <cell r="F80">
            <v>2454</v>
          </cell>
          <cell r="G80">
            <v>2573</v>
          </cell>
          <cell r="H80">
            <v>1731</v>
          </cell>
          <cell r="I80">
            <v>1770</v>
          </cell>
          <cell r="J80">
            <v>2196</v>
          </cell>
          <cell r="K80">
            <v>2281</v>
          </cell>
          <cell r="L80">
            <v>1775</v>
          </cell>
          <cell r="M80">
            <v>1816</v>
          </cell>
          <cell r="N80">
            <v>463</v>
          </cell>
          <cell r="O80">
            <v>515</v>
          </cell>
          <cell r="P80">
            <v>2238</v>
          </cell>
          <cell r="Q80">
            <v>2331</v>
          </cell>
        </row>
        <row r="81">
          <cell r="B81">
            <v>1880</v>
          </cell>
          <cell r="C81">
            <v>1928</v>
          </cell>
          <cell r="D81">
            <v>487</v>
          </cell>
          <cell r="E81">
            <v>538</v>
          </cell>
          <cell r="F81">
            <v>2367</v>
          </cell>
          <cell r="G81">
            <v>2466</v>
          </cell>
          <cell r="H81">
            <v>1880</v>
          </cell>
          <cell r="I81">
            <v>1928</v>
          </cell>
          <cell r="J81">
            <v>2408</v>
          </cell>
          <cell r="K81">
            <v>2502</v>
          </cell>
          <cell r="L81">
            <v>1839</v>
          </cell>
          <cell r="M81">
            <v>1878</v>
          </cell>
          <cell r="N81">
            <v>495</v>
          </cell>
          <cell r="O81">
            <v>543</v>
          </cell>
          <cell r="P81">
            <v>2334</v>
          </cell>
          <cell r="Q81">
            <v>2421</v>
          </cell>
        </row>
        <row r="82">
          <cell r="B82">
            <v>2002</v>
          </cell>
          <cell r="C82">
            <v>2043</v>
          </cell>
          <cell r="D82">
            <v>549</v>
          </cell>
          <cell r="E82">
            <v>598</v>
          </cell>
          <cell r="F82">
            <v>2551</v>
          </cell>
          <cell r="G82">
            <v>2641</v>
          </cell>
          <cell r="H82">
            <v>1890</v>
          </cell>
          <cell r="I82">
            <v>1931</v>
          </cell>
          <cell r="J82">
            <v>2442</v>
          </cell>
          <cell r="K82">
            <v>2528</v>
          </cell>
          <cell r="L82">
            <v>1860</v>
          </cell>
          <cell r="M82">
            <v>1902</v>
          </cell>
          <cell r="N82">
            <v>521</v>
          </cell>
          <cell r="O82">
            <v>565</v>
          </cell>
          <cell r="P82">
            <v>2381</v>
          </cell>
          <cell r="Q82">
            <v>2467</v>
          </cell>
        </row>
        <row r="83">
          <cell r="B83">
            <v>1873</v>
          </cell>
          <cell r="C83">
            <v>1891</v>
          </cell>
          <cell r="D83">
            <v>561</v>
          </cell>
          <cell r="E83">
            <v>596</v>
          </cell>
          <cell r="F83">
            <v>2434</v>
          </cell>
          <cell r="G83">
            <v>2487</v>
          </cell>
          <cell r="H83">
            <v>1827</v>
          </cell>
          <cell r="I83">
            <v>1845</v>
          </cell>
          <cell r="J83">
            <v>2309</v>
          </cell>
          <cell r="K83">
            <v>2368</v>
          </cell>
          <cell r="L83">
            <v>1839</v>
          </cell>
          <cell r="M83">
            <v>1886</v>
          </cell>
          <cell r="N83">
            <v>541</v>
          </cell>
          <cell r="O83">
            <v>582</v>
          </cell>
          <cell r="P83">
            <v>2380</v>
          </cell>
          <cell r="Q83">
            <v>2468</v>
          </cell>
        </row>
        <row r="84">
          <cell r="B84">
            <v>1732</v>
          </cell>
          <cell r="C84">
            <v>1779</v>
          </cell>
          <cell r="D84">
            <v>559</v>
          </cell>
          <cell r="E84">
            <v>583</v>
          </cell>
          <cell r="F84">
            <v>2291</v>
          </cell>
          <cell r="G84">
            <v>2362</v>
          </cell>
          <cell r="H84">
            <v>1869</v>
          </cell>
          <cell r="I84">
            <v>1916</v>
          </cell>
          <cell r="J84">
            <v>2463</v>
          </cell>
          <cell r="K84">
            <v>2550</v>
          </cell>
          <cell r="L84">
            <v>1789</v>
          </cell>
          <cell r="M84">
            <v>1844</v>
          </cell>
          <cell r="N84">
            <v>561</v>
          </cell>
          <cell r="O84">
            <v>597</v>
          </cell>
          <cell r="P84">
            <v>2350</v>
          </cell>
          <cell r="Q84">
            <v>2441</v>
          </cell>
        </row>
        <row r="85">
          <cell r="B85">
            <v>1820</v>
          </cell>
          <cell r="C85">
            <v>1919</v>
          </cell>
          <cell r="D85">
            <v>567</v>
          </cell>
          <cell r="E85">
            <v>599</v>
          </cell>
          <cell r="F85">
            <v>2387</v>
          </cell>
          <cell r="G85">
            <v>2518</v>
          </cell>
          <cell r="H85">
            <v>1662</v>
          </cell>
          <cell r="I85">
            <v>1761</v>
          </cell>
          <cell r="J85">
            <v>2242</v>
          </cell>
          <cell r="K85">
            <v>2385</v>
          </cell>
          <cell r="L85">
            <v>1732</v>
          </cell>
          <cell r="M85">
            <v>1793</v>
          </cell>
          <cell r="N85">
            <v>584</v>
          </cell>
          <cell r="O85">
            <v>617</v>
          </cell>
          <cell r="P85">
            <v>2316</v>
          </cell>
          <cell r="Q85">
            <v>2410</v>
          </cell>
        </row>
        <row r="86">
          <cell r="B86">
            <v>1517</v>
          </cell>
          <cell r="C86">
            <v>1584</v>
          </cell>
          <cell r="D86">
            <v>473</v>
          </cell>
          <cell r="E86">
            <v>493</v>
          </cell>
          <cell r="F86">
            <v>1990</v>
          </cell>
          <cell r="G86">
            <v>2077</v>
          </cell>
          <cell r="H86">
            <v>1629</v>
          </cell>
          <cell r="I86">
            <v>1696</v>
          </cell>
          <cell r="J86">
            <v>2198</v>
          </cell>
          <cell r="K86">
            <v>2290</v>
          </cell>
          <cell r="L86">
            <v>1681</v>
          </cell>
          <cell r="M86">
            <v>1746</v>
          </cell>
          <cell r="N86">
            <v>611</v>
          </cell>
          <cell r="O86">
            <v>642</v>
          </cell>
          <cell r="P86">
            <v>2292</v>
          </cell>
          <cell r="Q86">
            <v>2388</v>
          </cell>
        </row>
        <row r="87">
          <cell r="B87">
            <v>1255</v>
          </cell>
          <cell r="C87">
            <v>1318</v>
          </cell>
          <cell r="D87">
            <v>521</v>
          </cell>
          <cell r="E87">
            <v>525</v>
          </cell>
          <cell r="F87">
            <v>1776</v>
          </cell>
          <cell r="G87">
            <v>1843</v>
          </cell>
          <cell r="H87">
            <v>1585</v>
          </cell>
          <cell r="I87">
            <v>1648</v>
          </cell>
          <cell r="J87">
            <v>2229</v>
          </cell>
          <cell r="K87">
            <v>2304</v>
          </cell>
          <cell r="L87">
            <v>1636</v>
          </cell>
          <cell r="M87">
            <v>1704</v>
          </cell>
          <cell r="N87">
            <v>643</v>
          </cell>
          <cell r="O87">
            <v>681</v>
          </cell>
          <cell r="P87">
            <v>2279</v>
          </cell>
          <cell r="Q87">
            <v>2385</v>
          </cell>
        </row>
        <row r="88">
          <cell r="B88">
            <v>1522</v>
          </cell>
          <cell r="C88">
            <v>1589</v>
          </cell>
          <cell r="D88">
            <v>640</v>
          </cell>
          <cell r="E88">
            <v>722</v>
          </cell>
          <cell r="F88">
            <v>2162</v>
          </cell>
          <cell r="G88">
            <v>2311</v>
          </cell>
          <cell r="H88">
            <v>1589</v>
          </cell>
          <cell r="I88">
            <v>1656</v>
          </cell>
          <cell r="J88">
            <v>2282</v>
          </cell>
          <cell r="K88">
            <v>2426</v>
          </cell>
          <cell r="L88">
            <v>1583</v>
          </cell>
          <cell r="M88">
            <v>1653</v>
          </cell>
          <cell r="N88">
            <v>668</v>
          </cell>
          <cell r="O88">
            <v>720</v>
          </cell>
          <cell r="P88">
            <v>2251</v>
          </cell>
          <cell r="Q88">
            <v>2373</v>
          </cell>
        </row>
        <row r="89">
          <cell r="B89">
            <v>1480</v>
          </cell>
          <cell r="C89">
            <v>1527</v>
          </cell>
          <cell r="D89">
            <v>742</v>
          </cell>
          <cell r="E89">
            <v>759</v>
          </cell>
          <cell r="F89">
            <v>2222</v>
          </cell>
          <cell r="G89">
            <v>2286</v>
          </cell>
          <cell r="H89">
            <v>1585</v>
          </cell>
          <cell r="I89">
            <v>1632</v>
          </cell>
          <cell r="J89">
            <v>2263</v>
          </cell>
          <cell r="K89">
            <v>2331</v>
          </cell>
          <cell r="L89">
            <v>1505</v>
          </cell>
          <cell r="M89">
            <v>1575</v>
          </cell>
          <cell r="N89">
            <v>677</v>
          </cell>
          <cell r="O89">
            <v>743</v>
          </cell>
          <cell r="P89">
            <v>2182</v>
          </cell>
          <cell r="Q89">
            <v>2318</v>
          </cell>
        </row>
        <row r="90">
          <cell r="B90">
            <v>1574</v>
          </cell>
          <cell r="C90">
            <v>1629</v>
          </cell>
          <cell r="D90">
            <v>628</v>
          </cell>
          <cell r="E90">
            <v>738</v>
          </cell>
          <cell r="F90">
            <v>2202</v>
          </cell>
          <cell r="G90">
            <v>2367</v>
          </cell>
          <cell r="H90">
            <v>1559</v>
          </cell>
          <cell r="I90">
            <v>1614</v>
          </cell>
          <cell r="J90">
            <v>2235</v>
          </cell>
          <cell r="K90">
            <v>2393</v>
          </cell>
          <cell r="L90">
            <v>1394</v>
          </cell>
          <cell r="M90">
            <v>1462</v>
          </cell>
          <cell r="N90">
            <v>664</v>
          </cell>
          <cell r="O90">
            <v>743</v>
          </cell>
          <cell r="P90">
            <v>2058</v>
          </cell>
          <cell r="Q90">
            <v>2205</v>
          </cell>
        </row>
        <row r="91">
          <cell r="B91">
            <v>1324</v>
          </cell>
          <cell r="C91">
            <v>1442</v>
          </cell>
          <cell r="D91">
            <v>788</v>
          </cell>
          <cell r="E91">
            <v>1030</v>
          </cell>
          <cell r="F91">
            <v>2112</v>
          </cell>
          <cell r="G91">
            <v>2472</v>
          </cell>
          <cell r="H91">
            <v>1129</v>
          </cell>
          <cell r="I91">
            <v>1247</v>
          </cell>
          <cell r="J91">
            <v>1823</v>
          </cell>
          <cell r="K91">
            <v>2060</v>
          </cell>
          <cell r="L91">
            <v>1256</v>
          </cell>
          <cell r="M91">
            <v>1319</v>
          </cell>
          <cell r="N91">
            <v>630</v>
          </cell>
          <cell r="O91">
            <v>717</v>
          </cell>
          <cell r="P91">
            <v>1886</v>
          </cell>
          <cell r="Q91">
            <v>2036</v>
          </cell>
        </row>
        <row r="92">
          <cell r="B92">
            <v>1257</v>
          </cell>
          <cell r="C92">
            <v>1325</v>
          </cell>
          <cell r="D92">
            <v>643</v>
          </cell>
          <cell r="E92">
            <v>857</v>
          </cell>
          <cell r="F92">
            <v>1900</v>
          </cell>
          <cell r="G92">
            <v>2182</v>
          </cell>
          <cell r="H92">
            <v>1136</v>
          </cell>
          <cell r="I92">
            <v>1204</v>
          </cell>
          <cell r="J92">
            <v>1665</v>
          </cell>
          <cell r="K92">
            <v>1863</v>
          </cell>
          <cell r="L92">
            <v>1112</v>
          </cell>
          <cell r="M92">
            <v>1167</v>
          </cell>
          <cell r="N92">
            <v>586</v>
          </cell>
          <cell r="O92">
            <v>677</v>
          </cell>
          <cell r="P92">
            <v>1698</v>
          </cell>
          <cell r="Q92">
            <v>1844</v>
          </cell>
        </row>
        <row r="93">
          <cell r="B93">
            <v>841</v>
          </cell>
          <cell r="C93">
            <v>848</v>
          </cell>
          <cell r="D93">
            <v>513</v>
          </cell>
          <cell r="E93">
            <v>528</v>
          </cell>
          <cell r="F93">
            <v>1354</v>
          </cell>
          <cell r="G93">
            <v>1376</v>
          </cell>
          <cell r="H93">
            <v>874</v>
          </cell>
          <cell r="I93">
            <v>881</v>
          </cell>
          <cell r="J93">
            <v>1423</v>
          </cell>
          <cell r="K93">
            <v>1444</v>
          </cell>
          <cell r="L93">
            <v>994</v>
          </cell>
          <cell r="M93">
            <v>1037</v>
          </cell>
          <cell r="N93">
            <v>546</v>
          </cell>
          <cell r="O93">
            <v>638</v>
          </cell>
          <cell r="P93">
            <v>1540</v>
          </cell>
          <cell r="Q93">
            <v>1675</v>
          </cell>
        </row>
        <row r="94">
          <cell r="B94">
            <v>1020</v>
          </cell>
          <cell r="C94">
            <v>1030</v>
          </cell>
          <cell r="D94">
            <v>520</v>
          </cell>
          <cell r="E94">
            <v>577</v>
          </cell>
          <cell r="F94">
            <v>1540</v>
          </cell>
          <cell r="G94">
            <v>1607</v>
          </cell>
          <cell r="H94">
            <v>960</v>
          </cell>
          <cell r="I94">
            <v>970</v>
          </cell>
          <cell r="J94">
            <v>1444</v>
          </cell>
          <cell r="K94">
            <v>1510</v>
          </cell>
          <cell r="L94">
            <v>924</v>
          </cell>
          <cell r="M94">
            <v>955</v>
          </cell>
          <cell r="N94">
            <v>516</v>
          </cell>
          <cell r="O94">
            <v>607</v>
          </cell>
          <cell r="P94">
            <v>1440</v>
          </cell>
          <cell r="Q94">
            <v>1562</v>
          </cell>
        </row>
        <row r="95">
          <cell r="B95">
            <v>877</v>
          </cell>
          <cell r="C95">
            <v>922</v>
          </cell>
          <cell r="D95">
            <v>483</v>
          </cell>
          <cell r="E95">
            <v>628</v>
          </cell>
          <cell r="F95">
            <v>1360</v>
          </cell>
          <cell r="G95">
            <v>1550</v>
          </cell>
          <cell r="H95">
            <v>894</v>
          </cell>
          <cell r="I95">
            <v>939</v>
          </cell>
          <cell r="J95">
            <v>1345</v>
          </cell>
          <cell r="K95">
            <v>1566</v>
          </cell>
          <cell r="L95">
            <v>909</v>
          </cell>
          <cell r="M95">
            <v>932</v>
          </cell>
          <cell r="N95">
            <v>501</v>
          </cell>
          <cell r="O95">
            <v>588</v>
          </cell>
          <cell r="P95">
            <v>1410</v>
          </cell>
          <cell r="Q95">
            <v>1520</v>
          </cell>
        </row>
        <row r="96">
          <cell r="B96">
            <v>894</v>
          </cell>
          <cell r="C96">
            <v>920</v>
          </cell>
          <cell r="D96">
            <v>524</v>
          </cell>
          <cell r="E96">
            <v>551</v>
          </cell>
          <cell r="F96">
            <v>1418</v>
          </cell>
          <cell r="G96">
            <v>1471</v>
          </cell>
          <cell r="H96">
            <v>907</v>
          </cell>
          <cell r="I96">
            <v>933</v>
          </cell>
          <cell r="J96">
            <v>1446</v>
          </cell>
          <cell r="K96">
            <v>1518</v>
          </cell>
          <cell r="L96">
            <v>936</v>
          </cell>
          <cell r="M96">
            <v>960</v>
          </cell>
          <cell r="N96">
            <v>494</v>
          </cell>
          <cell r="O96">
            <v>577</v>
          </cell>
          <cell r="P96">
            <v>1430</v>
          </cell>
          <cell r="Q96">
            <v>1537</v>
          </cell>
        </row>
        <row r="97">
          <cell r="B97">
            <v>1067</v>
          </cell>
          <cell r="C97">
            <v>1145</v>
          </cell>
          <cell r="D97">
            <v>557</v>
          </cell>
          <cell r="E97">
            <v>635</v>
          </cell>
          <cell r="F97">
            <v>1624</v>
          </cell>
          <cell r="G97">
            <v>1780</v>
          </cell>
          <cell r="H97">
            <v>973</v>
          </cell>
          <cell r="I97">
            <v>1051</v>
          </cell>
          <cell r="J97">
            <v>1523</v>
          </cell>
          <cell r="K97">
            <v>1708</v>
          </cell>
          <cell r="L97">
            <v>977</v>
          </cell>
          <cell r="M97">
            <v>1007</v>
          </cell>
          <cell r="N97">
            <v>481</v>
          </cell>
          <cell r="O97">
            <v>560</v>
          </cell>
          <cell r="P97">
            <v>1458</v>
          </cell>
          <cell r="Q97">
            <v>1567</v>
          </cell>
        </row>
        <row r="98">
          <cell r="B98">
            <v>959</v>
          </cell>
          <cell r="C98">
            <v>976</v>
          </cell>
          <cell r="D98">
            <v>311</v>
          </cell>
          <cell r="E98">
            <v>352</v>
          </cell>
          <cell r="F98">
            <v>1270</v>
          </cell>
          <cell r="G98">
            <v>1328</v>
          </cell>
          <cell r="H98">
            <v>1078</v>
          </cell>
          <cell r="I98">
            <v>1095</v>
          </cell>
          <cell r="J98">
            <v>1485</v>
          </cell>
          <cell r="K98">
            <v>1552</v>
          </cell>
          <cell r="L98">
            <v>1008</v>
          </cell>
          <cell r="M98">
            <v>1044</v>
          </cell>
          <cell r="N98">
            <v>458</v>
          </cell>
          <cell r="O98">
            <v>533</v>
          </cell>
          <cell r="P98">
            <v>1466</v>
          </cell>
          <cell r="Q98">
            <v>1577</v>
          </cell>
        </row>
        <row r="99">
          <cell r="B99">
            <v>818</v>
          </cell>
          <cell r="C99">
            <v>880</v>
          </cell>
          <cell r="D99">
            <v>343</v>
          </cell>
          <cell r="E99">
            <v>552</v>
          </cell>
          <cell r="F99">
            <v>1161</v>
          </cell>
          <cell r="G99">
            <v>1432</v>
          </cell>
          <cell r="H99">
            <v>1000</v>
          </cell>
          <cell r="I99">
            <v>1062</v>
          </cell>
          <cell r="J99">
            <v>1407</v>
          </cell>
          <cell r="K99">
            <v>2045</v>
          </cell>
          <cell r="L99">
            <v>1021</v>
          </cell>
          <cell r="M99">
            <v>1062</v>
          </cell>
          <cell r="N99">
            <v>420</v>
          </cell>
          <cell r="O99">
            <v>487</v>
          </cell>
          <cell r="P99">
            <v>1441</v>
          </cell>
          <cell r="Q99">
            <v>1549</v>
          </cell>
        </row>
        <row r="100">
          <cell r="B100">
            <v>1048</v>
          </cell>
          <cell r="C100">
            <v>1114</v>
          </cell>
          <cell r="D100">
            <v>443</v>
          </cell>
          <cell r="E100">
            <v>490</v>
          </cell>
          <cell r="F100">
            <v>1491</v>
          </cell>
          <cell r="G100">
            <v>1604</v>
          </cell>
          <cell r="H100">
            <v>1100</v>
          </cell>
          <cell r="I100">
            <v>1166</v>
          </cell>
          <cell r="J100">
            <v>1579</v>
          </cell>
          <cell r="K100">
            <v>1689</v>
          </cell>
          <cell r="L100">
            <v>1008</v>
          </cell>
          <cell r="M100">
            <v>1052</v>
          </cell>
          <cell r="N100">
            <v>376</v>
          </cell>
          <cell r="O100">
            <v>435</v>
          </cell>
          <cell r="P100">
            <v>1384</v>
          </cell>
          <cell r="Q100">
            <v>1487</v>
          </cell>
        </row>
        <row r="101">
          <cell r="B101">
            <v>1020</v>
          </cell>
          <cell r="C101">
            <v>1059</v>
          </cell>
          <cell r="D101">
            <v>272</v>
          </cell>
          <cell r="E101">
            <v>365</v>
          </cell>
          <cell r="F101">
            <v>1292</v>
          </cell>
          <cell r="G101">
            <v>1424</v>
          </cell>
          <cell r="H101">
            <v>927</v>
          </cell>
          <cell r="I101">
            <v>966</v>
          </cell>
          <cell r="J101">
            <v>1144</v>
          </cell>
          <cell r="K101">
            <v>1303</v>
          </cell>
          <cell r="L101">
            <v>977</v>
          </cell>
          <cell r="M101">
            <v>1025</v>
          </cell>
          <cell r="N101">
            <v>333</v>
          </cell>
          <cell r="O101">
            <v>389</v>
          </cell>
          <cell r="P101">
            <v>1310</v>
          </cell>
          <cell r="Q101">
            <v>1414</v>
          </cell>
        </row>
        <row r="102">
          <cell r="B102">
            <v>751</v>
          </cell>
          <cell r="C102">
            <v>757</v>
          </cell>
          <cell r="D102">
            <v>251</v>
          </cell>
          <cell r="E102">
            <v>279</v>
          </cell>
          <cell r="F102">
            <v>1002</v>
          </cell>
          <cell r="G102">
            <v>1036</v>
          </cell>
          <cell r="H102">
            <v>896</v>
          </cell>
          <cell r="I102">
            <v>902</v>
          </cell>
          <cell r="J102">
            <v>1202</v>
          </cell>
          <cell r="K102">
            <v>1235</v>
          </cell>
          <cell r="L102">
            <v>932</v>
          </cell>
          <cell r="M102">
            <v>983</v>
          </cell>
          <cell r="N102">
            <v>303</v>
          </cell>
          <cell r="O102">
            <v>359</v>
          </cell>
          <cell r="P102">
            <v>1235</v>
          </cell>
          <cell r="Q102">
            <v>1342</v>
          </cell>
        </row>
        <row r="103">
          <cell r="B103">
            <v>1073</v>
          </cell>
          <cell r="C103">
            <v>1155</v>
          </cell>
          <cell r="D103">
            <v>409</v>
          </cell>
          <cell r="E103">
            <v>521</v>
          </cell>
          <cell r="F103">
            <v>1482</v>
          </cell>
          <cell r="G103">
            <v>1676</v>
          </cell>
          <cell r="H103">
            <v>900</v>
          </cell>
          <cell r="I103">
            <v>982</v>
          </cell>
          <cell r="J103">
            <v>1243</v>
          </cell>
          <cell r="K103">
            <v>1378</v>
          </cell>
          <cell r="L103">
            <v>890</v>
          </cell>
          <cell r="M103">
            <v>940</v>
          </cell>
          <cell r="N103">
            <v>287</v>
          </cell>
          <cell r="O103">
            <v>348</v>
          </cell>
          <cell r="P103">
            <v>1177</v>
          </cell>
          <cell r="Q103">
            <v>1288</v>
          </cell>
        </row>
        <row r="104">
          <cell r="B104">
            <v>935</v>
          </cell>
          <cell r="C104">
            <v>992</v>
          </cell>
          <cell r="D104">
            <v>196</v>
          </cell>
          <cell r="E104">
            <v>260</v>
          </cell>
          <cell r="F104">
            <v>1131</v>
          </cell>
          <cell r="G104">
            <v>1252</v>
          </cell>
          <cell r="H104">
            <v>889</v>
          </cell>
          <cell r="I104">
            <v>946</v>
          </cell>
          <cell r="J104">
            <v>1064</v>
          </cell>
          <cell r="K104">
            <v>1157</v>
          </cell>
          <cell r="L104">
            <v>861</v>
          </cell>
          <cell r="M104">
            <v>908</v>
          </cell>
          <cell r="N104">
            <v>279</v>
          </cell>
          <cell r="O104">
            <v>352</v>
          </cell>
          <cell r="P104">
            <v>1140</v>
          </cell>
          <cell r="Q104">
            <v>1260</v>
          </cell>
        </row>
        <row r="105">
          <cell r="B105">
            <v>833</v>
          </cell>
          <cell r="C105">
            <v>871</v>
          </cell>
          <cell r="D105">
            <v>371</v>
          </cell>
          <cell r="E105">
            <v>476</v>
          </cell>
          <cell r="F105">
            <v>1204</v>
          </cell>
          <cell r="G105">
            <v>1347</v>
          </cell>
          <cell r="H105">
            <v>824</v>
          </cell>
          <cell r="I105">
            <v>862</v>
          </cell>
          <cell r="J105">
            <v>1197</v>
          </cell>
          <cell r="K105">
            <v>1345</v>
          </cell>
          <cell r="L105">
            <v>850</v>
          </cell>
          <cell r="M105">
            <v>891</v>
          </cell>
          <cell r="N105">
            <v>271</v>
          </cell>
          <cell r="O105">
            <v>358</v>
          </cell>
          <cell r="P105">
            <v>1121</v>
          </cell>
          <cell r="Q105">
            <v>1249</v>
          </cell>
        </row>
        <row r="106">
          <cell r="B106">
            <v>885</v>
          </cell>
          <cell r="C106">
            <v>924</v>
          </cell>
          <cell r="D106">
            <v>225</v>
          </cell>
          <cell r="E106">
            <v>305</v>
          </cell>
          <cell r="F106">
            <v>1110</v>
          </cell>
          <cell r="G106">
            <v>1229</v>
          </cell>
          <cell r="H106">
            <v>819</v>
          </cell>
          <cell r="I106">
            <v>858</v>
          </cell>
          <cell r="J106">
            <v>1036</v>
          </cell>
          <cell r="K106">
            <v>1163</v>
          </cell>
          <cell r="L106">
            <v>855</v>
          </cell>
          <cell r="M106">
            <v>886</v>
          </cell>
          <cell r="N106">
            <v>260</v>
          </cell>
          <cell r="O106">
            <v>358</v>
          </cell>
          <cell r="P106">
            <v>1115</v>
          </cell>
          <cell r="Q106">
            <v>1244</v>
          </cell>
        </row>
        <row r="107">
          <cell r="B107">
            <v>807</v>
          </cell>
          <cell r="C107">
            <v>820</v>
          </cell>
          <cell r="D107">
            <v>314</v>
          </cell>
          <cell r="E107">
            <v>413</v>
          </cell>
          <cell r="F107">
            <v>1121</v>
          </cell>
          <cell r="G107">
            <v>1233</v>
          </cell>
          <cell r="H107">
            <v>876</v>
          </cell>
          <cell r="I107">
            <v>889</v>
          </cell>
          <cell r="J107">
            <v>1181</v>
          </cell>
          <cell r="K107">
            <v>1317</v>
          </cell>
          <cell r="L107">
            <v>872</v>
          </cell>
          <cell r="M107">
            <v>893</v>
          </cell>
          <cell r="N107">
            <v>241</v>
          </cell>
          <cell r="O107">
            <v>338</v>
          </cell>
          <cell r="P107">
            <v>1113</v>
          </cell>
          <cell r="Q107">
            <v>1231</v>
          </cell>
        </row>
        <row r="108">
          <cell r="B108">
            <v>949</v>
          </cell>
          <cell r="C108">
            <v>951</v>
          </cell>
          <cell r="D108">
            <v>167</v>
          </cell>
          <cell r="E108">
            <v>263</v>
          </cell>
          <cell r="F108">
            <v>1116</v>
          </cell>
          <cell r="G108">
            <v>1214</v>
          </cell>
          <cell r="H108">
            <v>911</v>
          </cell>
          <cell r="I108">
            <v>913</v>
          </cell>
          <cell r="J108">
            <v>1085</v>
          </cell>
          <cell r="K108">
            <v>1228</v>
          </cell>
          <cell r="L108">
            <v>893</v>
          </cell>
          <cell r="M108">
            <v>906</v>
          </cell>
          <cell r="N108">
            <v>216</v>
          </cell>
          <cell r="O108">
            <v>299</v>
          </cell>
          <cell r="P108">
            <v>1109</v>
          </cell>
          <cell r="Q108">
            <v>1205</v>
          </cell>
        </row>
        <row r="109">
          <cell r="B109">
            <v>1039</v>
          </cell>
          <cell r="C109">
            <v>1047</v>
          </cell>
          <cell r="D109">
            <v>201</v>
          </cell>
          <cell r="E109">
            <v>217</v>
          </cell>
          <cell r="F109">
            <v>1240</v>
          </cell>
          <cell r="G109">
            <v>1264</v>
          </cell>
          <cell r="H109">
            <v>924</v>
          </cell>
          <cell r="I109">
            <v>932</v>
          </cell>
          <cell r="J109">
            <v>1118</v>
          </cell>
          <cell r="K109">
            <v>1152</v>
          </cell>
          <cell r="L109">
            <v>910</v>
          </cell>
          <cell r="M109">
            <v>920</v>
          </cell>
          <cell r="N109">
            <v>196</v>
          </cell>
          <cell r="O109">
            <v>255</v>
          </cell>
          <cell r="P109">
            <v>1106</v>
          </cell>
          <cell r="Q109">
            <v>1175</v>
          </cell>
        </row>
        <row r="110">
          <cell r="B110">
            <v>811</v>
          </cell>
          <cell r="C110">
            <v>822</v>
          </cell>
          <cell r="D110">
            <v>121</v>
          </cell>
          <cell r="E110">
            <v>127</v>
          </cell>
          <cell r="F110">
            <v>932</v>
          </cell>
          <cell r="G110">
            <v>949</v>
          </cell>
          <cell r="H110">
            <v>939</v>
          </cell>
          <cell r="I110">
            <v>950</v>
          </cell>
          <cell r="J110">
            <v>1097</v>
          </cell>
          <cell r="K110">
            <v>1115</v>
          </cell>
          <cell r="L110">
            <v>915</v>
          </cell>
          <cell r="M110">
            <v>928</v>
          </cell>
          <cell r="N110">
            <v>183</v>
          </cell>
          <cell r="O110">
            <v>220</v>
          </cell>
          <cell r="P110">
            <v>1098</v>
          </cell>
          <cell r="Q110">
            <v>1148</v>
          </cell>
        </row>
        <row r="111">
          <cell r="B111">
            <v>745</v>
          </cell>
          <cell r="C111">
            <v>764</v>
          </cell>
          <cell r="D111">
            <v>181</v>
          </cell>
          <cell r="E111">
            <v>181</v>
          </cell>
          <cell r="F111">
            <v>926</v>
          </cell>
          <cell r="G111">
            <v>945</v>
          </cell>
          <cell r="H111">
            <v>901</v>
          </cell>
          <cell r="I111">
            <v>920</v>
          </cell>
          <cell r="J111">
            <v>1098</v>
          </cell>
          <cell r="K111">
            <v>1119</v>
          </cell>
          <cell r="L111">
            <v>909</v>
          </cell>
          <cell r="M111">
            <v>928</v>
          </cell>
          <cell r="N111">
            <v>179</v>
          </cell>
          <cell r="O111">
            <v>201</v>
          </cell>
          <cell r="P111">
            <v>1088</v>
          </cell>
          <cell r="Q111">
            <v>1129</v>
          </cell>
        </row>
        <row r="112">
          <cell r="B112">
            <v>868</v>
          </cell>
          <cell r="C112">
            <v>907</v>
          </cell>
          <cell r="D112">
            <v>375</v>
          </cell>
          <cell r="E112">
            <v>395</v>
          </cell>
          <cell r="F112">
            <v>1243</v>
          </cell>
          <cell r="G112">
            <v>1302</v>
          </cell>
          <cell r="H112">
            <v>917</v>
          </cell>
          <cell r="I112">
            <v>956</v>
          </cell>
          <cell r="J112">
            <v>1319</v>
          </cell>
          <cell r="K112">
            <v>1377</v>
          </cell>
          <cell r="L112">
            <v>900</v>
          </cell>
          <cell r="M112">
            <v>924</v>
          </cell>
          <cell r="N112">
            <v>185</v>
          </cell>
          <cell r="O112">
            <v>203</v>
          </cell>
          <cell r="P112">
            <v>1085</v>
          </cell>
          <cell r="Q112">
            <v>1127</v>
          </cell>
        </row>
        <row r="113">
          <cell r="B113">
            <v>799</v>
          </cell>
          <cell r="C113">
            <v>861</v>
          </cell>
          <cell r="D113">
            <v>202</v>
          </cell>
          <cell r="E113">
            <v>227</v>
          </cell>
          <cell r="F113">
            <v>1001</v>
          </cell>
          <cell r="G113">
            <v>1088</v>
          </cell>
          <cell r="H113">
            <v>914</v>
          </cell>
          <cell r="I113">
            <v>976</v>
          </cell>
          <cell r="J113">
            <v>1101</v>
          </cell>
          <cell r="K113">
            <v>1194</v>
          </cell>
          <cell r="L113">
            <v>901</v>
          </cell>
          <cell r="M113">
            <v>929</v>
          </cell>
          <cell r="N113">
            <v>192</v>
          </cell>
          <cell r="O113">
            <v>215</v>
          </cell>
          <cell r="P113">
            <v>1093</v>
          </cell>
          <cell r="Q113">
            <v>1144</v>
          </cell>
        </row>
        <row r="114">
          <cell r="B114">
            <v>841</v>
          </cell>
          <cell r="C114">
            <v>876</v>
          </cell>
          <cell r="D114">
            <v>226</v>
          </cell>
          <cell r="E114">
            <v>293</v>
          </cell>
          <cell r="F114">
            <v>1067</v>
          </cell>
          <cell r="G114">
            <v>1169</v>
          </cell>
          <cell r="H114">
            <v>803</v>
          </cell>
          <cell r="I114">
            <v>838</v>
          </cell>
          <cell r="J114">
            <v>1036</v>
          </cell>
          <cell r="K114">
            <v>1131</v>
          </cell>
          <cell r="L114">
            <v>924</v>
          </cell>
          <cell r="M114">
            <v>952</v>
          </cell>
          <cell r="N114">
            <v>205</v>
          </cell>
          <cell r="O114">
            <v>235</v>
          </cell>
          <cell r="P114">
            <v>1129</v>
          </cell>
          <cell r="Q114">
            <v>1187</v>
          </cell>
        </row>
        <row r="115">
          <cell r="B115">
            <v>1196</v>
          </cell>
          <cell r="C115">
            <v>1218</v>
          </cell>
          <cell r="D115">
            <v>211</v>
          </cell>
          <cell r="E115">
            <v>255</v>
          </cell>
          <cell r="F115">
            <v>1407</v>
          </cell>
          <cell r="G115">
            <v>1473</v>
          </cell>
          <cell r="H115">
            <v>995</v>
          </cell>
          <cell r="I115">
            <v>1017</v>
          </cell>
          <cell r="J115">
            <v>1181</v>
          </cell>
          <cell r="K115">
            <v>1225</v>
          </cell>
          <cell r="L115">
            <v>964</v>
          </cell>
          <cell r="M115">
            <v>990</v>
          </cell>
          <cell r="N115">
            <v>219</v>
          </cell>
          <cell r="O115">
            <v>254</v>
          </cell>
          <cell r="P115">
            <v>1183</v>
          </cell>
          <cell r="Q115">
            <v>1244</v>
          </cell>
        </row>
        <row r="116">
          <cell r="B116">
            <v>1009</v>
          </cell>
          <cell r="C116">
            <v>1038</v>
          </cell>
          <cell r="D116">
            <v>247</v>
          </cell>
          <cell r="E116">
            <v>310</v>
          </cell>
          <cell r="F116">
            <v>1256</v>
          </cell>
          <cell r="G116">
            <v>1348</v>
          </cell>
          <cell r="H116">
            <v>1025</v>
          </cell>
          <cell r="I116">
            <v>1054</v>
          </cell>
          <cell r="J116">
            <v>1263</v>
          </cell>
          <cell r="K116">
            <v>1326</v>
          </cell>
          <cell r="L116">
            <v>1009</v>
          </cell>
          <cell r="M116">
            <v>1032</v>
          </cell>
          <cell r="N116">
            <v>235</v>
          </cell>
          <cell r="O116">
            <v>273</v>
          </cell>
          <cell r="P116">
            <v>1244</v>
          </cell>
          <cell r="Q116">
            <v>1305</v>
          </cell>
        </row>
        <row r="117">
          <cell r="B117">
            <v>1119</v>
          </cell>
          <cell r="C117">
            <v>1134</v>
          </cell>
          <cell r="D117">
            <v>250</v>
          </cell>
          <cell r="E117">
            <v>412</v>
          </cell>
          <cell r="F117">
            <v>1369</v>
          </cell>
          <cell r="G117">
            <v>1546</v>
          </cell>
          <cell r="H117">
            <v>1058</v>
          </cell>
          <cell r="I117">
            <v>1073</v>
          </cell>
          <cell r="J117">
            <v>1306</v>
          </cell>
          <cell r="K117">
            <v>1486</v>
          </cell>
          <cell r="L117">
            <v>1049</v>
          </cell>
          <cell r="M117">
            <v>1068</v>
          </cell>
          <cell r="N117">
            <v>248</v>
          </cell>
          <cell r="O117">
            <v>287</v>
          </cell>
          <cell r="P117">
            <v>1297</v>
          </cell>
          <cell r="Q117">
            <v>1355</v>
          </cell>
        </row>
        <row r="118">
          <cell r="B118">
            <v>1189</v>
          </cell>
          <cell r="C118">
            <v>1195</v>
          </cell>
          <cell r="D118">
            <v>246</v>
          </cell>
          <cell r="E118">
            <v>272</v>
          </cell>
          <cell r="F118">
            <v>1435</v>
          </cell>
          <cell r="G118">
            <v>1467</v>
          </cell>
          <cell r="H118">
            <v>1140</v>
          </cell>
          <cell r="I118">
            <v>1146</v>
          </cell>
          <cell r="J118">
            <v>1369</v>
          </cell>
          <cell r="K118">
            <v>1408</v>
          </cell>
          <cell r="L118">
            <v>1071</v>
          </cell>
          <cell r="M118">
            <v>1087</v>
          </cell>
          <cell r="N118">
            <v>257</v>
          </cell>
          <cell r="O118">
            <v>295</v>
          </cell>
          <cell r="P118">
            <v>1328</v>
          </cell>
          <cell r="Q118">
            <v>1382</v>
          </cell>
        </row>
        <row r="119">
          <cell r="B119">
            <v>1048</v>
          </cell>
          <cell r="C119">
            <v>1082</v>
          </cell>
          <cell r="D119">
            <v>365</v>
          </cell>
          <cell r="E119">
            <v>403</v>
          </cell>
          <cell r="F119">
            <v>1413</v>
          </cell>
          <cell r="G119">
            <v>1485</v>
          </cell>
          <cell r="H119">
            <v>1078</v>
          </cell>
          <cell r="I119">
            <v>1112</v>
          </cell>
          <cell r="J119">
            <v>1444</v>
          </cell>
          <cell r="K119">
            <v>1527</v>
          </cell>
          <cell r="L119">
            <v>1072</v>
          </cell>
          <cell r="M119">
            <v>1088</v>
          </cell>
          <cell r="N119">
            <v>260</v>
          </cell>
          <cell r="O119">
            <v>299</v>
          </cell>
          <cell r="P119">
            <v>1332</v>
          </cell>
          <cell r="Q119">
            <v>1387</v>
          </cell>
        </row>
        <row r="120">
          <cell r="B120">
            <v>1072</v>
          </cell>
          <cell r="C120">
            <v>1141</v>
          </cell>
          <cell r="D120">
            <v>194</v>
          </cell>
          <cell r="E120">
            <v>244</v>
          </cell>
          <cell r="F120">
            <v>1266</v>
          </cell>
          <cell r="G120">
            <v>1385</v>
          </cell>
          <cell r="H120">
            <v>1002</v>
          </cell>
          <cell r="I120">
            <v>1071</v>
          </cell>
          <cell r="J120">
            <v>1197</v>
          </cell>
          <cell r="K120">
            <v>1333</v>
          </cell>
          <cell r="L120">
            <v>1061</v>
          </cell>
          <cell r="M120">
            <v>1077</v>
          </cell>
          <cell r="N120">
            <v>255</v>
          </cell>
          <cell r="O120">
            <v>296</v>
          </cell>
          <cell r="P120">
            <v>1316</v>
          </cell>
          <cell r="Q120">
            <v>1373</v>
          </cell>
        </row>
        <row r="121">
          <cell r="B121">
            <v>1109</v>
          </cell>
          <cell r="C121">
            <v>1118</v>
          </cell>
          <cell r="D121">
            <v>226</v>
          </cell>
          <cell r="E121">
            <v>252</v>
          </cell>
          <cell r="F121">
            <v>1335</v>
          </cell>
          <cell r="G121">
            <v>1370</v>
          </cell>
          <cell r="H121">
            <v>1049</v>
          </cell>
          <cell r="I121">
            <v>1058</v>
          </cell>
          <cell r="J121">
            <v>1273</v>
          </cell>
          <cell r="K121">
            <v>1326</v>
          </cell>
          <cell r="L121">
            <v>1052</v>
          </cell>
          <cell r="M121">
            <v>1072</v>
          </cell>
          <cell r="N121">
            <v>246</v>
          </cell>
          <cell r="O121">
            <v>295</v>
          </cell>
          <cell r="P121">
            <v>1298</v>
          </cell>
          <cell r="Q121">
            <v>1367</v>
          </cell>
        </row>
        <row r="122">
          <cell r="B122">
            <v>1001</v>
          </cell>
          <cell r="C122">
            <v>1015</v>
          </cell>
          <cell r="D122">
            <v>210</v>
          </cell>
          <cell r="E122">
            <v>210</v>
          </cell>
          <cell r="F122">
            <v>1211</v>
          </cell>
          <cell r="G122">
            <v>1225</v>
          </cell>
          <cell r="H122">
            <v>1088</v>
          </cell>
          <cell r="I122">
            <v>1102</v>
          </cell>
          <cell r="J122">
            <v>1341</v>
          </cell>
          <cell r="K122">
            <v>1355</v>
          </cell>
          <cell r="L122">
            <v>1060</v>
          </cell>
          <cell r="M122">
            <v>1085</v>
          </cell>
          <cell r="N122">
            <v>235</v>
          </cell>
          <cell r="O122">
            <v>304</v>
          </cell>
          <cell r="P122">
            <v>1295</v>
          </cell>
          <cell r="Q122">
            <v>1389</v>
          </cell>
        </row>
        <row r="123">
          <cell r="B123">
            <v>853</v>
          </cell>
          <cell r="C123">
            <v>907</v>
          </cell>
          <cell r="D123">
            <v>224</v>
          </cell>
          <cell r="E123">
            <v>442</v>
          </cell>
          <cell r="F123">
            <v>1077</v>
          </cell>
          <cell r="G123">
            <v>1349</v>
          </cell>
          <cell r="H123">
            <v>1027</v>
          </cell>
          <cell r="I123">
            <v>1081</v>
          </cell>
          <cell r="J123">
            <v>1274</v>
          </cell>
          <cell r="K123">
            <v>1965</v>
          </cell>
          <cell r="L123">
            <v>1084</v>
          </cell>
          <cell r="M123">
            <v>1114</v>
          </cell>
          <cell r="N123">
            <v>231</v>
          </cell>
          <cell r="O123">
            <v>331</v>
          </cell>
          <cell r="P123">
            <v>1315</v>
          </cell>
          <cell r="Q123">
            <v>1445</v>
          </cell>
        </row>
        <row r="124">
          <cell r="B124">
            <v>1017</v>
          </cell>
          <cell r="C124">
            <v>1053</v>
          </cell>
          <cell r="D124">
            <v>211</v>
          </cell>
          <cell r="E124">
            <v>353</v>
          </cell>
          <cell r="F124">
            <v>1228</v>
          </cell>
          <cell r="G124">
            <v>1406</v>
          </cell>
          <cell r="H124">
            <v>1098</v>
          </cell>
          <cell r="I124">
            <v>1134</v>
          </cell>
          <cell r="J124">
            <v>1315</v>
          </cell>
          <cell r="K124">
            <v>1490</v>
          </cell>
          <cell r="L124">
            <v>1121</v>
          </cell>
          <cell r="M124">
            <v>1156</v>
          </cell>
          <cell r="N124">
            <v>236</v>
          </cell>
          <cell r="O124">
            <v>370</v>
          </cell>
          <cell r="P124">
            <v>1357</v>
          </cell>
          <cell r="Q124">
            <v>1526</v>
          </cell>
        </row>
        <row r="125">
          <cell r="B125">
            <v>1326</v>
          </cell>
          <cell r="C125">
            <v>1337</v>
          </cell>
          <cell r="D125">
            <v>299</v>
          </cell>
          <cell r="E125">
            <v>409</v>
          </cell>
          <cell r="F125">
            <v>1625</v>
          </cell>
          <cell r="G125">
            <v>1746</v>
          </cell>
          <cell r="H125">
            <v>1254</v>
          </cell>
          <cell r="I125">
            <v>1265</v>
          </cell>
          <cell r="J125">
            <v>1498</v>
          </cell>
          <cell r="K125">
            <v>1624</v>
          </cell>
          <cell r="L125">
            <v>1165</v>
          </cell>
          <cell r="M125">
            <v>1201</v>
          </cell>
          <cell r="N125">
            <v>253</v>
          </cell>
          <cell r="O125">
            <v>418</v>
          </cell>
          <cell r="P125">
            <v>1418</v>
          </cell>
          <cell r="Q125">
            <v>1619</v>
          </cell>
        </row>
        <row r="126">
          <cell r="B126">
            <v>1036</v>
          </cell>
          <cell r="C126">
            <v>1098</v>
          </cell>
          <cell r="D126">
            <v>212</v>
          </cell>
          <cell r="E126">
            <v>576</v>
          </cell>
          <cell r="F126">
            <v>1248</v>
          </cell>
          <cell r="G126">
            <v>1674</v>
          </cell>
          <cell r="H126">
            <v>1173</v>
          </cell>
          <cell r="I126">
            <v>1235</v>
          </cell>
          <cell r="J126">
            <v>1427</v>
          </cell>
          <cell r="K126">
            <v>1802</v>
          </cell>
          <cell r="L126">
            <v>1206</v>
          </cell>
          <cell r="M126">
            <v>1240</v>
          </cell>
          <cell r="N126">
            <v>275</v>
          </cell>
          <cell r="O126">
            <v>461</v>
          </cell>
          <cell r="P126">
            <v>1481</v>
          </cell>
          <cell r="Q126">
            <v>1701</v>
          </cell>
        </row>
        <row r="127">
          <cell r="B127">
            <v>1340</v>
          </cell>
          <cell r="C127">
            <v>1364</v>
          </cell>
          <cell r="D127">
            <v>329</v>
          </cell>
          <cell r="E127">
            <v>619</v>
          </cell>
          <cell r="F127">
            <v>1669</v>
          </cell>
          <cell r="G127">
            <v>1983</v>
          </cell>
          <cell r="H127">
            <v>1237</v>
          </cell>
          <cell r="I127">
            <v>1261</v>
          </cell>
          <cell r="J127">
            <v>1538</v>
          </cell>
          <cell r="K127">
            <v>1725</v>
          </cell>
          <cell r="L127">
            <v>1244</v>
          </cell>
          <cell r="M127">
            <v>1273</v>
          </cell>
          <cell r="N127">
            <v>300</v>
          </cell>
          <cell r="O127">
            <v>490</v>
          </cell>
          <cell r="P127">
            <v>1544</v>
          </cell>
          <cell r="Q127">
            <v>1763</v>
          </cell>
        </row>
        <row r="128">
          <cell r="B128">
            <v>1375</v>
          </cell>
          <cell r="C128">
            <v>1403</v>
          </cell>
          <cell r="D128">
            <v>402</v>
          </cell>
          <cell r="E128">
            <v>639</v>
          </cell>
          <cell r="F128">
            <v>1777</v>
          </cell>
          <cell r="G128">
            <v>2042</v>
          </cell>
          <cell r="H128">
            <v>1264</v>
          </cell>
          <cell r="I128">
            <v>1292</v>
          </cell>
          <cell r="J128">
            <v>1636</v>
          </cell>
          <cell r="K128">
            <v>1780</v>
          </cell>
          <cell r="L128">
            <v>1279</v>
          </cell>
          <cell r="M128">
            <v>1304</v>
          </cell>
          <cell r="N128">
            <v>327</v>
          </cell>
          <cell r="O128">
            <v>507</v>
          </cell>
          <cell r="P128">
            <v>1606</v>
          </cell>
          <cell r="Q128">
            <v>1811</v>
          </cell>
        </row>
        <row r="129">
          <cell r="B129">
            <v>1477</v>
          </cell>
          <cell r="C129">
            <v>1487</v>
          </cell>
          <cell r="D129">
            <v>344</v>
          </cell>
          <cell r="E129">
            <v>536</v>
          </cell>
          <cell r="F129">
            <v>1821</v>
          </cell>
          <cell r="G129">
            <v>2023</v>
          </cell>
          <cell r="H129">
            <v>1345</v>
          </cell>
          <cell r="I129">
            <v>1355</v>
          </cell>
          <cell r="J129">
            <v>1679</v>
          </cell>
          <cell r="K129">
            <v>1897</v>
          </cell>
          <cell r="L129">
            <v>1307</v>
          </cell>
          <cell r="M129">
            <v>1327</v>
          </cell>
          <cell r="N129">
            <v>346</v>
          </cell>
          <cell r="O129">
            <v>509</v>
          </cell>
          <cell r="P129">
            <v>1653</v>
          </cell>
          <cell r="Q129">
            <v>1836</v>
          </cell>
        </row>
        <row r="130">
          <cell r="B130">
            <v>1235</v>
          </cell>
          <cell r="C130">
            <v>1239</v>
          </cell>
          <cell r="D130">
            <v>344</v>
          </cell>
          <cell r="E130">
            <v>468</v>
          </cell>
          <cell r="F130">
            <v>1579</v>
          </cell>
          <cell r="G130">
            <v>1707</v>
          </cell>
          <cell r="H130">
            <v>1288</v>
          </cell>
          <cell r="I130">
            <v>1292</v>
          </cell>
          <cell r="J130">
            <v>1640</v>
          </cell>
          <cell r="K130">
            <v>1832</v>
          </cell>
          <cell r="L130">
            <v>1327</v>
          </cell>
          <cell r="M130">
            <v>1346</v>
          </cell>
          <cell r="N130">
            <v>354</v>
          </cell>
          <cell r="O130">
            <v>511</v>
          </cell>
          <cell r="P130">
            <v>1681</v>
          </cell>
          <cell r="Q130">
            <v>1857</v>
          </cell>
        </row>
        <row r="131">
          <cell r="B131">
            <v>1422</v>
          </cell>
          <cell r="C131">
            <v>1474</v>
          </cell>
          <cell r="D131">
            <v>352</v>
          </cell>
          <cell r="E131">
            <v>438</v>
          </cell>
          <cell r="F131">
            <v>1774</v>
          </cell>
          <cell r="G131">
            <v>1912</v>
          </cell>
          <cell r="H131">
            <v>1345</v>
          </cell>
          <cell r="I131">
            <v>1397</v>
          </cell>
          <cell r="J131">
            <v>1673</v>
          </cell>
          <cell r="K131">
            <v>1825</v>
          </cell>
          <cell r="L131">
            <v>1337</v>
          </cell>
          <cell r="M131">
            <v>1360</v>
          </cell>
          <cell r="N131">
            <v>352</v>
          </cell>
          <cell r="O131">
            <v>527</v>
          </cell>
          <cell r="P131">
            <v>1689</v>
          </cell>
          <cell r="Q131">
            <v>1887</v>
          </cell>
        </row>
        <row r="132">
          <cell r="B132">
            <v>1456</v>
          </cell>
          <cell r="C132">
            <v>1475</v>
          </cell>
          <cell r="D132">
            <v>411</v>
          </cell>
          <cell r="E132">
            <v>544</v>
          </cell>
          <cell r="F132">
            <v>1867</v>
          </cell>
          <cell r="G132">
            <v>2019</v>
          </cell>
          <cell r="H132">
            <v>1391</v>
          </cell>
          <cell r="I132">
            <v>1410</v>
          </cell>
          <cell r="J132">
            <v>1823</v>
          </cell>
          <cell r="K132">
            <v>2023</v>
          </cell>
          <cell r="L132">
            <v>1334</v>
          </cell>
          <cell r="M132">
            <v>1366</v>
          </cell>
          <cell r="N132">
            <v>345</v>
          </cell>
          <cell r="O132">
            <v>557</v>
          </cell>
          <cell r="P132">
            <v>1679</v>
          </cell>
          <cell r="Q132">
            <v>1923</v>
          </cell>
        </row>
        <row r="133">
          <cell r="B133">
            <v>1319</v>
          </cell>
          <cell r="C133">
            <v>1332</v>
          </cell>
          <cell r="D133">
            <v>255</v>
          </cell>
          <cell r="E133">
            <v>380</v>
          </cell>
          <cell r="F133">
            <v>1574</v>
          </cell>
          <cell r="G133">
            <v>1712</v>
          </cell>
          <cell r="H133">
            <v>1311</v>
          </cell>
          <cell r="I133">
            <v>1324</v>
          </cell>
          <cell r="J133">
            <v>1577</v>
          </cell>
          <cell r="K133">
            <v>1815</v>
          </cell>
          <cell r="L133">
            <v>1321</v>
          </cell>
          <cell r="M133">
            <v>1362</v>
          </cell>
          <cell r="N133">
            <v>337</v>
          </cell>
          <cell r="O133">
            <v>586</v>
          </cell>
          <cell r="P133">
            <v>1658</v>
          </cell>
          <cell r="Q133">
            <v>1948</v>
          </cell>
        </row>
        <row r="134">
          <cell r="B134">
            <v>1263</v>
          </cell>
          <cell r="C134">
            <v>1323</v>
          </cell>
          <cell r="D134">
            <v>259</v>
          </cell>
          <cell r="E134">
            <v>526</v>
          </cell>
          <cell r="F134">
            <v>1522</v>
          </cell>
          <cell r="G134">
            <v>1849</v>
          </cell>
          <cell r="H134">
            <v>1282</v>
          </cell>
          <cell r="I134">
            <v>1342</v>
          </cell>
          <cell r="J134">
            <v>1577</v>
          </cell>
          <cell r="K134">
            <v>1899</v>
          </cell>
          <cell r="L134">
            <v>1308</v>
          </cell>
          <cell r="M134">
            <v>1354</v>
          </cell>
          <cell r="N134">
            <v>335</v>
          </cell>
          <cell r="O134">
            <v>600</v>
          </cell>
          <cell r="P134">
            <v>1643</v>
          </cell>
          <cell r="Q134">
            <v>1954</v>
          </cell>
        </row>
        <row r="135">
          <cell r="B135">
            <v>978</v>
          </cell>
          <cell r="C135">
            <v>1073</v>
          </cell>
          <cell r="D135">
            <v>369</v>
          </cell>
          <cell r="E135">
            <v>529</v>
          </cell>
          <cell r="F135">
            <v>1347</v>
          </cell>
          <cell r="G135">
            <v>1602</v>
          </cell>
          <cell r="H135">
            <v>1307</v>
          </cell>
          <cell r="I135">
            <v>1402</v>
          </cell>
          <cell r="J135">
            <v>1722</v>
          </cell>
          <cell r="K135">
            <v>2309</v>
          </cell>
          <cell r="L135">
            <v>1301</v>
          </cell>
          <cell r="M135">
            <v>1348</v>
          </cell>
          <cell r="N135">
            <v>337</v>
          </cell>
          <cell r="O135">
            <v>593</v>
          </cell>
          <cell r="P135">
            <v>1638</v>
          </cell>
          <cell r="Q135">
            <v>1941</v>
          </cell>
        </row>
        <row r="136">
          <cell r="B136">
            <v>1155</v>
          </cell>
          <cell r="C136">
            <v>1180</v>
          </cell>
          <cell r="D136">
            <v>289</v>
          </cell>
          <cell r="E136">
            <v>471</v>
          </cell>
          <cell r="F136">
            <v>1444</v>
          </cell>
          <cell r="G136">
            <v>1651</v>
          </cell>
          <cell r="H136">
            <v>1254</v>
          </cell>
          <cell r="I136">
            <v>1279</v>
          </cell>
          <cell r="J136">
            <v>1546</v>
          </cell>
          <cell r="K136">
            <v>1757</v>
          </cell>
          <cell r="L136">
            <v>1306</v>
          </cell>
          <cell r="M136">
            <v>1352</v>
          </cell>
          <cell r="N136">
            <v>342</v>
          </cell>
          <cell r="O136">
            <v>564</v>
          </cell>
          <cell r="P136">
            <v>1648</v>
          </cell>
          <cell r="Q136">
            <v>1916</v>
          </cell>
        </row>
        <row r="137">
          <cell r="B137">
            <v>1490</v>
          </cell>
          <cell r="C137">
            <v>1514</v>
          </cell>
          <cell r="D137">
            <v>444</v>
          </cell>
          <cell r="E137">
            <v>467</v>
          </cell>
          <cell r="F137">
            <v>1934</v>
          </cell>
          <cell r="G137">
            <v>1981</v>
          </cell>
          <cell r="H137">
            <v>1355</v>
          </cell>
          <cell r="I137">
            <v>1379</v>
          </cell>
          <cell r="J137">
            <v>1716</v>
          </cell>
          <cell r="K137">
            <v>1760</v>
          </cell>
          <cell r="L137">
            <v>1325</v>
          </cell>
          <cell r="M137">
            <v>1369</v>
          </cell>
          <cell r="N137">
            <v>347</v>
          </cell>
          <cell r="O137">
            <v>520</v>
          </cell>
          <cell r="P137">
            <v>1672</v>
          </cell>
          <cell r="Q137">
            <v>1889</v>
          </cell>
        </row>
        <row r="138">
          <cell r="B138">
            <v>1262</v>
          </cell>
          <cell r="C138">
            <v>1298</v>
          </cell>
          <cell r="D138">
            <v>321</v>
          </cell>
          <cell r="E138">
            <v>461</v>
          </cell>
          <cell r="F138">
            <v>1583</v>
          </cell>
          <cell r="G138">
            <v>1759</v>
          </cell>
          <cell r="H138">
            <v>1387</v>
          </cell>
          <cell r="I138">
            <v>1423</v>
          </cell>
          <cell r="J138">
            <v>1763</v>
          </cell>
          <cell r="K138">
            <v>1919</v>
          </cell>
          <cell r="L138">
            <v>1358</v>
          </cell>
          <cell r="M138">
            <v>1399</v>
          </cell>
          <cell r="N138">
            <v>354</v>
          </cell>
          <cell r="O138">
            <v>482</v>
          </cell>
          <cell r="P138">
            <v>1712</v>
          </cell>
          <cell r="Q138">
            <v>1881</v>
          </cell>
        </row>
        <row r="139">
          <cell r="B139">
            <v>1394</v>
          </cell>
          <cell r="C139">
            <v>1428</v>
          </cell>
          <cell r="D139">
            <v>391</v>
          </cell>
          <cell r="E139">
            <v>561</v>
          </cell>
          <cell r="F139">
            <v>1785</v>
          </cell>
          <cell r="G139">
            <v>1989</v>
          </cell>
          <cell r="H139">
            <v>1346</v>
          </cell>
          <cell r="I139">
            <v>1380</v>
          </cell>
          <cell r="J139">
            <v>1720</v>
          </cell>
          <cell r="K139">
            <v>1860</v>
          </cell>
          <cell r="L139">
            <v>1397</v>
          </cell>
          <cell r="M139">
            <v>1436</v>
          </cell>
          <cell r="N139">
            <v>369</v>
          </cell>
          <cell r="O139">
            <v>467</v>
          </cell>
          <cell r="P139">
            <v>1766</v>
          </cell>
          <cell r="Q139">
            <v>1903</v>
          </cell>
        </row>
        <row r="140">
          <cell r="B140">
            <v>1594</v>
          </cell>
          <cell r="C140">
            <v>1671</v>
          </cell>
          <cell r="D140">
            <v>382</v>
          </cell>
          <cell r="E140">
            <v>693</v>
          </cell>
          <cell r="F140">
            <v>1976</v>
          </cell>
          <cell r="G140">
            <v>2364</v>
          </cell>
          <cell r="H140">
            <v>1450</v>
          </cell>
          <cell r="I140">
            <v>1527</v>
          </cell>
          <cell r="J140">
            <v>1814</v>
          </cell>
          <cell r="K140">
            <v>2040</v>
          </cell>
          <cell r="L140">
            <v>1435</v>
          </cell>
          <cell r="M140">
            <v>1472</v>
          </cell>
          <cell r="N140">
            <v>391</v>
          </cell>
          <cell r="O140">
            <v>477</v>
          </cell>
          <cell r="P140">
            <v>1826</v>
          </cell>
          <cell r="Q140">
            <v>1949</v>
          </cell>
        </row>
        <row r="141">
          <cell r="B141">
            <v>1595</v>
          </cell>
          <cell r="C141">
            <v>1613</v>
          </cell>
          <cell r="D141">
            <v>381</v>
          </cell>
          <cell r="E141">
            <v>415</v>
          </cell>
          <cell r="F141">
            <v>1976</v>
          </cell>
          <cell r="G141">
            <v>2028</v>
          </cell>
          <cell r="H141">
            <v>1501</v>
          </cell>
          <cell r="I141">
            <v>1519</v>
          </cell>
          <cell r="J141">
            <v>1875</v>
          </cell>
          <cell r="K141">
            <v>1931</v>
          </cell>
          <cell r="L141">
            <v>1473</v>
          </cell>
          <cell r="M141">
            <v>1509</v>
          </cell>
          <cell r="N141">
            <v>426</v>
          </cell>
          <cell r="O141">
            <v>513</v>
          </cell>
          <cell r="P141">
            <v>1899</v>
          </cell>
          <cell r="Q141">
            <v>2022</v>
          </cell>
        </row>
        <row r="142">
          <cell r="B142">
            <v>1538</v>
          </cell>
          <cell r="C142">
            <v>1559</v>
          </cell>
          <cell r="D142">
            <v>515</v>
          </cell>
          <cell r="E142">
            <v>626</v>
          </cell>
          <cell r="F142">
            <v>2053</v>
          </cell>
          <cell r="G142">
            <v>2185</v>
          </cell>
          <cell r="H142">
            <v>1494</v>
          </cell>
          <cell r="I142">
            <v>1515</v>
          </cell>
          <cell r="J142">
            <v>1970</v>
          </cell>
          <cell r="K142">
            <v>2144</v>
          </cell>
          <cell r="L142">
            <v>1507</v>
          </cell>
          <cell r="M142">
            <v>1539</v>
          </cell>
          <cell r="N142">
            <v>468</v>
          </cell>
          <cell r="O142">
            <v>559</v>
          </cell>
          <cell r="P142">
            <v>1975</v>
          </cell>
          <cell r="Q142">
            <v>2098</v>
          </cell>
        </row>
        <row r="143">
          <cell r="B143">
            <v>1627</v>
          </cell>
          <cell r="C143">
            <v>1663</v>
          </cell>
          <cell r="D143">
            <v>568</v>
          </cell>
          <cell r="E143">
            <v>603</v>
          </cell>
          <cell r="F143">
            <v>2195</v>
          </cell>
          <cell r="G143">
            <v>2266</v>
          </cell>
          <cell r="H143">
            <v>1524</v>
          </cell>
          <cell r="I143">
            <v>1560</v>
          </cell>
          <cell r="J143">
            <v>2089</v>
          </cell>
          <cell r="K143">
            <v>2171</v>
          </cell>
          <cell r="L143">
            <v>1535</v>
          </cell>
          <cell r="M143">
            <v>1561</v>
          </cell>
          <cell r="N143">
            <v>508</v>
          </cell>
          <cell r="O143">
            <v>599</v>
          </cell>
          <cell r="P143">
            <v>2043</v>
          </cell>
          <cell r="Q143">
            <v>2160</v>
          </cell>
        </row>
        <row r="144">
          <cell r="B144">
            <v>1547</v>
          </cell>
          <cell r="C144">
            <v>1562</v>
          </cell>
          <cell r="D144">
            <v>491</v>
          </cell>
          <cell r="E144">
            <v>533</v>
          </cell>
          <cell r="F144">
            <v>2038</v>
          </cell>
          <cell r="G144">
            <v>2095</v>
          </cell>
          <cell r="H144">
            <v>1565</v>
          </cell>
          <cell r="I144">
            <v>1580</v>
          </cell>
          <cell r="J144">
            <v>2112</v>
          </cell>
          <cell r="K144">
            <v>2183</v>
          </cell>
          <cell r="L144">
            <v>1556</v>
          </cell>
          <cell r="M144">
            <v>1576</v>
          </cell>
          <cell r="N144">
            <v>535</v>
          </cell>
          <cell r="O144">
            <v>629</v>
          </cell>
          <cell r="P144">
            <v>2091</v>
          </cell>
          <cell r="Q144">
            <v>2205</v>
          </cell>
        </row>
        <row r="145">
          <cell r="B145">
            <v>1677</v>
          </cell>
          <cell r="C145">
            <v>1746</v>
          </cell>
          <cell r="D145">
            <v>542</v>
          </cell>
          <cell r="E145">
            <v>624</v>
          </cell>
          <cell r="F145">
            <v>2219</v>
          </cell>
          <cell r="G145">
            <v>2370</v>
          </cell>
          <cell r="H145">
            <v>1582</v>
          </cell>
          <cell r="I145">
            <v>1651</v>
          </cell>
          <cell r="J145">
            <v>2087</v>
          </cell>
          <cell r="K145">
            <v>2287</v>
          </cell>
          <cell r="L145">
            <v>1570</v>
          </cell>
          <cell r="M145">
            <v>1586</v>
          </cell>
          <cell r="N145">
            <v>544</v>
          </cell>
          <cell r="O145">
            <v>646</v>
          </cell>
          <cell r="P145">
            <v>2114</v>
          </cell>
          <cell r="Q145">
            <v>2232</v>
          </cell>
        </row>
        <row r="146">
          <cell r="B146">
            <v>1585</v>
          </cell>
          <cell r="C146">
            <v>1645</v>
          </cell>
          <cell r="D146">
            <v>526</v>
          </cell>
          <cell r="E146">
            <v>652</v>
          </cell>
          <cell r="F146">
            <v>2111</v>
          </cell>
          <cell r="G146">
            <v>2297</v>
          </cell>
          <cell r="H146">
            <v>1613</v>
          </cell>
          <cell r="I146">
            <v>1673</v>
          </cell>
          <cell r="J146">
            <v>2220</v>
          </cell>
          <cell r="K146">
            <v>2411</v>
          </cell>
          <cell r="L146">
            <v>1581</v>
          </cell>
          <cell r="M146">
            <v>1594</v>
          </cell>
          <cell r="N146">
            <v>538</v>
          </cell>
          <cell r="O146">
            <v>646</v>
          </cell>
          <cell r="P146">
            <v>2119</v>
          </cell>
          <cell r="Q146">
            <v>2240</v>
          </cell>
        </row>
        <row r="147">
          <cell r="B147">
            <v>1091</v>
          </cell>
          <cell r="C147">
            <v>1104</v>
          </cell>
          <cell r="D147">
            <v>415</v>
          </cell>
          <cell r="E147">
            <v>456</v>
          </cell>
          <cell r="F147">
            <v>1506</v>
          </cell>
          <cell r="G147">
            <v>1560</v>
          </cell>
          <cell r="H147">
            <v>1506</v>
          </cell>
          <cell r="I147">
            <v>1519</v>
          </cell>
          <cell r="J147">
            <v>2003</v>
          </cell>
          <cell r="K147">
            <v>2139</v>
          </cell>
          <cell r="L147">
            <v>1596</v>
          </cell>
          <cell r="M147">
            <v>1609</v>
          </cell>
          <cell r="N147">
            <v>523</v>
          </cell>
          <cell r="O147">
            <v>634</v>
          </cell>
          <cell r="P147">
            <v>2119</v>
          </cell>
          <cell r="Q147">
            <v>2243</v>
          </cell>
        </row>
        <row r="148">
          <cell r="B148">
            <v>1505</v>
          </cell>
          <cell r="C148">
            <v>1524</v>
          </cell>
          <cell r="D148">
            <v>489</v>
          </cell>
          <cell r="E148">
            <v>586</v>
          </cell>
          <cell r="F148">
            <v>1994</v>
          </cell>
          <cell r="G148">
            <v>2110</v>
          </cell>
          <cell r="H148">
            <v>1658</v>
          </cell>
          <cell r="I148">
            <v>1677</v>
          </cell>
          <cell r="J148">
            <v>2136</v>
          </cell>
          <cell r="K148">
            <v>2257</v>
          </cell>
          <cell r="L148">
            <v>1611</v>
          </cell>
          <cell r="M148">
            <v>1630</v>
          </cell>
          <cell r="N148">
            <v>511</v>
          </cell>
          <cell r="O148">
            <v>622</v>
          </cell>
          <cell r="P148">
            <v>2122</v>
          </cell>
          <cell r="Q148">
            <v>2252</v>
          </cell>
        </row>
        <row r="149">
          <cell r="B149">
            <v>1724</v>
          </cell>
          <cell r="C149">
            <v>1732</v>
          </cell>
          <cell r="D149">
            <v>582</v>
          </cell>
          <cell r="E149">
            <v>700</v>
          </cell>
          <cell r="F149">
            <v>2306</v>
          </cell>
          <cell r="G149">
            <v>2432</v>
          </cell>
          <cell r="H149">
            <v>1591</v>
          </cell>
          <cell r="I149">
            <v>1599</v>
          </cell>
          <cell r="J149">
            <v>2067</v>
          </cell>
          <cell r="K149">
            <v>2163</v>
          </cell>
          <cell r="L149">
            <v>1619</v>
          </cell>
          <cell r="M149">
            <v>1651</v>
          </cell>
          <cell r="N149">
            <v>509</v>
          </cell>
          <cell r="O149">
            <v>618</v>
          </cell>
          <cell r="P149">
            <v>2128</v>
          </cell>
          <cell r="Q149">
            <v>2269</v>
          </cell>
        </row>
        <row r="150">
          <cell r="B150">
            <v>1473</v>
          </cell>
          <cell r="C150">
            <v>1507</v>
          </cell>
          <cell r="D150">
            <v>503</v>
          </cell>
          <cell r="E150">
            <v>598</v>
          </cell>
          <cell r="F150">
            <v>1976</v>
          </cell>
          <cell r="G150">
            <v>2105</v>
          </cell>
          <cell r="H150">
            <v>1621</v>
          </cell>
          <cell r="I150">
            <v>1655</v>
          </cell>
          <cell r="J150">
            <v>2215</v>
          </cell>
          <cell r="K150">
            <v>2334</v>
          </cell>
          <cell r="L150">
            <v>1617</v>
          </cell>
          <cell r="M150">
            <v>1664</v>
          </cell>
          <cell r="N150">
            <v>520</v>
          </cell>
          <cell r="O150">
            <v>624</v>
          </cell>
          <cell r="P150">
            <v>2137</v>
          </cell>
          <cell r="Q150">
            <v>2288</v>
          </cell>
        </row>
        <row r="151">
          <cell r="B151">
            <v>1830</v>
          </cell>
          <cell r="C151">
            <v>1902</v>
          </cell>
          <cell r="D151">
            <v>542</v>
          </cell>
          <cell r="E151">
            <v>765</v>
          </cell>
          <cell r="F151">
            <v>2372</v>
          </cell>
          <cell r="G151">
            <v>2667</v>
          </cell>
          <cell r="H151">
            <v>1658</v>
          </cell>
          <cell r="I151">
            <v>1730</v>
          </cell>
          <cell r="J151">
            <v>2136</v>
          </cell>
          <cell r="K151">
            <v>2329</v>
          </cell>
          <cell r="L151">
            <v>1602</v>
          </cell>
          <cell r="M151">
            <v>1659</v>
          </cell>
          <cell r="N151">
            <v>543</v>
          </cell>
          <cell r="O151">
            <v>642</v>
          </cell>
          <cell r="P151">
            <v>2145</v>
          </cell>
          <cell r="Q151">
            <v>2301</v>
          </cell>
        </row>
        <row r="152">
          <cell r="B152">
            <v>1779</v>
          </cell>
          <cell r="C152">
            <v>1885</v>
          </cell>
          <cell r="D152">
            <v>560</v>
          </cell>
          <cell r="E152">
            <v>776</v>
          </cell>
          <cell r="F152">
            <v>2339</v>
          </cell>
          <cell r="G152">
            <v>2661</v>
          </cell>
          <cell r="H152">
            <v>1635</v>
          </cell>
          <cell r="I152">
            <v>1741</v>
          </cell>
          <cell r="J152">
            <v>2199</v>
          </cell>
          <cell r="K152">
            <v>2426</v>
          </cell>
          <cell r="L152">
            <v>1577</v>
          </cell>
          <cell r="M152">
            <v>1636</v>
          </cell>
          <cell r="N152">
            <v>571</v>
          </cell>
          <cell r="O152">
            <v>663</v>
          </cell>
          <cell r="P152">
            <v>2148</v>
          </cell>
          <cell r="Q152">
            <v>2299</v>
          </cell>
        </row>
        <row r="153">
          <cell r="B153">
            <v>1407</v>
          </cell>
          <cell r="C153">
            <v>1458</v>
          </cell>
          <cell r="D153">
            <v>599</v>
          </cell>
          <cell r="E153">
            <v>670</v>
          </cell>
          <cell r="F153">
            <v>2006</v>
          </cell>
          <cell r="G153">
            <v>2128</v>
          </cell>
          <cell r="H153">
            <v>1405</v>
          </cell>
          <cell r="I153">
            <v>1456</v>
          </cell>
          <cell r="J153">
            <v>2027</v>
          </cell>
          <cell r="K153">
            <v>2164</v>
          </cell>
          <cell r="L153">
            <v>1545</v>
          </cell>
          <cell r="M153">
            <v>1597</v>
          </cell>
          <cell r="N153">
            <v>595</v>
          </cell>
          <cell r="O153">
            <v>677</v>
          </cell>
          <cell r="P153">
            <v>2140</v>
          </cell>
          <cell r="Q153">
            <v>2274</v>
          </cell>
        </row>
        <row r="154">
          <cell r="B154">
            <v>1642</v>
          </cell>
          <cell r="C154">
            <v>1665</v>
          </cell>
          <cell r="D154">
            <v>641</v>
          </cell>
          <cell r="E154">
            <v>655</v>
          </cell>
          <cell r="F154">
            <v>2283</v>
          </cell>
          <cell r="G154">
            <v>2320</v>
          </cell>
          <cell r="H154">
            <v>1527</v>
          </cell>
          <cell r="I154">
            <v>1550</v>
          </cell>
          <cell r="J154">
            <v>2107</v>
          </cell>
          <cell r="K154">
            <v>2151</v>
          </cell>
          <cell r="L154">
            <v>1511</v>
          </cell>
          <cell r="M154">
            <v>1549</v>
          </cell>
          <cell r="N154">
            <v>608</v>
          </cell>
          <cell r="O154">
            <v>678</v>
          </cell>
          <cell r="P154">
            <v>2119</v>
          </cell>
          <cell r="Q154">
            <v>2227</v>
          </cell>
        </row>
        <row r="155">
          <cell r="B155">
            <v>1655</v>
          </cell>
          <cell r="C155">
            <v>1660</v>
          </cell>
          <cell r="D155">
            <v>718</v>
          </cell>
          <cell r="E155">
            <v>785</v>
          </cell>
          <cell r="F155">
            <v>2373</v>
          </cell>
          <cell r="G155">
            <v>2445</v>
          </cell>
          <cell r="H155">
            <v>1508</v>
          </cell>
          <cell r="I155">
            <v>1513</v>
          </cell>
          <cell r="J155">
            <v>2205</v>
          </cell>
          <cell r="K155">
            <v>2309</v>
          </cell>
          <cell r="L155">
            <v>1485</v>
          </cell>
          <cell r="M155">
            <v>1509</v>
          </cell>
          <cell r="N155">
            <v>603</v>
          </cell>
          <cell r="O155">
            <v>667</v>
          </cell>
          <cell r="P155">
            <v>2088</v>
          </cell>
          <cell r="Q155">
            <v>2176</v>
          </cell>
        </row>
        <row r="156">
          <cell r="B156">
            <v>1407</v>
          </cell>
          <cell r="C156">
            <v>1415</v>
          </cell>
          <cell r="D156">
            <v>435</v>
          </cell>
          <cell r="E156">
            <v>463</v>
          </cell>
          <cell r="F156">
            <v>1842</v>
          </cell>
          <cell r="G156">
            <v>1878</v>
          </cell>
          <cell r="H156">
            <v>1477</v>
          </cell>
          <cell r="I156">
            <v>1485</v>
          </cell>
          <cell r="J156">
            <v>1997</v>
          </cell>
          <cell r="K156">
            <v>2041</v>
          </cell>
          <cell r="L156">
            <v>1459</v>
          </cell>
          <cell r="M156">
            <v>1475</v>
          </cell>
          <cell r="N156">
            <v>578</v>
          </cell>
          <cell r="O156">
            <v>642</v>
          </cell>
          <cell r="P156">
            <v>2037</v>
          </cell>
          <cell r="Q156">
            <v>2117</v>
          </cell>
        </row>
        <row r="157">
          <cell r="B157">
            <v>1499</v>
          </cell>
          <cell r="C157">
            <v>1523</v>
          </cell>
          <cell r="D157">
            <v>590</v>
          </cell>
          <cell r="E157">
            <v>626</v>
          </cell>
          <cell r="F157">
            <v>2089</v>
          </cell>
          <cell r="G157">
            <v>2149</v>
          </cell>
          <cell r="H157">
            <v>1409</v>
          </cell>
          <cell r="I157">
            <v>1433</v>
          </cell>
          <cell r="J157">
            <v>1945</v>
          </cell>
          <cell r="K157">
            <v>2027</v>
          </cell>
          <cell r="L157">
            <v>1423</v>
          </cell>
          <cell r="M157">
            <v>1440</v>
          </cell>
          <cell r="N157">
            <v>535</v>
          </cell>
          <cell r="O157">
            <v>605</v>
          </cell>
          <cell r="P157">
            <v>1958</v>
          </cell>
          <cell r="Q157">
            <v>2045</v>
          </cell>
        </row>
        <row r="158">
          <cell r="B158">
            <v>1292</v>
          </cell>
          <cell r="C158">
            <v>1316</v>
          </cell>
          <cell r="D158">
            <v>451</v>
          </cell>
          <cell r="E158">
            <v>540</v>
          </cell>
          <cell r="F158">
            <v>1743</v>
          </cell>
          <cell r="G158">
            <v>1856</v>
          </cell>
          <cell r="H158">
            <v>1363</v>
          </cell>
          <cell r="I158">
            <v>1387</v>
          </cell>
          <cell r="J158">
            <v>1875</v>
          </cell>
          <cell r="K158">
            <v>1981</v>
          </cell>
          <cell r="L158">
            <v>1372</v>
          </cell>
          <cell r="M158">
            <v>1396</v>
          </cell>
          <cell r="N158">
            <v>480</v>
          </cell>
          <cell r="O158">
            <v>555</v>
          </cell>
          <cell r="P158">
            <v>1852</v>
          </cell>
          <cell r="Q158">
            <v>1951</v>
          </cell>
        </row>
        <row r="159">
          <cell r="B159">
            <v>1069</v>
          </cell>
          <cell r="C159">
            <v>1100</v>
          </cell>
          <cell r="D159">
            <v>383</v>
          </cell>
          <cell r="E159">
            <v>435</v>
          </cell>
          <cell r="F159">
            <v>1452</v>
          </cell>
          <cell r="G159">
            <v>1535</v>
          </cell>
          <cell r="H159">
            <v>1375</v>
          </cell>
          <cell r="I159">
            <v>1406</v>
          </cell>
          <cell r="J159">
            <v>1800</v>
          </cell>
          <cell r="K159">
            <v>1951</v>
          </cell>
          <cell r="L159">
            <v>1308</v>
          </cell>
          <cell r="M159">
            <v>1343</v>
          </cell>
          <cell r="N159">
            <v>422</v>
          </cell>
          <cell r="O159">
            <v>497</v>
          </cell>
          <cell r="P159">
            <v>1730</v>
          </cell>
          <cell r="Q159">
            <v>1840</v>
          </cell>
        </row>
        <row r="160">
          <cell r="B160">
            <v>1142</v>
          </cell>
          <cell r="C160">
            <v>1195</v>
          </cell>
          <cell r="D160">
            <v>332</v>
          </cell>
          <cell r="E160">
            <v>391</v>
          </cell>
          <cell r="F160">
            <v>1474</v>
          </cell>
          <cell r="G160">
            <v>1586</v>
          </cell>
          <cell r="H160">
            <v>1266</v>
          </cell>
          <cell r="I160">
            <v>1319</v>
          </cell>
          <cell r="J160">
            <v>1581</v>
          </cell>
          <cell r="K160">
            <v>1696</v>
          </cell>
          <cell r="L160">
            <v>1241</v>
          </cell>
          <cell r="M160">
            <v>1284</v>
          </cell>
          <cell r="N160">
            <v>369</v>
          </cell>
          <cell r="O160">
            <v>437</v>
          </cell>
          <cell r="P160">
            <v>1610</v>
          </cell>
          <cell r="Q160">
            <v>1721</v>
          </cell>
        </row>
        <row r="161">
          <cell r="B161">
            <v>1202</v>
          </cell>
          <cell r="C161">
            <v>1259</v>
          </cell>
          <cell r="D161">
            <v>452</v>
          </cell>
          <cell r="E161">
            <v>503</v>
          </cell>
          <cell r="F161">
            <v>1654</v>
          </cell>
          <cell r="G161">
            <v>1762</v>
          </cell>
          <cell r="H161">
            <v>1056</v>
          </cell>
          <cell r="I161">
            <v>1113</v>
          </cell>
          <cell r="J161">
            <v>1424</v>
          </cell>
          <cell r="K161">
            <v>1524</v>
          </cell>
          <cell r="L161">
            <v>1179</v>
          </cell>
          <cell r="M161">
            <v>1227</v>
          </cell>
          <cell r="N161">
            <v>328</v>
          </cell>
          <cell r="O161">
            <v>383</v>
          </cell>
          <cell r="P161">
            <v>1507</v>
          </cell>
          <cell r="Q161">
            <v>1610</v>
          </cell>
        </row>
        <row r="162">
          <cell r="B162">
            <v>921</v>
          </cell>
          <cell r="C162">
            <v>953</v>
          </cell>
          <cell r="D162">
            <v>203</v>
          </cell>
          <cell r="E162">
            <v>227</v>
          </cell>
          <cell r="F162">
            <v>1124</v>
          </cell>
          <cell r="G162">
            <v>1180</v>
          </cell>
          <cell r="H162">
            <v>1121</v>
          </cell>
          <cell r="I162">
            <v>1153</v>
          </cell>
          <cell r="J162">
            <v>1388</v>
          </cell>
          <cell r="K162">
            <v>1442</v>
          </cell>
          <cell r="L162">
            <v>1126</v>
          </cell>
          <cell r="M162">
            <v>1175</v>
          </cell>
          <cell r="N162">
            <v>306</v>
          </cell>
          <cell r="O162">
            <v>348</v>
          </cell>
          <cell r="P162">
            <v>1432</v>
          </cell>
          <cell r="Q162">
            <v>1523</v>
          </cell>
        </row>
        <row r="163">
          <cell r="B163">
            <v>1317</v>
          </cell>
          <cell r="C163">
            <v>1367</v>
          </cell>
          <cell r="D163">
            <v>353</v>
          </cell>
          <cell r="E163">
            <v>427</v>
          </cell>
          <cell r="F163">
            <v>1670</v>
          </cell>
          <cell r="G163">
            <v>1794</v>
          </cell>
          <cell r="H163">
            <v>1149</v>
          </cell>
          <cell r="I163">
            <v>1199</v>
          </cell>
          <cell r="J163">
            <v>1455</v>
          </cell>
          <cell r="K163">
            <v>1547</v>
          </cell>
          <cell r="L163">
            <v>1084</v>
          </cell>
          <cell r="M163">
            <v>1130</v>
          </cell>
          <cell r="N163">
            <v>297</v>
          </cell>
          <cell r="O163">
            <v>328</v>
          </cell>
          <cell r="P163">
            <v>1381</v>
          </cell>
          <cell r="Q163">
            <v>1458</v>
          </cell>
        </row>
        <row r="164">
          <cell r="B164">
            <v>1235</v>
          </cell>
          <cell r="C164">
            <v>1301</v>
          </cell>
          <cell r="D164">
            <v>250</v>
          </cell>
          <cell r="E164">
            <v>494</v>
          </cell>
          <cell r="F164">
            <v>1485</v>
          </cell>
          <cell r="G164">
            <v>1795</v>
          </cell>
          <cell r="H164">
            <v>1115</v>
          </cell>
          <cell r="I164">
            <v>1181</v>
          </cell>
          <cell r="J164">
            <v>1361</v>
          </cell>
          <cell r="K164">
            <v>1567</v>
          </cell>
          <cell r="L164">
            <v>1057</v>
          </cell>
          <cell r="M164">
            <v>1097</v>
          </cell>
          <cell r="N164">
            <v>298</v>
          </cell>
          <cell r="O164">
            <v>325</v>
          </cell>
          <cell r="P164">
            <v>1355</v>
          </cell>
          <cell r="Q164">
            <v>1422</v>
          </cell>
        </row>
        <row r="165">
          <cell r="B165">
            <v>872</v>
          </cell>
          <cell r="C165">
            <v>883</v>
          </cell>
          <cell r="D165">
            <v>320</v>
          </cell>
          <cell r="E165">
            <v>320</v>
          </cell>
          <cell r="F165">
            <v>1192</v>
          </cell>
          <cell r="G165">
            <v>1203</v>
          </cell>
          <cell r="H165">
            <v>910</v>
          </cell>
          <cell r="I165">
            <v>921</v>
          </cell>
          <cell r="J165">
            <v>1266</v>
          </cell>
          <cell r="K165">
            <v>1277</v>
          </cell>
          <cell r="L165">
            <v>1040</v>
          </cell>
          <cell r="M165">
            <v>1072</v>
          </cell>
          <cell r="N165">
            <v>298</v>
          </cell>
          <cell r="O165">
            <v>328</v>
          </cell>
          <cell r="P165">
            <v>1338</v>
          </cell>
          <cell r="Q165">
            <v>1400</v>
          </cell>
        </row>
        <row r="166">
          <cell r="B166">
            <v>1167</v>
          </cell>
          <cell r="C166">
            <v>1190</v>
          </cell>
          <cell r="D166">
            <v>384</v>
          </cell>
          <cell r="E166">
            <v>406</v>
          </cell>
          <cell r="F166">
            <v>1551</v>
          </cell>
          <cell r="G166">
            <v>1596</v>
          </cell>
          <cell r="H166">
            <v>1055</v>
          </cell>
          <cell r="I166">
            <v>1078</v>
          </cell>
          <cell r="J166">
            <v>1383</v>
          </cell>
          <cell r="K166">
            <v>1441</v>
          </cell>
          <cell r="L166">
            <v>1021</v>
          </cell>
          <cell r="M166">
            <v>1045</v>
          </cell>
          <cell r="N166">
            <v>289</v>
          </cell>
          <cell r="O166">
            <v>323</v>
          </cell>
          <cell r="P166">
            <v>1310</v>
          </cell>
          <cell r="Q166">
            <v>1368</v>
          </cell>
        </row>
        <row r="167">
          <cell r="B167">
            <v>1089</v>
          </cell>
          <cell r="C167">
            <v>1111</v>
          </cell>
          <cell r="D167">
            <v>270</v>
          </cell>
          <cell r="E167">
            <v>299</v>
          </cell>
          <cell r="F167">
            <v>1359</v>
          </cell>
          <cell r="G167">
            <v>1410</v>
          </cell>
          <cell r="H167">
            <v>1054</v>
          </cell>
          <cell r="I167">
            <v>1076</v>
          </cell>
          <cell r="J167">
            <v>1333</v>
          </cell>
          <cell r="K167">
            <v>1402</v>
          </cell>
          <cell r="L167">
            <v>1002</v>
          </cell>
          <cell r="M167">
            <v>1020</v>
          </cell>
          <cell r="N167">
            <v>275</v>
          </cell>
          <cell r="O167">
            <v>312</v>
          </cell>
          <cell r="P167">
            <v>1277</v>
          </cell>
          <cell r="Q167">
            <v>1332</v>
          </cell>
        </row>
        <row r="168">
          <cell r="B168">
            <v>999</v>
          </cell>
          <cell r="C168">
            <v>1008</v>
          </cell>
          <cell r="D168">
            <v>198</v>
          </cell>
          <cell r="E168">
            <v>257</v>
          </cell>
          <cell r="F168">
            <v>1197</v>
          </cell>
          <cell r="G168">
            <v>1265</v>
          </cell>
          <cell r="H168">
            <v>981</v>
          </cell>
          <cell r="I168">
            <v>990</v>
          </cell>
          <cell r="J168">
            <v>1199</v>
          </cell>
          <cell r="K168">
            <v>1268</v>
          </cell>
          <cell r="L168">
            <v>990</v>
          </cell>
          <cell r="M168">
            <v>1003</v>
          </cell>
          <cell r="N168">
            <v>263</v>
          </cell>
          <cell r="O168">
            <v>302</v>
          </cell>
          <cell r="P168">
            <v>1253</v>
          </cell>
          <cell r="Q168">
            <v>1305</v>
          </cell>
        </row>
        <row r="169">
          <cell r="B169">
            <v>1077</v>
          </cell>
          <cell r="C169">
            <v>1088</v>
          </cell>
          <cell r="D169">
            <v>267</v>
          </cell>
          <cell r="E169">
            <v>291</v>
          </cell>
          <cell r="F169">
            <v>1344</v>
          </cell>
          <cell r="G169">
            <v>1379</v>
          </cell>
          <cell r="H169">
            <v>1019</v>
          </cell>
          <cell r="I169">
            <v>1030</v>
          </cell>
          <cell r="J169">
            <v>1269</v>
          </cell>
          <cell r="K169">
            <v>1326</v>
          </cell>
          <cell r="L169">
            <v>992</v>
          </cell>
          <cell r="M169">
            <v>1004</v>
          </cell>
          <cell r="N169">
            <v>258</v>
          </cell>
          <cell r="O169">
            <v>299</v>
          </cell>
          <cell r="P169">
            <v>1250</v>
          </cell>
          <cell r="Q169">
            <v>1303</v>
          </cell>
        </row>
        <row r="170">
          <cell r="B170">
            <v>805</v>
          </cell>
          <cell r="C170">
            <v>820</v>
          </cell>
          <cell r="D170">
            <v>171</v>
          </cell>
          <cell r="E170">
            <v>173</v>
          </cell>
          <cell r="F170">
            <v>976</v>
          </cell>
          <cell r="G170">
            <v>993</v>
          </cell>
          <cell r="H170">
            <v>898</v>
          </cell>
          <cell r="I170">
            <v>913</v>
          </cell>
          <cell r="J170">
            <v>1098</v>
          </cell>
          <cell r="K170">
            <v>1115</v>
          </cell>
          <cell r="L170">
            <v>1003</v>
          </cell>
          <cell r="M170">
            <v>1015</v>
          </cell>
          <cell r="N170">
            <v>260</v>
          </cell>
          <cell r="O170">
            <v>304</v>
          </cell>
          <cell r="P170">
            <v>1263</v>
          </cell>
          <cell r="Q170">
            <v>1319</v>
          </cell>
        </row>
        <row r="171">
          <cell r="B171">
            <v>815</v>
          </cell>
          <cell r="C171">
            <v>827</v>
          </cell>
          <cell r="D171">
            <v>295</v>
          </cell>
          <cell r="E171">
            <v>414</v>
          </cell>
          <cell r="F171">
            <v>1110</v>
          </cell>
          <cell r="G171">
            <v>1241</v>
          </cell>
          <cell r="H171">
            <v>988</v>
          </cell>
          <cell r="I171">
            <v>1000</v>
          </cell>
          <cell r="J171">
            <v>1313</v>
          </cell>
          <cell r="K171">
            <v>1584</v>
          </cell>
          <cell r="L171">
            <v>1013</v>
          </cell>
          <cell r="M171">
            <v>1027</v>
          </cell>
          <cell r="N171">
            <v>264</v>
          </cell>
          <cell r="O171">
            <v>310</v>
          </cell>
          <cell r="P171">
            <v>1277</v>
          </cell>
          <cell r="Q171">
            <v>1337</v>
          </cell>
        </row>
        <row r="172">
          <cell r="B172">
            <v>1073</v>
          </cell>
          <cell r="C172">
            <v>1118</v>
          </cell>
          <cell r="D172">
            <v>320</v>
          </cell>
          <cell r="E172">
            <v>364</v>
          </cell>
          <cell r="F172">
            <v>1393</v>
          </cell>
          <cell r="G172">
            <v>1482</v>
          </cell>
          <cell r="H172">
            <v>1141</v>
          </cell>
          <cell r="I172">
            <v>1186</v>
          </cell>
          <cell r="J172">
            <v>1421</v>
          </cell>
          <cell r="K172">
            <v>1515</v>
          </cell>
          <cell r="L172">
            <v>1018</v>
          </cell>
          <cell r="M172">
            <v>1035</v>
          </cell>
          <cell r="N172">
            <v>261</v>
          </cell>
          <cell r="O172">
            <v>311</v>
          </cell>
          <cell r="P172">
            <v>1279</v>
          </cell>
          <cell r="Q172">
            <v>1346</v>
          </cell>
        </row>
        <row r="173">
          <cell r="B173">
            <v>1075</v>
          </cell>
          <cell r="C173">
            <v>1102</v>
          </cell>
          <cell r="D173">
            <v>323</v>
          </cell>
          <cell r="E173">
            <v>399</v>
          </cell>
          <cell r="F173">
            <v>1398</v>
          </cell>
          <cell r="G173">
            <v>1501</v>
          </cell>
          <cell r="H173">
            <v>1043</v>
          </cell>
          <cell r="I173">
            <v>1070</v>
          </cell>
          <cell r="J173">
            <v>1325</v>
          </cell>
          <cell r="K173">
            <v>1415</v>
          </cell>
          <cell r="L173">
            <v>1019</v>
          </cell>
          <cell r="M173">
            <v>1040</v>
          </cell>
          <cell r="N173">
            <v>243</v>
          </cell>
          <cell r="O173">
            <v>298</v>
          </cell>
          <cell r="P173">
            <v>1262</v>
          </cell>
          <cell r="Q173">
            <v>1338</v>
          </cell>
        </row>
        <row r="174">
          <cell r="B174">
            <v>904</v>
          </cell>
          <cell r="C174">
            <v>922</v>
          </cell>
          <cell r="D174">
            <v>148</v>
          </cell>
          <cell r="E174">
            <v>247</v>
          </cell>
          <cell r="F174">
            <v>1052</v>
          </cell>
          <cell r="G174">
            <v>1169</v>
          </cell>
          <cell r="H174">
            <v>979</v>
          </cell>
          <cell r="I174">
            <v>997</v>
          </cell>
          <cell r="J174">
            <v>1158</v>
          </cell>
          <cell r="K174">
            <v>1251</v>
          </cell>
          <cell r="L174">
            <v>1013</v>
          </cell>
          <cell r="M174">
            <v>1038</v>
          </cell>
          <cell r="N174">
            <v>210</v>
          </cell>
          <cell r="O174">
            <v>269</v>
          </cell>
          <cell r="P174">
            <v>1223</v>
          </cell>
          <cell r="Q174">
            <v>1307</v>
          </cell>
        </row>
        <row r="175">
          <cell r="B175">
            <v>1159</v>
          </cell>
          <cell r="C175">
            <v>1183</v>
          </cell>
          <cell r="D175">
            <v>188</v>
          </cell>
          <cell r="E175">
            <v>237</v>
          </cell>
          <cell r="F175">
            <v>1347</v>
          </cell>
          <cell r="G175">
            <v>1420</v>
          </cell>
          <cell r="H175">
            <v>984</v>
          </cell>
          <cell r="I175">
            <v>1008</v>
          </cell>
          <cell r="J175">
            <v>1148</v>
          </cell>
          <cell r="K175">
            <v>1206</v>
          </cell>
          <cell r="L175">
            <v>1005</v>
          </cell>
          <cell r="M175">
            <v>1033</v>
          </cell>
          <cell r="N175">
            <v>171</v>
          </cell>
          <cell r="O175">
            <v>231</v>
          </cell>
          <cell r="P175">
            <v>1176</v>
          </cell>
          <cell r="Q175">
            <v>1264</v>
          </cell>
        </row>
        <row r="176">
          <cell r="B176">
            <v>917</v>
          </cell>
          <cell r="C176">
            <v>966</v>
          </cell>
          <cell r="D176">
            <v>125</v>
          </cell>
          <cell r="E176">
            <v>229</v>
          </cell>
          <cell r="F176">
            <v>1042</v>
          </cell>
          <cell r="G176">
            <v>1195</v>
          </cell>
          <cell r="H176">
            <v>943</v>
          </cell>
          <cell r="I176">
            <v>992</v>
          </cell>
          <cell r="J176">
            <v>1074</v>
          </cell>
          <cell r="K176">
            <v>1180</v>
          </cell>
          <cell r="L176">
            <v>1001</v>
          </cell>
          <cell r="M176">
            <v>1031</v>
          </cell>
          <cell r="N176">
            <v>138</v>
          </cell>
          <cell r="O176">
            <v>196</v>
          </cell>
          <cell r="P176">
            <v>1139</v>
          </cell>
          <cell r="Q176">
            <v>1227</v>
          </cell>
        </row>
        <row r="177">
          <cell r="B177">
            <v>1123</v>
          </cell>
          <cell r="C177">
            <v>1165</v>
          </cell>
          <cell r="D177">
            <v>105</v>
          </cell>
          <cell r="E177">
            <v>171</v>
          </cell>
          <cell r="F177">
            <v>1228</v>
          </cell>
          <cell r="G177">
            <v>1336</v>
          </cell>
          <cell r="H177">
            <v>1051</v>
          </cell>
          <cell r="I177">
            <v>1093</v>
          </cell>
          <cell r="J177">
            <v>1159</v>
          </cell>
          <cell r="K177">
            <v>1275</v>
          </cell>
          <cell r="L177">
            <v>1006</v>
          </cell>
          <cell r="M177">
            <v>1058</v>
          </cell>
          <cell r="N177">
            <v>121</v>
          </cell>
          <cell r="O177">
            <v>175</v>
          </cell>
          <cell r="P177">
            <v>1127</v>
          </cell>
          <cell r="Q177">
            <v>1233</v>
          </cell>
        </row>
        <row r="178">
          <cell r="B178">
            <v>1102</v>
          </cell>
          <cell r="C178">
            <v>1135</v>
          </cell>
          <cell r="D178">
            <v>122</v>
          </cell>
          <cell r="E178">
            <v>142</v>
          </cell>
          <cell r="F178">
            <v>1224</v>
          </cell>
          <cell r="G178">
            <v>1277</v>
          </cell>
          <cell r="H178">
            <v>1031</v>
          </cell>
          <cell r="I178">
            <v>1064</v>
          </cell>
          <cell r="J178">
            <v>1140</v>
          </cell>
          <cell r="K178">
            <v>1217</v>
          </cell>
          <cell r="L178">
            <v>1022</v>
          </cell>
          <cell r="M178">
            <v>1074</v>
          </cell>
          <cell r="N178">
            <v>121</v>
          </cell>
          <cell r="O178">
            <v>171</v>
          </cell>
          <cell r="P178">
            <v>1143</v>
          </cell>
          <cell r="Q178">
            <v>1245</v>
          </cell>
        </row>
        <row r="179">
          <cell r="B179">
            <v>1049</v>
          </cell>
          <cell r="C179">
            <v>1112</v>
          </cell>
          <cell r="D179">
            <v>117</v>
          </cell>
          <cell r="E179">
            <v>133</v>
          </cell>
          <cell r="F179">
            <v>1166</v>
          </cell>
          <cell r="G179">
            <v>1245</v>
          </cell>
          <cell r="H179">
            <v>1069</v>
          </cell>
          <cell r="I179">
            <v>1132</v>
          </cell>
          <cell r="J179">
            <v>1200</v>
          </cell>
          <cell r="K179">
            <v>1291</v>
          </cell>
          <cell r="L179">
            <v>1043</v>
          </cell>
          <cell r="M179">
            <v>1092</v>
          </cell>
          <cell r="N179">
            <v>134</v>
          </cell>
          <cell r="O179">
            <v>177</v>
          </cell>
          <cell r="P179">
            <v>1177</v>
          </cell>
          <cell r="Q179">
            <v>1269</v>
          </cell>
        </row>
        <row r="180">
          <cell r="B180">
            <v>1116</v>
          </cell>
          <cell r="C180">
            <v>1156</v>
          </cell>
          <cell r="D180">
            <v>162</v>
          </cell>
          <cell r="E180">
            <v>219</v>
          </cell>
          <cell r="F180">
            <v>1278</v>
          </cell>
          <cell r="G180">
            <v>1375</v>
          </cell>
          <cell r="H180">
            <v>1038</v>
          </cell>
          <cell r="I180">
            <v>1078</v>
          </cell>
          <cell r="J180">
            <v>1204</v>
          </cell>
          <cell r="K180">
            <v>1299</v>
          </cell>
          <cell r="L180">
            <v>1064</v>
          </cell>
          <cell r="M180">
            <v>1109</v>
          </cell>
          <cell r="N180">
            <v>154</v>
          </cell>
          <cell r="O180">
            <v>189</v>
          </cell>
          <cell r="P180">
            <v>1218</v>
          </cell>
          <cell r="Q180">
            <v>1298</v>
          </cell>
        </row>
        <row r="181">
          <cell r="B181">
            <v>1117</v>
          </cell>
          <cell r="C181">
            <v>1175</v>
          </cell>
          <cell r="D181">
            <v>179</v>
          </cell>
          <cell r="E181">
            <v>191</v>
          </cell>
          <cell r="F181">
            <v>1296</v>
          </cell>
          <cell r="G181">
            <v>1366</v>
          </cell>
          <cell r="H181">
            <v>1072</v>
          </cell>
          <cell r="I181">
            <v>1130</v>
          </cell>
          <cell r="J181">
            <v>1239</v>
          </cell>
          <cell r="K181">
            <v>1321</v>
          </cell>
          <cell r="L181">
            <v>1087</v>
          </cell>
          <cell r="M181">
            <v>1129</v>
          </cell>
          <cell r="N181">
            <v>171</v>
          </cell>
          <cell r="O181">
            <v>198</v>
          </cell>
          <cell r="P181">
            <v>1258</v>
          </cell>
          <cell r="Q181">
            <v>1327</v>
          </cell>
        </row>
        <row r="182">
          <cell r="B182">
            <v>1002</v>
          </cell>
          <cell r="C182">
            <v>1036</v>
          </cell>
          <cell r="D182">
            <v>184</v>
          </cell>
          <cell r="E182">
            <v>206</v>
          </cell>
          <cell r="F182">
            <v>1186</v>
          </cell>
          <cell r="G182">
            <v>1242</v>
          </cell>
          <cell r="H182">
            <v>1085</v>
          </cell>
          <cell r="I182">
            <v>1119</v>
          </cell>
          <cell r="J182">
            <v>1291</v>
          </cell>
          <cell r="K182">
            <v>1340</v>
          </cell>
          <cell r="L182">
            <v>1116</v>
          </cell>
          <cell r="M182">
            <v>1158</v>
          </cell>
          <cell r="N182">
            <v>183</v>
          </cell>
          <cell r="O182">
            <v>204</v>
          </cell>
          <cell r="P182">
            <v>1299</v>
          </cell>
          <cell r="Q182">
            <v>1362</v>
          </cell>
        </row>
        <row r="183">
          <cell r="B183">
            <v>1003</v>
          </cell>
          <cell r="C183">
            <v>1034</v>
          </cell>
          <cell r="D183">
            <v>143</v>
          </cell>
          <cell r="E183">
            <v>148</v>
          </cell>
          <cell r="F183">
            <v>1146</v>
          </cell>
          <cell r="G183">
            <v>1182</v>
          </cell>
          <cell r="H183">
            <v>1179</v>
          </cell>
          <cell r="I183">
            <v>1210</v>
          </cell>
          <cell r="J183">
            <v>1347</v>
          </cell>
          <cell r="K183">
            <v>1390</v>
          </cell>
          <cell r="L183">
            <v>1148</v>
          </cell>
          <cell r="M183">
            <v>1192</v>
          </cell>
          <cell r="N183">
            <v>183</v>
          </cell>
          <cell r="O183">
            <v>201</v>
          </cell>
          <cell r="P183">
            <v>1331</v>
          </cell>
          <cell r="Q183">
            <v>1393</v>
          </cell>
        </row>
        <row r="184">
          <cell r="B184">
            <v>774</v>
          </cell>
          <cell r="C184">
            <v>804</v>
          </cell>
          <cell r="D184">
            <v>231</v>
          </cell>
          <cell r="E184">
            <v>243</v>
          </cell>
          <cell r="F184">
            <v>1005</v>
          </cell>
          <cell r="G184">
            <v>1047</v>
          </cell>
          <cell r="H184">
            <v>873</v>
          </cell>
          <cell r="I184">
            <v>903</v>
          </cell>
          <cell r="J184">
            <v>1078</v>
          </cell>
          <cell r="K184">
            <v>1122</v>
          </cell>
          <cell r="L184">
            <v>1174</v>
          </cell>
          <cell r="M184">
            <v>1222</v>
          </cell>
          <cell r="N184">
            <v>173</v>
          </cell>
          <cell r="O184">
            <v>191</v>
          </cell>
          <cell r="P184">
            <v>1347</v>
          </cell>
          <cell r="Q184">
            <v>1413</v>
          </cell>
        </row>
        <row r="185">
          <cell r="B185">
            <v>958</v>
          </cell>
          <cell r="C185">
            <v>1039</v>
          </cell>
          <cell r="D185">
            <v>141</v>
          </cell>
          <cell r="E185">
            <v>177</v>
          </cell>
          <cell r="F185">
            <v>1099</v>
          </cell>
          <cell r="G185">
            <v>1216</v>
          </cell>
          <cell r="H185">
            <v>1175</v>
          </cell>
          <cell r="I185">
            <v>1256</v>
          </cell>
          <cell r="J185">
            <v>1319</v>
          </cell>
          <cell r="K185">
            <v>1428</v>
          </cell>
          <cell r="L185">
            <v>1185</v>
          </cell>
          <cell r="M185">
            <v>1236</v>
          </cell>
          <cell r="N185">
            <v>160</v>
          </cell>
          <cell r="O185">
            <v>180</v>
          </cell>
          <cell r="P185">
            <v>1345</v>
          </cell>
          <cell r="Q185">
            <v>1416</v>
          </cell>
        </row>
        <row r="186">
          <cell r="B186">
            <v>1398</v>
          </cell>
          <cell r="C186">
            <v>1457</v>
          </cell>
          <cell r="D186">
            <v>131</v>
          </cell>
          <cell r="E186">
            <v>169</v>
          </cell>
          <cell r="F186">
            <v>1529</v>
          </cell>
          <cell r="G186">
            <v>1626</v>
          </cell>
          <cell r="H186">
            <v>1214</v>
          </cell>
          <cell r="I186">
            <v>1273</v>
          </cell>
          <cell r="J186">
            <v>1352</v>
          </cell>
          <cell r="K186">
            <v>1438</v>
          </cell>
          <cell r="L186">
            <v>1177</v>
          </cell>
          <cell r="M186">
            <v>1231</v>
          </cell>
          <cell r="N186">
            <v>148</v>
          </cell>
          <cell r="O186">
            <v>170</v>
          </cell>
          <cell r="P186">
            <v>1325</v>
          </cell>
          <cell r="Q186">
            <v>1401</v>
          </cell>
        </row>
        <row r="187">
          <cell r="B187">
            <v>1329</v>
          </cell>
          <cell r="C187">
            <v>1378</v>
          </cell>
          <cell r="D187">
            <v>161</v>
          </cell>
          <cell r="E187">
            <v>198</v>
          </cell>
          <cell r="F187">
            <v>1490</v>
          </cell>
          <cell r="G187">
            <v>1576</v>
          </cell>
          <cell r="H187">
            <v>1180</v>
          </cell>
          <cell r="I187">
            <v>1229</v>
          </cell>
          <cell r="J187">
            <v>1318</v>
          </cell>
          <cell r="K187">
            <v>1396</v>
          </cell>
          <cell r="L187">
            <v>1155</v>
          </cell>
          <cell r="M187">
            <v>1208</v>
          </cell>
          <cell r="N187">
            <v>139</v>
          </cell>
          <cell r="O187">
            <v>164</v>
          </cell>
          <cell r="P187">
            <v>1294</v>
          </cell>
          <cell r="Q187">
            <v>1372</v>
          </cell>
        </row>
        <row r="188">
          <cell r="B188">
            <v>1106</v>
          </cell>
          <cell r="C188">
            <v>1151</v>
          </cell>
          <cell r="D188">
            <v>87</v>
          </cell>
          <cell r="E188">
            <v>103</v>
          </cell>
          <cell r="F188">
            <v>1193</v>
          </cell>
          <cell r="G188">
            <v>1254</v>
          </cell>
          <cell r="H188">
            <v>1121</v>
          </cell>
          <cell r="I188">
            <v>1166</v>
          </cell>
          <cell r="J188">
            <v>1216</v>
          </cell>
          <cell r="K188">
            <v>1270</v>
          </cell>
          <cell r="L188">
            <v>1135</v>
          </cell>
          <cell r="M188">
            <v>1184</v>
          </cell>
          <cell r="N188">
            <v>136</v>
          </cell>
          <cell r="O188">
            <v>162</v>
          </cell>
          <cell r="P188">
            <v>1271</v>
          </cell>
          <cell r="Q188">
            <v>1346</v>
          </cell>
        </row>
        <row r="189">
          <cell r="B189">
            <v>1150</v>
          </cell>
          <cell r="C189">
            <v>1284</v>
          </cell>
          <cell r="D189">
            <v>206</v>
          </cell>
          <cell r="E189">
            <v>247</v>
          </cell>
          <cell r="F189">
            <v>1356</v>
          </cell>
          <cell r="G189">
            <v>1531</v>
          </cell>
          <cell r="H189">
            <v>1055</v>
          </cell>
          <cell r="I189">
            <v>1189</v>
          </cell>
          <cell r="J189">
            <v>1260</v>
          </cell>
          <cell r="K189">
            <v>1436</v>
          </cell>
          <cell r="L189">
            <v>1131</v>
          </cell>
          <cell r="M189">
            <v>1174</v>
          </cell>
          <cell r="N189">
            <v>135</v>
          </cell>
          <cell r="O189">
            <v>162</v>
          </cell>
          <cell r="P189">
            <v>1266</v>
          </cell>
          <cell r="Q189">
            <v>1336</v>
          </cell>
        </row>
        <row r="190">
          <cell r="B190">
            <v>1178</v>
          </cell>
          <cell r="C190">
            <v>1228</v>
          </cell>
          <cell r="D190">
            <v>133</v>
          </cell>
          <cell r="E190">
            <v>145</v>
          </cell>
          <cell r="F190">
            <v>1311</v>
          </cell>
          <cell r="G190">
            <v>1373</v>
          </cell>
          <cell r="H190">
            <v>1150</v>
          </cell>
          <cell r="I190">
            <v>1200</v>
          </cell>
          <cell r="J190">
            <v>1274</v>
          </cell>
          <cell r="K190">
            <v>1353</v>
          </cell>
          <cell r="L190">
            <v>1144</v>
          </cell>
          <cell r="M190">
            <v>1182</v>
          </cell>
          <cell r="N190">
            <v>136</v>
          </cell>
          <cell r="O190">
            <v>165</v>
          </cell>
          <cell r="P190">
            <v>1280</v>
          </cell>
          <cell r="Q190">
            <v>1347</v>
          </cell>
        </row>
        <row r="191">
          <cell r="B191">
            <v>1186</v>
          </cell>
          <cell r="C191">
            <v>1216</v>
          </cell>
          <cell r="D191">
            <v>98</v>
          </cell>
          <cell r="E191">
            <v>112</v>
          </cell>
          <cell r="F191">
            <v>1284</v>
          </cell>
          <cell r="G191">
            <v>1328</v>
          </cell>
          <cell r="H191">
            <v>1151</v>
          </cell>
          <cell r="I191">
            <v>1181</v>
          </cell>
          <cell r="J191">
            <v>1252</v>
          </cell>
          <cell r="K191">
            <v>1304</v>
          </cell>
          <cell r="L191">
            <v>1168</v>
          </cell>
          <cell r="M191">
            <v>1203</v>
          </cell>
          <cell r="N191">
            <v>136</v>
          </cell>
          <cell r="O191">
            <v>169</v>
          </cell>
          <cell r="P191">
            <v>1304</v>
          </cell>
          <cell r="Q191">
            <v>1372</v>
          </cell>
        </row>
        <row r="192">
          <cell r="B192">
            <v>1304</v>
          </cell>
          <cell r="C192">
            <v>1323</v>
          </cell>
          <cell r="D192">
            <v>147</v>
          </cell>
          <cell r="E192">
            <v>185</v>
          </cell>
          <cell r="F192">
            <v>1451</v>
          </cell>
          <cell r="G192">
            <v>1508</v>
          </cell>
          <cell r="H192">
            <v>1211</v>
          </cell>
          <cell r="I192">
            <v>1230</v>
          </cell>
          <cell r="J192">
            <v>1375</v>
          </cell>
          <cell r="K192">
            <v>1434</v>
          </cell>
          <cell r="L192">
            <v>1193</v>
          </cell>
          <cell r="M192">
            <v>1228</v>
          </cell>
          <cell r="N192">
            <v>139</v>
          </cell>
          <cell r="O192">
            <v>176</v>
          </cell>
          <cell r="P192">
            <v>1332</v>
          </cell>
          <cell r="Q192">
            <v>1404</v>
          </cell>
        </row>
        <row r="193">
          <cell r="B193">
            <v>1309</v>
          </cell>
          <cell r="C193">
            <v>1356</v>
          </cell>
          <cell r="D193">
            <v>164</v>
          </cell>
          <cell r="E193">
            <v>185</v>
          </cell>
          <cell r="F193">
            <v>1473</v>
          </cell>
          <cell r="G193">
            <v>1541</v>
          </cell>
          <cell r="H193">
            <v>1320</v>
          </cell>
          <cell r="I193">
            <v>1367</v>
          </cell>
          <cell r="J193">
            <v>1475</v>
          </cell>
          <cell r="K193">
            <v>1564</v>
          </cell>
          <cell r="L193">
            <v>1213</v>
          </cell>
          <cell r="M193">
            <v>1249</v>
          </cell>
          <cell r="N193">
            <v>147</v>
          </cell>
          <cell r="O193">
            <v>191</v>
          </cell>
          <cell r="P193">
            <v>1360</v>
          </cell>
          <cell r="Q193">
            <v>1440</v>
          </cell>
        </row>
        <row r="194">
          <cell r="B194">
            <v>1167</v>
          </cell>
          <cell r="C194">
            <v>1214</v>
          </cell>
          <cell r="D194">
            <v>107</v>
          </cell>
          <cell r="E194">
            <v>198</v>
          </cell>
          <cell r="F194">
            <v>1274</v>
          </cell>
          <cell r="G194">
            <v>1412</v>
          </cell>
          <cell r="H194">
            <v>1205</v>
          </cell>
          <cell r="I194">
            <v>1252</v>
          </cell>
          <cell r="J194">
            <v>1321</v>
          </cell>
          <cell r="K194">
            <v>1428</v>
          </cell>
          <cell r="L194">
            <v>1227</v>
          </cell>
          <cell r="M194">
            <v>1261</v>
          </cell>
          <cell r="N194">
            <v>159</v>
          </cell>
          <cell r="O194">
            <v>211</v>
          </cell>
          <cell r="P194">
            <v>1386</v>
          </cell>
          <cell r="Q194">
            <v>1472</v>
          </cell>
        </row>
        <row r="195">
          <cell r="B195">
            <v>953</v>
          </cell>
          <cell r="C195">
            <v>976</v>
          </cell>
          <cell r="D195">
            <v>163</v>
          </cell>
          <cell r="E195">
            <v>179</v>
          </cell>
          <cell r="F195">
            <v>1116</v>
          </cell>
          <cell r="G195">
            <v>1155</v>
          </cell>
          <cell r="H195">
            <v>1151</v>
          </cell>
          <cell r="I195">
            <v>1174</v>
          </cell>
          <cell r="J195">
            <v>1340</v>
          </cell>
          <cell r="K195">
            <v>1406</v>
          </cell>
          <cell r="L195">
            <v>1242</v>
          </cell>
          <cell r="M195">
            <v>1275</v>
          </cell>
          <cell r="N195">
            <v>176</v>
          </cell>
          <cell r="O195">
            <v>233</v>
          </cell>
          <cell r="P195">
            <v>1418</v>
          </cell>
          <cell r="Q195">
            <v>1508</v>
          </cell>
        </row>
        <row r="196">
          <cell r="B196">
            <v>1123</v>
          </cell>
          <cell r="C196">
            <v>1162</v>
          </cell>
          <cell r="D196">
            <v>238</v>
          </cell>
          <cell r="E196">
            <v>279</v>
          </cell>
          <cell r="F196">
            <v>1361</v>
          </cell>
          <cell r="G196">
            <v>1441</v>
          </cell>
          <cell r="H196">
            <v>1282</v>
          </cell>
          <cell r="I196">
            <v>1321</v>
          </cell>
          <cell r="J196">
            <v>1485</v>
          </cell>
          <cell r="K196">
            <v>1577</v>
          </cell>
          <cell r="L196">
            <v>1266</v>
          </cell>
          <cell r="M196">
            <v>1300</v>
          </cell>
          <cell r="N196">
            <v>192</v>
          </cell>
          <cell r="O196">
            <v>250</v>
          </cell>
          <cell r="P196">
            <v>1458</v>
          </cell>
          <cell r="Q196">
            <v>1550</v>
          </cell>
        </row>
        <row r="197">
          <cell r="B197">
            <v>1330</v>
          </cell>
          <cell r="C197">
            <v>1363</v>
          </cell>
          <cell r="D197">
            <v>252</v>
          </cell>
          <cell r="E197">
            <v>384</v>
          </cell>
          <cell r="F197">
            <v>1582</v>
          </cell>
          <cell r="G197">
            <v>1747</v>
          </cell>
          <cell r="H197">
            <v>1263</v>
          </cell>
          <cell r="I197">
            <v>1296</v>
          </cell>
          <cell r="J197">
            <v>1486</v>
          </cell>
          <cell r="K197">
            <v>1609</v>
          </cell>
          <cell r="L197">
            <v>1305</v>
          </cell>
          <cell r="M197">
            <v>1343</v>
          </cell>
          <cell r="N197">
            <v>203</v>
          </cell>
          <cell r="O197">
            <v>256</v>
          </cell>
          <cell r="P197">
            <v>1508</v>
          </cell>
          <cell r="Q197">
            <v>1599</v>
          </cell>
        </row>
        <row r="198">
          <cell r="B198">
            <v>1296</v>
          </cell>
          <cell r="C198">
            <v>1377</v>
          </cell>
          <cell r="D198">
            <v>143</v>
          </cell>
          <cell r="E198">
            <v>199</v>
          </cell>
          <cell r="F198">
            <v>1439</v>
          </cell>
          <cell r="G198">
            <v>1576</v>
          </cell>
          <cell r="H198">
            <v>1408</v>
          </cell>
          <cell r="I198">
            <v>1489</v>
          </cell>
          <cell r="J198">
            <v>1590</v>
          </cell>
          <cell r="K198">
            <v>1713</v>
          </cell>
          <cell r="L198">
            <v>1349</v>
          </cell>
          <cell r="M198">
            <v>1391</v>
          </cell>
          <cell r="N198">
            <v>209</v>
          </cell>
          <cell r="O198">
            <v>252</v>
          </cell>
          <cell r="P198">
            <v>1558</v>
          </cell>
          <cell r="Q198">
            <v>1643</v>
          </cell>
        </row>
        <row r="199">
          <cell r="B199">
            <v>1481</v>
          </cell>
          <cell r="C199">
            <v>1505</v>
          </cell>
          <cell r="D199">
            <v>261</v>
          </cell>
          <cell r="E199">
            <v>289</v>
          </cell>
          <cell r="F199">
            <v>1742</v>
          </cell>
          <cell r="G199">
            <v>1794</v>
          </cell>
          <cell r="H199">
            <v>1377</v>
          </cell>
          <cell r="I199">
            <v>1401</v>
          </cell>
          <cell r="J199">
            <v>1609</v>
          </cell>
          <cell r="K199">
            <v>1656</v>
          </cell>
          <cell r="L199">
            <v>1385</v>
          </cell>
          <cell r="M199">
            <v>1430</v>
          </cell>
          <cell r="N199">
            <v>207</v>
          </cell>
          <cell r="O199">
            <v>239</v>
          </cell>
          <cell r="P199">
            <v>1592</v>
          </cell>
          <cell r="Q199">
            <v>1669</v>
          </cell>
        </row>
        <row r="200">
          <cell r="B200">
            <v>1491</v>
          </cell>
          <cell r="C200">
            <v>1832</v>
          </cell>
          <cell r="D200">
            <v>212</v>
          </cell>
          <cell r="E200">
            <v>222</v>
          </cell>
          <cell r="F200">
            <v>1703</v>
          </cell>
          <cell r="G200">
            <v>2054</v>
          </cell>
          <cell r="H200">
            <v>1432</v>
          </cell>
          <cell r="I200">
            <v>1773</v>
          </cell>
          <cell r="J200">
            <v>1632</v>
          </cell>
          <cell r="K200">
            <v>1978</v>
          </cell>
          <cell r="L200">
            <v>1399</v>
          </cell>
          <cell r="M200">
            <v>1444</v>
          </cell>
          <cell r="N200">
            <v>197</v>
          </cell>
          <cell r="O200">
            <v>222</v>
          </cell>
          <cell r="P200">
            <v>1596</v>
          </cell>
          <cell r="Q200">
            <v>1666</v>
          </cell>
        </row>
        <row r="201">
          <cell r="B201">
            <v>1480</v>
          </cell>
          <cell r="C201">
            <v>1549</v>
          </cell>
          <cell r="D201">
            <v>141</v>
          </cell>
          <cell r="E201">
            <v>158</v>
          </cell>
          <cell r="F201">
            <v>1621</v>
          </cell>
          <cell r="G201">
            <v>1707</v>
          </cell>
          <cell r="H201">
            <v>1388</v>
          </cell>
          <cell r="I201">
            <v>1457</v>
          </cell>
          <cell r="J201">
            <v>1548</v>
          </cell>
          <cell r="K201">
            <v>1633</v>
          </cell>
          <cell r="L201">
            <v>1391</v>
          </cell>
          <cell r="M201">
            <v>1431</v>
          </cell>
          <cell r="N201">
            <v>187</v>
          </cell>
          <cell r="O201">
            <v>209</v>
          </cell>
          <cell r="P201">
            <v>1578</v>
          </cell>
          <cell r="Q201">
            <v>1640</v>
          </cell>
        </row>
        <row r="202">
          <cell r="B202">
            <v>1458</v>
          </cell>
          <cell r="C202">
            <v>1483</v>
          </cell>
          <cell r="D202">
            <v>241</v>
          </cell>
          <cell r="E202">
            <v>252</v>
          </cell>
          <cell r="F202">
            <v>1699</v>
          </cell>
          <cell r="G202">
            <v>1735</v>
          </cell>
          <cell r="H202">
            <v>1456</v>
          </cell>
          <cell r="I202">
            <v>1481</v>
          </cell>
          <cell r="J202">
            <v>1680</v>
          </cell>
          <cell r="K202">
            <v>1732</v>
          </cell>
          <cell r="L202">
            <v>1374</v>
          </cell>
          <cell r="M202">
            <v>1406</v>
          </cell>
          <cell r="N202">
            <v>181</v>
          </cell>
          <cell r="O202">
            <v>205</v>
          </cell>
          <cell r="P202">
            <v>1555</v>
          </cell>
          <cell r="Q202">
            <v>1611</v>
          </cell>
        </row>
        <row r="203">
          <cell r="B203">
            <v>1239</v>
          </cell>
          <cell r="C203">
            <v>1257</v>
          </cell>
          <cell r="D203">
            <v>124</v>
          </cell>
          <cell r="E203">
            <v>156</v>
          </cell>
          <cell r="F203">
            <v>1363</v>
          </cell>
          <cell r="G203">
            <v>1413</v>
          </cell>
          <cell r="H203">
            <v>1195</v>
          </cell>
          <cell r="I203">
            <v>1213</v>
          </cell>
          <cell r="J203">
            <v>1325</v>
          </cell>
          <cell r="K203">
            <v>1390</v>
          </cell>
          <cell r="L203">
            <v>1360</v>
          </cell>
          <cell r="M203">
            <v>1382</v>
          </cell>
          <cell r="N203">
            <v>176</v>
          </cell>
          <cell r="O203">
            <v>205</v>
          </cell>
          <cell r="P203">
            <v>1536</v>
          </cell>
          <cell r="Q203">
            <v>1587</v>
          </cell>
        </row>
        <row r="204">
          <cell r="B204">
            <v>1454</v>
          </cell>
          <cell r="C204">
            <v>1462</v>
          </cell>
          <cell r="D204">
            <v>145</v>
          </cell>
          <cell r="E204">
            <v>172</v>
          </cell>
          <cell r="F204">
            <v>1599</v>
          </cell>
          <cell r="G204">
            <v>1634</v>
          </cell>
          <cell r="H204">
            <v>1415</v>
          </cell>
          <cell r="I204">
            <v>1423</v>
          </cell>
          <cell r="J204">
            <v>1571</v>
          </cell>
          <cell r="K204">
            <v>1611</v>
          </cell>
          <cell r="L204">
            <v>1355</v>
          </cell>
          <cell r="M204">
            <v>1368</v>
          </cell>
          <cell r="N204">
            <v>172</v>
          </cell>
          <cell r="O204">
            <v>208</v>
          </cell>
          <cell r="P204">
            <v>1527</v>
          </cell>
          <cell r="Q204">
            <v>1576</v>
          </cell>
        </row>
        <row r="205">
          <cell r="B205">
            <v>1396</v>
          </cell>
          <cell r="C205">
            <v>1405</v>
          </cell>
          <cell r="D205">
            <v>228</v>
          </cell>
          <cell r="E205">
            <v>245</v>
          </cell>
          <cell r="F205">
            <v>1624</v>
          </cell>
          <cell r="G205">
            <v>1650</v>
          </cell>
          <cell r="H205">
            <v>1342</v>
          </cell>
          <cell r="I205">
            <v>1351</v>
          </cell>
          <cell r="J205">
            <v>1566</v>
          </cell>
          <cell r="K205">
            <v>1610</v>
          </cell>
          <cell r="L205">
            <v>1364</v>
          </cell>
          <cell r="M205">
            <v>1372</v>
          </cell>
          <cell r="N205">
            <v>174</v>
          </cell>
          <cell r="O205">
            <v>213</v>
          </cell>
          <cell r="P205">
            <v>1538</v>
          </cell>
          <cell r="Q205">
            <v>1585</v>
          </cell>
        </row>
        <row r="206">
          <cell r="B206">
            <v>1383</v>
          </cell>
          <cell r="C206">
            <v>1393</v>
          </cell>
          <cell r="D206">
            <v>192</v>
          </cell>
          <cell r="E206">
            <v>248</v>
          </cell>
          <cell r="F206">
            <v>1575</v>
          </cell>
          <cell r="G206">
            <v>1641</v>
          </cell>
          <cell r="H206">
            <v>1413</v>
          </cell>
          <cell r="I206">
            <v>1423</v>
          </cell>
          <cell r="J206">
            <v>1612</v>
          </cell>
          <cell r="K206">
            <v>1661</v>
          </cell>
          <cell r="L206">
            <v>1382</v>
          </cell>
          <cell r="M206">
            <v>1387</v>
          </cell>
          <cell r="N206">
            <v>179</v>
          </cell>
          <cell r="O206">
            <v>218</v>
          </cell>
          <cell r="P206">
            <v>1561</v>
          </cell>
          <cell r="Q206">
            <v>1605</v>
          </cell>
        </row>
        <row r="207">
          <cell r="B207">
            <v>1142</v>
          </cell>
          <cell r="C207">
            <v>1148</v>
          </cell>
          <cell r="D207">
            <v>110</v>
          </cell>
          <cell r="E207">
            <v>159</v>
          </cell>
          <cell r="F207">
            <v>1252</v>
          </cell>
          <cell r="G207">
            <v>1307</v>
          </cell>
          <cell r="H207">
            <v>1425</v>
          </cell>
          <cell r="I207">
            <v>1431</v>
          </cell>
          <cell r="J207">
            <v>1559</v>
          </cell>
          <cell r="K207">
            <v>1706</v>
          </cell>
          <cell r="L207">
            <v>1405</v>
          </cell>
          <cell r="M207">
            <v>1410</v>
          </cell>
          <cell r="N207">
            <v>186</v>
          </cell>
          <cell r="O207">
            <v>222</v>
          </cell>
          <cell r="P207">
            <v>1591</v>
          </cell>
          <cell r="Q207">
            <v>1632</v>
          </cell>
        </row>
        <row r="208">
          <cell r="B208">
            <v>1286</v>
          </cell>
          <cell r="C208">
            <v>1291</v>
          </cell>
          <cell r="D208">
            <v>213</v>
          </cell>
          <cell r="E208">
            <v>257</v>
          </cell>
          <cell r="F208">
            <v>1499</v>
          </cell>
          <cell r="G208">
            <v>1548</v>
          </cell>
          <cell r="H208">
            <v>1408</v>
          </cell>
          <cell r="I208">
            <v>1413</v>
          </cell>
          <cell r="J208">
            <v>1582</v>
          </cell>
          <cell r="K208">
            <v>1647</v>
          </cell>
          <cell r="L208">
            <v>1432</v>
          </cell>
          <cell r="M208">
            <v>1437</v>
          </cell>
          <cell r="N208">
            <v>201</v>
          </cell>
          <cell r="O208">
            <v>233</v>
          </cell>
          <cell r="P208">
            <v>1633</v>
          </cell>
          <cell r="Q208">
            <v>1670</v>
          </cell>
        </row>
        <row r="209">
          <cell r="B209">
            <v>1563</v>
          </cell>
          <cell r="C209">
            <v>1607</v>
          </cell>
          <cell r="D209">
            <v>296</v>
          </cell>
          <cell r="E209">
            <v>332</v>
          </cell>
          <cell r="F209">
            <v>1859</v>
          </cell>
          <cell r="G209">
            <v>1939</v>
          </cell>
          <cell r="H209">
            <v>1458</v>
          </cell>
          <cell r="I209">
            <v>1502</v>
          </cell>
          <cell r="J209">
            <v>1743</v>
          </cell>
          <cell r="K209">
            <v>1807</v>
          </cell>
          <cell r="L209">
            <v>1465</v>
          </cell>
          <cell r="M209">
            <v>1472</v>
          </cell>
          <cell r="N209">
            <v>224</v>
          </cell>
          <cell r="O209">
            <v>250</v>
          </cell>
          <cell r="P209">
            <v>1689</v>
          </cell>
          <cell r="Q209">
            <v>1722</v>
          </cell>
        </row>
        <row r="210">
          <cell r="B210">
            <v>1384</v>
          </cell>
          <cell r="C210">
            <v>1436</v>
          </cell>
          <cell r="D210">
            <v>199</v>
          </cell>
          <cell r="E210">
            <v>201</v>
          </cell>
          <cell r="F210">
            <v>1583</v>
          </cell>
          <cell r="G210">
            <v>1637</v>
          </cell>
          <cell r="H210">
            <v>1483</v>
          </cell>
          <cell r="I210">
            <v>1535</v>
          </cell>
          <cell r="J210">
            <v>1729</v>
          </cell>
          <cell r="K210">
            <v>1783</v>
          </cell>
          <cell r="L210">
            <v>1501</v>
          </cell>
          <cell r="M210">
            <v>1511</v>
          </cell>
          <cell r="N210">
            <v>256</v>
          </cell>
          <cell r="O210">
            <v>275</v>
          </cell>
          <cell r="P210">
            <v>1757</v>
          </cell>
          <cell r="Q210">
            <v>1786</v>
          </cell>
        </row>
        <row r="211">
          <cell r="B211">
            <v>1619</v>
          </cell>
          <cell r="C211">
            <v>1669</v>
          </cell>
          <cell r="D211">
            <v>223</v>
          </cell>
          <cell r="E211">
            <v>308</v>
          </cell>
          <cell r="F211">
            <v>1842</v>
          </cell>
          <cell r="G211">
            <v>1977</v>
          </cell>
          <cell r="H211">
            <v>1546</v>
          </cell>
          <cell r="I211">
            <v>1596</v>
          </cell>
          <cell r="J211">
            <v>1742</v>
          </cell>
          <cell r="K211">
            <v>1865</v>
          </cell>
          <cell r="L211">
            <v>1541</v>
          </cell>
          <cell r="M211">
            <v>1553</v>
          </cell>
          <cell r="N211">
            <v>291</v>
          </cell>
          <cell r="O211">
            <v>305</v>
          </cell>
          <cell r="P211">
            <v>1832</v>
          </cell>
          <cell r="Q211">
            <v>1858</v>
          </cell>
        </row>
        <row r="212">
          <cell r="B212">
            <v>1682</v>
          </cell>
          <cell r="C212">
            <v>1807</v>
          </cell>
          <cell r="D212">
            <v>439</v>
          </cell>
          <cell r="E212">
            <v>624</v>
          </cell>
          <cell r="F212">
            <v>2121</v>
          </cell>
          <cell r="G212">
            <v>2431</v>
          </cell>
          <cell r="H212">
            <v>1593</v>
          </cell>
          <cell r="I212">
            <v>1718</v>
          </cell>
          <cell r="J212">
            <v>1994</v>
          </cell>
          <cell r="K212">
            <v>2205</v>
          </cell>
          <cell r="L212">
            <v>1577</v>
          </cell>
          <cell r="M212">
            <v>1591</v>
          </cell>
          <cell r="N212">
            <v>321</v>
          </cell>
          <cell r="O212">
            <v>332</v>
          </cell>
          <cell r="P212">
            <v>1898</v>
          </cell>
          <cell r="Q212">
            <v>1923</v>
          </cell>
        </row>
        <row r="213">
          <cell r="B213">
            <v>1705</v>
          </cell>
          <cell r="C213">
            <v>1706</v>
          </cell>
          <cell r="D213">
            <v>351</v>
          </cell>
          <cell r="E213">
            <v>356</v>
          </cell>
          <cell r="F213">
            <v>2056</v>
          </cell>
          <cell r="G213">
            <v>2062</v>
          </cell>
          <cell r="H213">
            <v>1642</v>
          </cell>
          <cell r="I213">
            <v>1643</v>
          </cell>
          <cell r="J213">
            <v>2024</v>
          </cell>
          <cell r="K213">
            <v>2030</v>
          </cell>
          <cell r="L213">
            <v>1612</v>
          </cell>
          <cell r="M213">
            <v>1628</v>
          </cell>
          <cell r="N213">
            <v>335</v>
          </cell>
          <cell r="O213">
            <v>345</v>
          </cell>
          <cell r="P213">
            <v>1947</v>
          </cell>
          <cell r="Q213">
            <v>1973</v>
          </cell>
        </row>
        <row r="214">
          <cell r="B214">
            <v>1756</v>
          </cell>
          <cell r="C214">
            <v>1773</v>
          </cell>
          <cell r="D214">
            <v>321</v>
          </cell>
          <cell r="E214">
            <v>324</v>
          </cell>
          <cell r="F214">
            <v>2077</v>
          </cell>
          <cell r="G214">
            <v>2097</v>
          </cell>
          <cell r="H214">
            <v>1667</v>
          </cell>
          <cell r="I214">
            <v>1684</v>
          </cell>
          <cell r="J214">
            <v>1949</v>
          </cell>
          <cell r="K214">
            <v>1973</v>
          </cell>
          <cell r="L214">
            <v>1650</v>
          </cell>
          <cell r="M214">
            <v>1666</v>
          </cell>
          <cell r="N214">
            <v>334</v>
          </cell>
          <cell r="O214">
            <v>346</v>
          </cell>
          <cell r="P214">
            <v>1984</v>
          </cell>
          <cell r="Q214">
            <v>2012</v>
          </cell>
        </row>
        <row r="215">
          <cell r="B215">
            <v>1617</v>
          </cell>
          <cell r="C215">
            <v>1631</v>
          </cell>
          <cell r="D215">
            <v>329</v>
          </cell>
          <cell r="E215">
            <v>466</v>
          </cell>
          <cell r="F215">
            <v>1946</v>
          </cell>
          <cell r="G215">
            <v>2097</v>
          </cell>
          <cell r="H215">
            <v>1581</v>
          </cell>
          <cell r="I215">
            <v>1595</v>
          </cell>
          <cell r="J215">
            <v>1972</v>
          </cell>
          <cell r="K215">
            <v>2210</v>
          </cell>
          <cell r="L215">
            <v>1690</v>
          </cell>
          <cell r="M215">
            <v>1706</v>
          </cell>
          <cell r="N215">
            <v>323</v>
          </cell>
          <cell r="O215">
            <v>343</v>
          </cell>
          <cell r="P215">
            <v>2013</v>
          </cell>
          <cell r="Q215">
            <v>2049</v>
          </cell>
        </row>
        <row r="216">
          <cell r="B216">
            <v>1656</v>
          </cell>
          <cell r="C216">
            <v>1670</v>
          </cell>
          <cell r="D216">
            <v>208</v>
          </cell>
          <cell r="E216">
            <v>237</v>
          </cell>
          <cell r="F216">
            <v>1864</v>
          </cell>
          <cell r="G216">
            <v>1907</v>
          </cell>
          <cell r="H216">
            <v>1686</v>
          </cell>
          <cell r="I216">
            <v>1700</v>
          </cell>
          <cell r="J216">
            <v>1909</v>
          </cell>
          <cell r="K216">
            <v>1957</v>
          </cell>
          <cell r="L216">
            <v>1724</v>
          </cell>
          <cell r="M216">
            <v>1742</v>
          </cell>
          <cell r="N216">
            <v>306</v>
          </cell>
          <cell r="O216">
            <v>337</v>
          </cell>
          <cell r="P216">
            <v>2030</v>
          </cell>
          <cell r="Q216">
            <v>2079</v>
          </cell>
        </row>
        <row r="217">
          <cell r="B217">
            <v>2031</v>
          </cell>
          <cell r="C217">
            <v>2058</v>
          </cell>
          <cell r="D217">
            <v>371</v>
          </cell>
          <cell r="E217">
            <v>377</v>
          </cell>
          <cell r="F217">
            <v>2402</v>
          </cell>
          <cell r="G217">
            <v>2435</v>
          </cell>
          <cell r="H217">
            <v>1827</v>
          </cell>
          <cell r="I217">
            <v>1854</v>
          </cell>
          <cell r="J217">
            <v>2151</v>
          </cell>
          <cell r="K217">
            <v>2191</v>
          </cell>
          <cell r="L217">
            <v>1738</v>
          </cell>
          <cell r="M217">
            <v>1758</v>
          </cell>
          <cell r="N217">
            <v>287</v>
          </cell>
          <cell r="O217">
            <v>331</v>
          </cell>
          <cell r="P217">
            <v>2025</v>
          </cell>
          <cell r="Q217">
            <v>2089</v>
          </cell>
        </row>
        <row r="218">
          <cell r="B218">
            <v>1712</v>
          </cell>
          <cell r="C218">
            <v>1734</v>
          </cell>
          <cell r="D218">
            <v>207</v>
          </cell>
          <cell r="E218">
            <v>280</v>
          </cell>
          <cell r="F218">
            <v>1919</v>
          </cell>
          <cell r="G218">
            <v>2014</v>
          </cell>
          <cell r="H218">
            <v>1750</v>
          </cell>
          <cell r="I218">
            <v>1772</v>
          </cell>
          <cell r="J218">
            <v>1990</v>
          </cell>
          <cell r="K218">
            <v>2064</v>
          </cell>
          <cell r="L218">
            <v>1718</v>
          </cell>
          <cell r="M218">
            <v>1739</v>
          </cell>
          <cell r="N218">
            <v>277</v>
          </cell>
          <cell r="O218">
            <v>332</v>
          </cell>
          <cell r="P218">
            <v>1995</v>
          </cell>
          <cell r="Q218">
            <v>2071</v>
          </cell>
        </row>
        <row r="219">
          <cell r="B219">
            <v>1385</v>
          </cell>
          <cell r="C219">
            <v>1404</v>
          </cell>
          <cell r="D219">
            <v>233</v>
          </cell>
          <cell r="E219">
            <v>271</v>
          </cell>
          <cell r="F219">
            <v>1618</v>
          </cell>
          <cell r="G219">
            <v>1675</v>
          </cell>
          <cell r="H219">
            <v>1720</v>
          </cell>
          <cell r="I219">
            <v>1739</v>
          </cell>
          <cell r="J219">
            <v>2012</v>
          </cell>
          <cell r="K219">
            <v>2150</v>
          </cell>
          <cell r="L219">
            <v>1658</v>
          </cell>
          <cell r="M219">
            <v>1682</v>
          </cell>
          <cell r="N219">
            <v>276</v>
          </cell>
          <cell r="O219">
            <v>336</v>
          </cell>
          <cell r="P219">
            <v>1934</v>
          </cell>
          <cell r="Q219">
            <v>2018</v>
          </cell>
        </row>
        <row r="220">
          <cell r="B220">
            <v>1459</v>
          </cell>
          <cell r="C220">
            <v>1499</v>
          </cell>
          <cell r="D220">
            <v>441</v>
          </cell>
          <cell r="E220">
            <v>473</v>
          </cell>
          <cell r="F220">
            <v>1900</v>
          </cell>
          <cell r="G220">
            <v>1972</v>
          </cell>
          <cell r="H220">
            <v>1538</v>
          </cell>
          <cell r="I220">
            <v>1578</v>
          </cell>
          <cell r="J220">
            <v>1846</v>
          </cell>
          <cell r="K220">
            <v>1933</v>
          </cell>
          <cell r="L220">
            <v>1556</v>
          </cell>
          <cell r="M220">
            <v>1585</v>
          </cell>
          <cell r="N220">
            <v>276</v>
          </cell>
          <cell r="O220">
            <v>334</v>
          </cell>
          <cell r="P220">
            <v>1832</v>
          </cell>
          <cell r="Q220">
            <v>1919</v>
          </cell>
        </row>
        <row r="221">
          <cell r="B221">
            <v>1477</v>
          </cell>
          <cell r="C221">
            <v>1508</v>
          </cell>
          <cell r="D221">
            <v>198</v>
          </cell>
          <cell r="E221">
            <v>260</v>
          </cell>
          <cell r="F221">
            <v>1675</v>
          </cell>
          <cell r="G221">
            <v>1768</v>
          </cell>
          <cell r="H221">
            <v>1346</v>
          </cell>
          <cell r="I221">
            <v>1377</v>
          </cell>
          <cell r="J221">
            <v>1556</v>
          </cell>
          <cell r="K221">
            <v>1619</v>
          </cell>
          <cell r="L221">
            <v>1421</v>
          </cell>
          <cell r="M221">
            <v>1460</v>
          </cell>
          <cell r="N221">
            <v>274</v>
          </cell>
          <cell r="O221">
            <v>324</v>
          </cell>
          <cell r="P221">
            <v>1695</v>
          </cell>
          <cell r="Q221">
            <v>1784</v>
          </cell>
        </row>
        <row r="222">
          <cell r="B222">
            <v>1072</v>
          </cell>
          <cell r="C222">
            <v>1094</v>
          </cell>
          <cell r="D222">
            <v>240</v>
          </cell>
          <cell r="E222">
            <v>281</v>
          </cell>
          <cell r="F222">
            <v>1312</v>
          </cell>
          <cell r="G222">
            <v>1375</v>
          </cell>
          <cell r="H222">
            <v>1316</v>
          </cell>
          <cell r="I222">
            <v>1338</v>
          </cell>
          <cell r="J222">
            <v>1610</v>
          </cell>
          <cell r="K222">
            <v>1670</v>
          </cell>
          <cell r="L222">
            <v>1275</v>
          </cell>
          <cell r="M222">
            <v>1322</v>
          </cell>
          <cell r="N222">
            <v>265</v>
          </cell>
          <cell r="O222">
            <v>304</v>
          </cell>
          <cell r="P222">
            <v>1540</v>
          </cell>
          <cell r="Q222">
            <v>1626</v>
          </cell>
        </row>
        <row r="223">
          <cell r="B223">
            <v>1361</v>
          </cell>
          <cell r="C223">
            <v>1392</v>
          </cell>
          <cell r="D223">
            <v>386</v>
          </cell>
          <cell r="E223">
            <v>424</v>
          </cell>
          <cell r="F223">
            <v>1747</v>
          </cell>
          <cell r="G223">
            <v>1816</v>
          </cell>
          <cell r="H223">
            <v>1173</v>
          </cell>
          <cell r="I223">
            <v>1204</v>
          </cell>
          <cell r="J223">
            <v>1496</v>
          </cell>
          <cell r="K223">
            <v>1552</v>
          </cell>
          <cell r="L223">
            <v>1142</v>
          </cell>
          <cell r="M223">
            <v>1194</v>
          </cell>
          <cell r="N223">
            <v>252</v>
          </cell>
          <cell r="O223">
            <v>282</v>
          </cell>
          <cell r="P223">
            <v>1394</v>
          </cell>
          <cell r="Q223">
            <v>1476</v>
          </cell>
        </row>
        <row r="224">
          <cell r="B224">
            <v>1044</v>
          </cell>
          <cell r="C224">
            <v>1202</v>
          </cell>
          <cell r="D224">
            <v>179</v>
          </cell>
          <cell r="E224">
            <v>517</v>
          </cell>
          <cell r="F224">
            <v>1223</v>
          </cell>
          <cell r="G224">
            <v>1719</v>
          </cell>
          <cell r="H224">
            <v>1013</v>
          </cell>
          <cell r="I224">
            <v>1171</v>
          </cell>
          <cell r="J224">
            <v>1188</v>
          </cell>
          <cell r="K224">
            <v>1550</v>
          </cell>
          <cell r="L224">
            <v>1035</v>
          </cell>
          <cell r="M224">
            <v>1087</v>
          </cell>
          <cell r="N224">
            <v>239</v>
          </cell>
          <cell r="O224">
            <v>266</v>
          </cell>
          <cell r="P224">
            <v>1274</v>
          </cell>
          <cell r="Q224">
            <v>1353</v>
          </cell>
        </row>
        <row r="225">
          <cell r="B225">
            <v>895</v>
          </cell>
          <cell r="C225">
            <v>904</v>
          </cell>
          <cell r="D225">
            <v>200</v>
          </cell>
          <cell r="E225">
            <v>211</v>
          </cell>
          <cell r="F225">
            <v>1095</v>
          </cell>
          <cell r="G225">
            <v>1115</v>
          </cell>
          <cell r="H225">
            <v>889</v>
          </cell>
          <cell r="I225">
            <v>898</v>
          </cell>
          <cell r="J225">
            <v>1111</v>
          </cell>
          <cell r="K225">
            <v>1129</v>
          </cell>
          <cell r="L225">
            <v>962</v>
          </cell>
          <cell r="M225">
            <v>1009</v>
          </cell>
          <cell r="N225">
            <v>226</v>
          </cell>
          <cell r="O225">
            <v>256</v>
          </cell>
          <cell r="P225">
            <v>1188</v>
          </cell>
          <cell r="Q225">
            <v>1265</v>
          </cell>
        </row>
        <row r="226">
          <cell r="B226">
            <v>997</v>
          </cell>
          <cell r="C226">
            <v>1004</v>
          </cell>
          <cell r="D226">
            <v>228</v>
          </cell>
          <cell r="E226">
            <v>279</v>
          </cell>
          <cell r="F226">
            <v>1225</v>
          </cell>
          <cell r="G226">
            <v>1283</v>
          </cell>
          <cell r="H226">
            <v>893</v>
          </cell>
          <cell r="I226">
            <v>900</v>
          </cell>
          <cell r="J226">
            <v>1090</v>
          </cell>
          <cell r="K226">
            <v>1174</v>
          </cell>
          <cell r="L226">
            <v>923</v>
          </cell>
          <cell r="M226">
            <v>962</v>
          </cell>
          <cell r="N226">
            <v>215</v>
          </cell>
          <cell r="O226">
            <v>250</v>
          </cell>
          <cell r="P226">
            <v>1138</v>
          </cell>
          <cell r="Q226">
            <v>1212</v>
          </cell>
        </row>
        <row r="227">
          <cell r="B227">
            <v>955</v>
          </cell>
          <cell r="C227">
            <v>981</v>
          </cell>
          <cell r="D227">
            <v>182</v>
          </cell>
          <cell r="E227">
            <v>220</v>
          </cell>
          <cell r="F227">
            <v>1137</v>
          </cell>
          <cell r="G227">
            <v>1201</v>
          </cell>
          <cell r="H227">
            <v>960</v>
          </cell>
          <cell r="I227">
            <v>986</v>
          </cell>
          <cell r="J227">
            <v>1175</v>
          </cell>
          <cell r="K227">
            <v>1285</v>
          </cell>
          <cell r="L227">
            <v>911</v>
          </cell>
          <cell r="M227">
            <v>940</v>
          </cell>
          <cell r="N227">
            <v>204</v>
          </cell>
          <cell r="O227">
            <v>241</v>
          </cell>
          <cell r="P227">
            <v>1115</v>
          </cell>
          <cell r="Q227">
            <v>1181</v>
          </cell>
        </row>
        <row r="228">
          <cell r="B228">
            <v>913</v>
          </cell>
          <cell r="C228">
            <v>942</v>
          </cell>
          <cell r="D228">
            <v>253</v>
          </cell>
          <cell r="E228">
            <v>273</v>
          </cell>
          <cell r="F228">
            <v>1166</v>
          </cell>
          <cell r="G228">
            <v>1215</v>
          </cell>
          <cell r="H228">
            <v>919</v>
          </cell>
          <cell r="I228">
            <v>948</v>
          </cell>
          <cell r="J228">
            <v>1168</v>
          </cell>
          <cell r="K228">
            <v>1222</v>
          </cell>
          <cell r="L228">
            <v>913</v>
          </cell>
          <cell r="M228">
            <v>934</v>
          </cell>
          <cell r="N228">
            <v>192</v>
          </cell>
          <cell r="O228">
            <v>228</v>
          </cell>
          <cell r="P228">
            <v>1105</v>
          </cell>
          <cell r="Q228">
            <v>1162</v>
          </cell>
        </row>
        <row r="229">
          <cell r="B229">
            <v>1029</v>
          </cell>
          <cell r="C229">
            <v>1060</v>
          </cell>
          <cell r="D229">
            <v>147</v>
          </cell>
          <cell r="E229">
            <v>170</v>
          </cell>
          <cell r="F229">
            <v>1176</v>
          </cell>
          <cell r="G229">
            <v>1230</v>
          </cell>
          <cell r="H229">
            <v>906</v>
          </cell>
          <cell r="I229">
            <v>937</v>
          </cell>
          <cell r="J229">
            <v>1048</v>
          </cell>
          <cell r="K229">
            <v>1122</v>
          </cell>
          <cell r="L229">
            <v>912</v>
          </cell>
          <cell r="M229">
            <v>929</v>
          </cell>
          <cell r="N229">
            <v>180</v>
          </cell>
          <cell r="O229">
            <v>214</v>
          </cell>
          <cell r="P229">
            <v>1092</v>
          </cell>
          <cell r="Q229">
            <v>1143</v>
          </cell>
        </row>
        <row r="230">
          <cell r="B230">
            <v>904</v>
          </cell>
          <cell r="C230">
            <v>918</v>
          </cell>
          <cell r="D230">
            <v>144</v>
          </cell>
          <cell r="E230">
            <v>151</v>
          </cell>
          <cell r="F230">
            <v>1048</v>
          </cell>
          <cell r="G230">
            <v>1069</v>
          </cell>
          <cell r="H230">
            <v>1013</v>
          </cell>
          <cell r="I230">
            <v>1027</v>
          </cell>
          <cell r="J230">
            <v>1173</v>
          </cell>
          <cell r="K230">
            <v>1193</v>
          </cell>
          <cell r="L230">
            <v>904</v>
          </cell>
          <cell r="M230">
            <v>920</v>
          </cell>
          <cell r="N230">
            <v>166</v>
          </cell>
          <cell r="O230">
            <v>200</v>
          </cell>
          <cell r="P230">
            <v>1070</v>
          </cell>
          <cell r="Q230">
            <v>1120</v>
          </cell>
        </row>
        <row r="231">
          <cell r="B231">
            <v>779</v>
          </cell>
          <cell r="C231">
            <v>784</v>
          </cell>
          <cell r="D231">
            <v>138</v>
          </cell>
          <cell r="E231">
            <v>264</v>
          </cell>
          <cell r="F231">
            <v>917</v>
          </cell>
          <cell r="G231">
            <v>1048</v>
          </cell>
          <cell r="H231">
            <v>862</v>
          </cell>
          <cell r="I231">
            <v>867</v>
          </cell>
          <cell r="J231">
            <v>1029</v>
          </cell>
          <cell r="K231">
            <v>1366</v>
          </cell>
          <cell r="L231">
            <v>905</v>
          </cell>
          <cell r="M231">
            <v>919</v>
          </cell>
          <cell r="N231">
            <v>153</v>
          </cell>
          <cell r="O231">
            <v>192</v>
          </cell>
          <cell r="P231">
            <v>1058</v>
          </cell>
          <cell r="Q231">
            <v>1111</v>
          </cell>
        </row>
        <row r="232">
          <cell r="B232">
            <v>827</v>
          </cell>
          <cell r="C232">
            <v>838</v>
          </cell>
          <cell r="D232">
            <v>164</v>
          </cell>
          <cell r="E232">
            <v>168</v>
          </cell>
          <cell r="F232">
            <v>991</v>
          </cell>
          <cell r="G232">
            <v>1006</v>
          </cell>
          <cell r="H232">
            <v>911</v>
          </cell>
          <cell r="I232">
            <v>922</v>
          </cell>
          <cell r="J232">
            <v>1037</v>
          </cell>
          <cell r="K232">
            <v>1054</v>
          </cell>
          <cell r="L232">
            <v>933</v>
          </cell>
          <cell r="M232">
            <v>944</v>
          </cell>
          <cell r="N232">
            <v>149</v>
          </cell>
          <cell r="O232">
            <v>200</v>
          </cell>
          <cell r="P232">
            <v>1082</v>
          </cell>
          <cell r="Q232">
            <v>1144</v>
          </cell>
        </row>
        <row r="233">
          <cell r="B233">
            <v>891</v>
          </cell>
          <cell r="C233">
            <v>913</v>
          </cell>
          <cell r="D233">
            <v>147</v>
          </cell>
          <cell r="E233">
            <v>267</v>
          </cell>
          <cell r="F233">
            <v>1038</v>
          </cell>
          <cell r="G233">
            <v>1180</v>
          </cell>
          <cell r="H233">
            <v>872</v>
          </cell>
          <cell r="I233">
            <v>894</v>
          </cell>
          <cell r="J233">
            <v>1026</v>
          </cell>
          <cell r="K233">
            <v>1124</v>
          </cell>
          <cell r="L233">
            <v>1000</v>
          </cell>
          <cell r="M233">
            <v>1012</v>
          </cell>
          <cell r="N233">
            <v>154</v>
          </cell>
          <cell r="O233">
            <v>221</v>
          </cell>
          <cell r="P233">
            <v>1154</v>
          </cell>
          <cell r="Q233">
            <v>1233</v>
          </cell>
        </row>
        <row r="234">
          <cell r="B234">
            <v>881</v>
          </cell>
          <cell r="C234">
            <v>885</v>
          </cell>
          <cell r="D234">
            <v>303</v>
          </cell>
          <cell r="E234">
            <v>419</v>
          </cell>
          <cell r="F234">
            <v>1184</v>
          </cell>
          <cell r="G234">
            <v>1304</v>
          </cell>
          <cell r="H234">
            <v>1065</v>
          </cell>
          <cell r="I234">
            <v>1069</v>
          </cell>
          <cell r="J234">
            <v>1445</v>
          </cell>
          <cell r="K234">
            <v>1565</v>
          </cell>
          <cell r="L234">
            <v>1098</v>
          </cell>
          <cell r="M234">
            <v>1114</v>
          </cell>
          <cell r="N234">
            <v>166</v>
          </cell>
          <cell r="O234">
            <v>246</v>
          </cell>
          <cell r="P234">
            <v>1264</v>
          </cell>
          <cell r="Q234">
            <v>1360</v>
          </cell>
        </row>
        <row r="235">
          <cell r="B235">
            <v>1531</v>
          </cell>
          <cell r="C235">
            <v>1550</v>
          </cell>
          <cell r="D235">
            <v>184</v>
          </cell>
          <cell r="E235">
            <v>306</v>
          </cell>
          <cell r="F235">
            <v>1715</v>
          </cell>
          <cell r="G235">
            <v>1856</v>
          </cell>
          <cell r="H235">
            <v>1332</v>
          </cell>
          <cell r="I235">
            <v>1351</v>
          </cell>
          <cell r="J235">
            <v>1487</v>
          </cell>
          <cell r="K235">
            <v>1584</v>
          </cell>
          <cell r="L235">
            <v>1206</v>
          </cell>
          <cell r="M235">
            <v>1228</v>
          </cell>
          <cell r="N235">
            <v>176</v>
          </cell>
          <cell r="O235">
            <v>260</v>
          </cell>
          <cell r="P235">
            <v>1382</v>
          </cell>
          <cell r="Q235">
            <v>1488</v>
          </cell>
        </row>
        <row r="236">
          <cell r="B236">
            <v>1343</v>
          </cell>
          <cell r="C236">
            <v>1372</v>
          </cell>
          <cell r="D236">
            <v>251</v>
          </cell>
          <cell r="E236">
            <v>414</v>
          </cell>
          <cell r="F236">
            <v>1594</v>
          </cell>
          <cell r="G236">
            <v>1786</v>
          </cell>
          <cell r="H236">
            <v>1347</v>
          </cell>
          <cell r="I236">
            <v>1376</v>
          </cell>
          <cell r="J236">
            <v>1577</v>
          </cell>
          <cell r="K236">
            <v>1704</v>
          </cell>
          <cell r="L236">
            <v>1306</v>
          </cell>
          <cell r="M236">
            <v>1335</v>
          </cell>
          <cell r="N236">
            <v>184</v>
          </cell>
          <cell r="O236">
            <v>264</v>
          </cell>
          <cell r="P236">
            <v>1490</v>
          </cell>
          <cell r="Q236">
            <v>1599</v>
          </cell>
        </row>
        <row r="237">
          <cell r="B237">
            <v>1461</v>
          </cell>
          <cell r="C237">
            <v>1512</v>
          </cell>
          <cell r="D237">
            <v>170</v>
          </cell>
          <cell r="E237">
            <v>247</v>
          </cell>
          <cell r="F237">
            <v>1631</v>
          </cell>
          <cell r="G237">
            <v>1759</v>
          </cell>
          <cell r="H237">
            <v>1383</v>
          </cell>
          <cell r="I237">
            <v>1434</v>
          </cell>
          <cell r="J237">
            <v>1563</v>
          </cell>
          <cell r="K237">
            <v>1675</v>
          </cell>
          <cell r="L237">
            <v>1378</v>
          </cell>
          <cell r="M237">
            <v>1413</v>
          </cell>
          <cell r="N237">
            <v>194</v>
          </cell>
          <cell r="O237">
            <v>263</v>
          </cell>
          <cell r="P237">
            <v>1572</v>
          </cell>
          <cell r="Q237">
            <v>1676</v>
          </cell>
        </row>
        <row r="238">
          <cell r="B238">
            <v>1579</v>
          </cell>
          <cell r="C238">
            <v>1611</v>
          </cell>
          <cell r="D238">
            <v>215</v>
          </cell>
          <cell r="E238">
            <v>245</v>
          </cell>
          <cell r="F238">
            <v>1794</v>
          </cell>
          <cell r="G238">
            <v>1856</v>
          </cell>
          <cell r="H238">
            <v>1398</v>
          </cell>
          <cell r="I238">
            <v>1430</v>
          </cell>
          <cell r="J238">
            <v>1602</v>
          </cell>
          <cell r="K238">
            <v>1674</v>
          </cell>
          <cell r="L238">
            <v>1418</v>
          </cell>
          <cell r="M238">
            <v>1455</v>
          </cell>
          <cell r="N238">
            <v>207</v>
          </cell>
          <cell r="O238">
            <v>266</v>
          </cell>
          <cell r="P238">
            <v>1625</v>
          </cell>
          <cell r="Q238">
            <v>1721</v>
          </cell>
        </row>
        <row r="239">
          <cell r="B239">
            <v>1368</v>
          </cell>
          <cell r="C239">
            <v>1395</v>
          </cell>
          <cell r="D239">
            <v>162</v>
          </cell>
          <cell r="E239">
            <v>186</v>
          </cell>
          <cell r="F239">
            <v>1530</v>
          </cell>
          <cell r="G239">
            <v>1581</v>
          </cell>
          <cell r="H239">
            <v>1425</v>
          </cell>
          <cell r="I239">
            <v>1452</v>
          </cell>
          <cell r="J239">
            <v>1620</v>
          </cell>
          <cell r="K239">
            <v>1704</v>
          </cell>
          <cell r="L239">
            <v>1436</v>
          </cell>
          <cell r="M239">
            <v>1473</v>
          </cell>
          <cell r="N239">
            <v>219</v>
          </cell>
          <cell r="O239">
            <v>271</v>
          </cell>
          <cell r="P239">
            <v>1655</v>
          </cell>
          <cell r="Q239">
            <v>1744</v>
          </cell>
        </row>
        <row r="240">
          <cell r="B240">
            <v>1492</v>
          </cell>
          <cell r="C240">
            <v>1553</v>
          </cell>
          <cell r="D240">
            <v>176</v>
          </cell>
          <cell r="E240">
            <v>199</v>
          </cell>
          <cell r="F240">
            <v>1668</v>
          </cell>
          <cell r="G240">
            <v>1752</v>
          </cell>
          <cell r="H240">
            <v>1411</v>
          </cell>
          <cell r="I240">
            <v>1472</v>
          </cell>
          <cell r="J240">
            <v>1582</v>
          </cell>
          <cell r="K240">
            <v>1668</v>
          </cell>
          <cell r="L240">
            <v>1445</v>
          </cell>
          <cell r="M240">
            <v>1480</v>
          </cell>
          <cell r="N240">
            <v>225</v>
          </cell>
          <cell r="O240">
            <v>275</v>
          </cell>
          <cell r="P240">
            <v>1670</v>
          </cell>
          <cell r="Q240">
            <v>1755</v>
          </cell>
        </row>
        <row r="241">
          <cell r="B241">
            <v>1648</v>
          </cell>
          <cell r="C241">
            <v>1666</v>
          </cell>
          <cell r="D241">
            <v>346</v>
          </cell>
          <cell r="E241">
            <v>381</v>
          </cell>
          <cell r="F241">
            <v>1994</v>
          </cell>
          <cell r="G241">
            <v>2047</v>
          </cell>
          <cell r="H241">
            <v>1492</v>
          </cell>
          <cell r="I241">
            <v>1510</v>
          </cell>
          <cell r="J241">
            <v>1834</v>
          </cell>
          <cell r="K241">
            <v>1934</v>
          </cell>
          <cell r="L241">
            <v>1455</v>
          </cell>
          <cell r="M241">
            <v>1489</v>
          </cell>
          <cell r="N241">
            <v>221</v>
          </cell>
          <cell r="O241">
            <v>271</v>
          </cell>
          <cell r="P241">
            <v>1676</v>
          </cell>
          <cell r="Q241">
            <v>1760</v>
          </cell>
        </row>
        <row r="242">
          <cell r="B242">
            <v>1265</v>
          </cell>
          <cell r="C242">
            <v>1285</v>
          </cell>
          <cell r="D242">
            <v>194</v>
          </cell>
          <cell r="E242">
            <v>244</v>
          </cell>
          <cell r="F242">
            <v>1459</v>
          </cell>
          <cell r="G242">
            <v>1529</v>
          </cell>
          <cell r="H242">
            <v>1441</v>
          </cell>
          <cell r="I242">
            <v>1461</v>
          </cell>
          <cell r="J242">
            <v>1652</v>
          </cell>
          <cell r="K242">
            <v>1717</v>
          </cell>
          <cell r="L242">
            <v>1458</v>
          </cell>
          <cell r="M242">
            <v>1495</v>
          </cell>
          <cell r="N242">
            <v>208</v>
          </cell>
          <cell r="O242">
            <v>256</v>
          </cell>
          <cell r="P242">
            <v>1666</v>
          </cell>
          <cell r="Q242">
            <v>1751</v>
          </cell>
        </row>
        <row r="243">
          <cell r="B243">
            <v>1313</v>
          </cell>
          <cell r="C243">
            <v>1356</v>
          </cell>
          <cell r="D243">
            <v>164</v>
          </cell>
          <cell r="E243">
            <v>185</v>
          </cell>
          <cell r="F243">
            <v>1477</v>
          </cell>
          <cell r="G243">
            <v>1541</v>
          </cell>
          <cell r="H243">
            <v>1458</v>
          </cell>
          <cell r="I243">
            <v>1501</v>
          </cell>
          <cell r="J243">
            <v>1659</v>
          </cell>
          <cell r="K243">
            <v>1758</v>
          </cell>
          <cell r="L243">
            <v>1448</v>
          </cell>
          <cell r="M243">
            <v>1488</v>
          </cell>
          <cell r="N243">
            <v>197</v>
          </cell>
          <cell r="O243">
            <v>240</v>
          </cell>
          <cell r="P243">
            <v>1645</v>
          </cell>
          <cell r="Q243">
            <v>1728</v>
          </cell>
        </row>
        <row r="244">
          <cell r="B244">
            <v>1348</v>
          </cell>
          <cell r="C244">
            <v>1399</v>
          </cell>
          <cell r="D244">
            <v>135</v>
          </cell>
          <cell r="E244">
            <v>156</v>
          </cell>
          <cell r="F244">
            <v>1483</v>
          </cell>
          <cell r="G244">
            <v>1555</v>
          </cell>
          <cell r="H244">
            <v>1478</v>
          </cell>
          <cell r="I244">
            <v>1529</v>
          </cell>
          <cell r="J244">
            <v>1581</v>
          </cell>
          <cell r="K244">
            <v>1668</v>
          </cell>
          <cell r="L244">
            <v>1430</v>
          </cell>
          <cell r="M244">
            <v>1474</v>
          </cell>
          <cell r="N244">
            <v>189</v>
          </cell>
          <cell r="O244">
            <v>226</v>
          </cell>
          <cell r="P244">
            <v>1619</v>
          </cell>
          <cell r="Q244">
            <v>1700</v>
          </cell>
        </row>
        <row r="245">
          <cell r="B245">
            <v>1173</v>
          </cell>
          <cell r="C245">
            <v>1241</v>
          </cell>
          <cell r="D245">
            <v>125</v>
          </cell>
          <cell r="E245">
            <v>131</v>
          </cell>
          <cell r="F245">
            <v>1298</v>
          </cell>
          <cell r="G245">
            <v>1372</v>
          </cell>
          <cell r="H245">
            <v>1380</v>
          </cell>
          <cell r="I245">
            <v>1448</v>
          </cell>
          <cell r="J245">
            <v>1531</v>
          </cell>
          <cell r="K245">
            <v>1603</v>
          </cell>
          <cell r="L245">
            <v>1411</v>
          </cell>
          <cell r="M245">
            <v>1462</v>
          </cell>
          <cell r="N245">
            <v>192</v>
          </cell>
          <cell r="O245">
            <v>226</v>
          </cell>
          <cell r="P245">
            <v>1603</v>
          </cell>
          <cell r="Q245">
            <v>1688</v>
          </cell>
        </row>
        <row r="246">
          <cell r="B246">
            <v>1371</v>
          </cell>
          <cell r="C246">
            <v>1421</v>
          </cell>
          <cell r="D246">
            <v>258</v>
          </cell>
          <cell r="E246">
            <v>301</v>
          </cell>
          <cell r="F246">
            <v>1629</v>
          </cell>
          <cell r="G246">
            <v>1722</v>
          </cell>
          <cell r="H246">
            <v>1384</v>
          </cell>
          <cell r="I246">
            <v>1434</v>
          </cell>
          <cell r="J246">
            <v>1643</v>
          </cell>
          <cell r="K246">
            <v>1740</v>
          </cell>
          <cell r="L246">
            <v>1400</v>
          </cell>
          <cell r="M246">
            <v>1458</v>
          </cell>
          <cell r="N246">
            <v>206</v>
          </cell>
          <cell r="O246">
            <v>239</v>
          </cell>
          <cell r="P246">
            <v>1606</v>
          </cell>
          <cell r="Q246">
            <v>1697</v>
          </cell>
        </row>
        <row r="247">
          <cell r="B247">
            <v>1568</v>
          </cell>
          <cell r="C247">
            <v>1601</v>
          </cell>
          <cell r="D247">
            <v>293</v>
          </cell>
          <cell r="E247">
            <v>342</v>
          </cell>
          <cell r="F247">
            <v>1861</v>
          </cell>
          <cell r="G247">
            <v>1943</v>
          </cell>
          <cell r="H247">
            <v>1348</v>
          </cell>
          <cell r="I247">
            <v>1381</v>
          </cell>
          <cell r="J247">
            <v>1619</v>
          </cell>
          <cell r="K247">
            <v>1682</v>
          </cell>
          <cell r="L247">
            <v>1399</v>
          </cell>
          <cell r="M247">
            <v>1461</v>
          </cell>
          <cell r="N247">
            <v>226</v>
          </cell>
          <cell r="O247">
            <v>262</v>
          </cell>
          <cell r="P247">
            <v>1625</v>
          </cell>
          <cell r="Q247">
            <v>1723</v>
          </cell>
        </row>
        <row r="248">
          <cell r="B248">
            <v>1334</v>
          </cell>
          <cell r="C248">
            <v>1395</v>
          </cell>
          <cell r="D248">
            <v>262</v>
          </cell>
          <cell r="E248">
            <v>335</v>
          </cell>
          <cell r="F248">
            <v>1596</v>
          </cell>
          <cell r="G248">
            <v>1730</v>
          </cell>
          <cell r="H248">
            <v>1407</v>
          </cell>
          <cell r="I248">
            <v>1468</v>
          </cell>
          <cell r="J248">
            <v>1648</v>
          </cell>
          <cell r="K248">
            <v>1751</v>
          </cell>
          <cell r="L248">
            <v>1407</v>
          </cell>
          <cell r="M248">
            <v>1469</v>
          </cell>
          <cell r="N248">
            <v>242</v>
          </cell>
          <cell r="O248">
            <v>284</v>
          </cell>
          <cell r="P248">
            <v>1649</v>
          </cell>
          <cell r="Q248">
            <v>1753</v>
          </cell>
        </row>
        <row r="249">
          <cell r="B249">
            <v>1680</v>
          </cell>
          <cell r="C249">
            <v>1797</v>
          </cell>
          <cell r="D249">
            <v>203</v>
          </cell>
          <cell r="E249">
            <v>325</v>
          </cell>
          <cell r="F249">
            <v>1883</v>
          </cell>
          <cell r="G249">
            <v>2122</v>
          </cell>
          <cell r="H249">
            <v>1486</v>
          </cell>
          <cell r="I249">
            <v>1603</v>
          </cell>
          <cell r="J249">
            <v>1693</v>
          </cell>
          <cell r="K249">
            <v>1883</v>
          </cell>
          <cell r="L249">
            <v>1413</v>
          </cell>
          <cell r="M249">
            <v>1471</v>
          </cell>
          <cell r="N249">
            <v>246</v>
          </cell>
          <cell r="O249">
            <v>293</v>
          </cell>
          <cell r="P249">
            <v>1659</v>
          </cell>
          <cell r="Q249">
            <v>1764</v>
          </cell>
        </row>
        <row r="250">
          <cell r="B250">
            <v>1476</v>
          </cell>
          <cell r="C250">
            <v>1514</v>
          </cell>
          <cell r="D250">
            <v>314</v>
          </cell>
          <cell r="E250">
            <v>329</v>
          </cell>
          <cell r="F250">
            <v>1790</v>
          </cell>
          <cell r="G250">
            <v>1843</v>
          </cell>
          <cell r="H250">
            <v>1409</v>
          </cell>
          <cell r="I250">
            <v>1447</v>
          </cell>
          <cell r="J250">
            <v>1695</v>
          </cell>
          <cell r="K250">
            <v>1755</v>
          </cell>
          <cell r="L250">
            <v>1413</v>
          </cell>
          <cell r="M250">
            <v>1465</v>
          </cell>
          <cell r="N250">
            <v>244</v>
          </cell>
          <cell r="O250">
            <v>292</v>
          </cell>
          <cell r="P250">
            <v>1657</v>
          </cell>
          <cell r="Q250">
            <v>1757</v>
          </cell>
        </row>
        <row r="251">
          <cell r="B251">
            <v>1431</v>
          </cell>
          <cell r="C251">
            <v>1453</v>
          </cell>
          <cell r="D251">
            <v>170</v>
          </cell>
          <cell r="E251">
            <v>189</v>
          </cell>
          <cell r="F251">
            <v>1601</v>
          </cell>
          <cell r="G251">
            <v>1642</v>
          </cell>
          <cell r="H251">
            <v>1403</v>
          </cell>
          <cell r="I251">
            <v>1425</v>
          </cell>
          <cell r="J251">
            <v>1621</v>
          </cell>
          <cell r="K251">
            <v>1691</v>
          </cell>
          <cell r="L251">
            <v>1406</v>
          </cell>
          <cell r="M251">
            <v>1451</v>
          </cell>
          <cell r="N251">
            <v>246</v>
          </cell>
          <cell r="O251">
            <v>289</v>
          </cell>
          <cell r="P251">
            <v>1652</v>
          </cell>
          <cell r="Q251">
            <v>1740</v>
          </cell>
        </row>
        <row r="252">
          <cell r="B252">
            <v>1441</v>
          </cell>
          <cell r="C252">
            <v>1458</v>
          </cell>
          <cell r="D252">
            <v>254</v>
          </cell>
          <cell r="E252">
            <v>300</v>
          </cell>
          <cell r="F252">
            <v>1695</v>
          </cell>
          <cell r="G252">
            <v>1758</v>
          </cell>
          <cell r="H252">
            <v>1391</v>
          </cell>
          <cell r="I252">
            <v>1408</v>
          </cell>
          <cell r="J252">
            <v>1635</v>
          </cell>
          <cell r="K252">
            <v>1706</v>
          </cell>
          <cell r="L252">
            <v>1394</v>
          </cell>
          <cell r="M252">
            <v>1432</v>
          </cell>
          <cell r="N252">
            <v>262</v>
          </cell>
          <cell r="O252">
            <v>299</v>
          </cell>
          <cell r="P252">
            <v>1656</v>
          </cell>
          <cell r="Q252">
            <v>1731</v>
          </cell>
        </row>
        <row r="253">
          <cell r="B253">
            <v>1459</v>
          </cell>
          <cell r="C253">
            <v>1519</v>
          </cell>
          <cell r="D253">
            <v>263</v>
          </cell>
          <cell r="E253">
            <v>279</v>
          </cell>
          <cell r="F253">
            <v>1722</v>
          </cell>
          <cell r="G253">
            <v>1798</v>
          </cell>
          <cell r="H253">
            <v>1369</v>
          </cell>
          <cell r="I253">
            <v>1429</v>
          </cell>
          <cell r="J253">
            <v>1625</v>
          </cell>
          <cell r="K253">
            <v>1723</v>
          </cell>
          <cell r="L253">
            <v>1382</v>
          </cell>
          <cell r="M253">
            <v>1415</v>
          </cell>
          <cell r="N253">
            <v>279</v>
          </cell>
          <cell r="O253">
            <v>311</v>
          </cell>
          <cell r="P253">
            <v>1661</v>
          </cell>
          <cell r="Q253">
            <v>1726</v>
          </cell>
        </row>
        <row r="254">
          <cell r="B254">
            <v>1195</v>
          </cell>
          <cell r="C254">
            <v>1229</v>
          </cell>
          <cell r="D254">
            <v>299</v>
          </cell>
          <cell r="E254">
            <v>299</v>
          </cell>
          <cell r="F254">
            <v>1494</v>
          </cell>
          <cell r="G254">
            <v>1528</v>
          </cell>
          <cell r="H254">
            <v>1314</v>
          </cell>
          <cell r="I254">
            <v>1348</v>
          </cell>
          <cell r="J254">
            <v>1625</v>
          </cell>
          <cell r="K254">
            <v>1659</v>
          </cell>
          <cell r="L254">
            <v>1376</v>
          </cell>
          <cell r="M254">
            <v>1407</v>
          </cell>
          <cell r="N254">
            <v>292</v>
          </cell>
          <cell r="O254">
            <v>322</v>
          </cell>
          <cell r="P254">
            <v>1668</v>
          </cell>
          <cell r="Q254">
            <v>1729</v>
          </cell>
        </row>
        <row r="255">
          <cell r="B255">
            <v>1355</v>
          </cell>
          <cell r="C255">
            <v>1390</v>
          </cell>
          <cell r="D255">
            <v>262</v>
          </cell>
          <cell r="E255">
            <v>268</v>
          </cell>
          <cell r="F255">
            <v>1617</v>
          </cell>
          <cell r="G255">
            <v>1658</v>
          </cell>
          <cell r="H255">
            <v>1475</v>
          </cell>
          <cell r="I255">
            <v>1510</v>
          </cell>
          <cell r="J255">
            <v>1805</v>
          </cell>
          <cell r="K255">
            <v>1856</v>
          </cell>
          <cell r="L255">
            <v>1379</v>
          </cell>
          <cell r="M255">
            <v>1413</v>
          </cell>
          <cell r="N255">
            <v>297</v>
          </cell>
          <cell r="O255">
            <v>326</v>
          </cell>
          <cell r="P255">
            <v>1676</v>
          </cell>
          <cell r="Q255">
            <v>1739</v>
          </cell>
        </row>
        <row r="256">
          <cell r="B256">
            <v>1266</v>
          </cell>
          <cell r="C256">
            <v>1305</v>
          </cell>
          <cell r="D256">
            <v>478</v>
          </cell>
          <cell r="E256">
            <v>504</v>
          </cell>
          <cell r="F256">
            <v>1744</v>
          </cell>
          <cell r="G256">
            <v>1809</v>
          </cell>
          <cell r="H256">
            <v>1382</v>
          </cell>
          <cell r="I256">
            <v>1421</v>
          </cell>
          <cell r="J256">
            <v>1741</v>
          </cell>
          <cell r="K256">
            <v>1827</v>
          </cell>
          <cell r="L256">
            <v>1389</v>
          </cell>
          <cell r="M256">
            <v>1433</v>
          </cell>
          <cell r="N256">
            <v>293</v>
          </cell>
          <cell r="O256">
            <v>323</v>
          </cell>
          <cell r="P256">
            <v>1682</v>
          </cell>
          <cell r="Q256">
            <v>1756</v>
          </cell>
        </row>
        <row r="257">
          <cell r="B257">
            <v>1362</v>
          </cell>
          <cell r="C257">
            <v>1389</v>
          </cell>
          <cell r="D257">
            <v>169</v>
          </cell>
          <cell r="E257">
            <v>250</v>
          </cell>
          <cell r="F257">
            <v>1531</v>
          </cell>
          <cell r="G257">
            <v>1639</v>
          </cell>
          <cell r="H257">
            <v>1354</v>
          </cell>
          <cell r="I257">
            <v>1381</v>
          </cell>
          <cell r="J257">
            <v>1555</v>
          </cell>
          <cell r="K257">
            <v>1633</v>
          </cell>
          <cell r="L257">
            <v>1405</v>
          </cell>
          <cell r="M257">
            <v>1461</v>
          </cell>
          <cell r="N257">
            <v>279</v>
          </cell>
          <cell r="O257">
            <v>309</v>
          </cell>
          <cell r="P257">
            <v>1684</v>
          </cell>
          <cell r="Q257">
            <v>1770</v>
          </cell>
        </row>
        <row r="258">
          <cell r="B258">
            <v>1224</v>
          </cell>
          <cell r="C258">
            <v>1297</v>
          </cell>
          <cell r="D258">
            <v>183</v>
          </cell>
          <cell r="E258">
            <v>212</v>
          </cell>
          <cell r="F258">
            <v>1407</v>
          </cell>
          <cell r="G258">
            <v>1509</v>
          </cell>
          <cell r="H258">
            <v>1421</v>
          </cell>
          <cell r="I258">
            <v>1494</v>
          </cell>
          <cell r="J258">
            <v>1613</v>
          </cell>
          <cell r="K258">
            <v>1713</v>
          </cell>
          <cell r="L258">
            <v>1426</v>
          </cell>
          <cell r="M258">
            <v>1495</v>
          </cell>
          <cell r="N258">
            <v>258</v>
          </cell>
          <cell r="O258">
            <v>289</v>
          </cell>
          <cell r="P258">
            <v>1684</v>
          </cell>
          <cell r="Q258">
            <v>1784</v>
          </cell>
        </row>
        <row r="259">
          <cell r="B259">
            <v>1588</v>
          </cell>
          <cell r="C259">
            <v>1644</v>
          </cell>
          <cell r="D259">
            <v>393</v>
          </cell>
          <cell r="E259">
            <v>409</v>
          </cell>
          <cell r="F259">
            <v>1981</v>
          </cell>
          <cell r="G259">
            <v>2053</v>
          </cell>
          <cell r="H259">
            <v>1475</v>
          </cell>
          <cell r="I259">
            <v>1531</v>
          </cell>
          <cell r="J259">
            <v>1835</v>
          </cell>
          <cell r="K259">
            <v>1903</v>
          </cell>
          <cell r="L259">
            <v>1452</v>
          </cell>
          <cell r="M259">
            <v>1527</v>
          </cell>
          <cell r="N259">
            <v>239</v>
          </cell>
          <cell r="O259">
            <v>269</v>
          </cell>
          <cell r="P259">
            <v>1691</v>
          </cell>
          <cell r="Q259">
            <v>1796</v>
          </cell>
        </row>
        <row r="260">
          <cell r="B260">
            <v>1883</v>
          </cell>
          <cell r="C260">
            <v>2063</v>
          </cell>
          <cell r="D260">
            <v>220</v>
          </cell>
          <cell r="E260">
            <v>377</v>
          </cell>
          <cell r="F260">
            <v>2103</v>
          </cell>
          <cell r="G260">
            <v>2440</v>
          </cell>
          <cell r="H260">
            <v>1893</v>
          </cell>
          <cell r="I260">
            <v>2073</v>
          </cell>
          <cell r="J260">
            <v>2105</v>
          </cell>
          <cell r="K260">
            <v>2373</v>
          </cell>
          <cell r="L260">
            <v>1480</v>
          </cell>
          <cell r="M260">
            <v>1551</v>
          </cell>
          <cell r="N260">
            <v>237</v>
          </cell>
          <cell r="O260">
            <v>265</v>
          </cell>
          <cell r="P260">
            <v>1717</v>
          </cell>
          <cell r="Q260">
            <v>1816</v>
          </cell>
        </row>
        <row r="261">
          <cell r="B261">
            <v>1645</v>
          </cell>
          <cell r="C261">
            <v>1668</v>
          </cell>
          <cell r="D261">
            <v>207</v>
          </cell>
          <cell r="E261">
            <v>274</v>
          </cell>
          <cell r="F261">
            <v>1852</v>
          </cell>
          <cell r="G261">
            <v>1942</v>
          </cell>
          <cell r="H261">
            <v>1492</v>
          </cell>
          <cell r="I261">
            <v>1515</v>
          </cell>
          <cell r="J261">
            <v>1702</v>
          </cell>
          <cell r="K261">
            <v>1762</v>
          </cell>
          <cell r="L261">
            <v>1512</v>
          </cell>
          <cell r="M261">
            <v>1570</v>
          </cell>
          <cell r="N261">
            <v>253</v>
          </cell>
          <cell r="O261">
            <v>279</v>
          </cell>
          <cell r="P261">
            <v>1765</v>
          </cell>
          <cell r="Q261">
            <v>1849</v>
          </cell>
        </row>
        <row r="262">
          <cell r="B262">
            <v>1613</v>
          </cell>
          <cell r="C262">
            <v>1626</v>
          </cell>
          <cell r="D262">
            <v>234</v>
          </cell>
          <cell r="E262">
            <v>258</v>
          </cell>
          <cell r="F262">
            <v>1847</v>
          </cell>
          <cell r="G262">
            <v>1884</v>
          </cell>
          <cell r="H262">
            <v>1562</v>
          </cell>
          <cell r="I262">
            <v>1575</v>
          </cell>
          <cell r="J262">
            <v>1776</v>
          </cell>
          <cell r="K262">
            <v>1821</v>
          </cell>
          <cell r="L262">
            <v>1545</v>
          </cell>
          <cell r="M262">
            <v>1589</v>
          </cell>
          <cell r="N262">
            <v>275</v>
          </cell>
          <cell r="O262">
            <v>299</v>
          </cell>
          <cell r="P262">
            <v>1820</v>
          </cell>
          <cell r="Q262">
            <v>1888</v>
          </cell>
        </row>
        <row r="263">
          <cell r="B263">
            <v>1639</v>
          </cell>
          <cell r="C263">
            <v>1664</v>
          </cell>
          <cell r="D263">
            <v>270</v>
          </cell>
          <cell r="E263">
            <v>273</v>
          </cell>
          <cell r="F263">
            <v>1909</v>
          </cell>
          <cell r="G263">
            <v>1937</v>
          </cell>
          <cell r="H263">
            <v>1551</v>
          </cell>
          <cell r="I263">
            <v>1576</v>
          </cell>
          <cell r="J263">
            <v>1871</v>
          </cell>
          <cell r="K263">
            <v>1904</v>
          </cell>
          <cell r="L263">
            <v>1573</v>
          </cell>
          <cell r="M263">
            <v>1607</v>
          </cell>
          <cell r="N263">
            <v>293</v>
          </cell>
          <cell r="O263">
            <v>315</v>
          </cell>
          <cell r="P263">
            <v>1866</v>
          </cell>
          <cell r="Q263">
            <v>1922</v>
          </cell>
        </row>
        <row r="264">
          <cell r="B264">
            <v>1982</v>
          </cell>
          <cell r="C264">
            <v>1987</v>
          </cell>
          <cell r="D264">
            <v>380</v>
          </cell>
          <cell r="E264">
            <v>409</v>
          </cell>
          <cell r="F264">
            <v>2362</v>
          </cell>
          <cell r="G264">
            <v>2396</v>
          </cell>
          <cell r="H264">
            <v>1886</v>
          </cell>
          <cell r="I264">
            <v>1891</v>
          </cell>
          <cell r="J264">
            <v>2258</v>
          </cell>
          <cell r="K264">
            <v>2299</v>
          </cell>
          <cell r="L264">
            <v>1592</v>
          </cell>
          <cell r="M264">
            <v>1625</v>
          </cell>
          <cell r="N264">
            <v>303</v>
          </cell>
          <cell r="O264">
            <v>322</v>
          </cell>
          <cell r="P264">
            <v>1895</v>
          </cell>
          <cell r="Q264">
            <v>1947</v>
          </cell>
        </row>
        <row r="265">
          <cell r="B265">
            <v>1595</v>
          </cell>
          <cell r="C265">
            <v>1634</v>
          </cell>
          <cell r="D265">
            <v>402</v>
          </cell>
          <cell r="E265">
            <v>402</v>
          </cell>
          <cell r="F265">
            <v>1997</v>
          </cell>
          <cell r="G265">
            <v>2036</v>
          </cell>
          <cell r="H265">
            <v>1570</v>
          </cell>
          <cell r="I265">
            <v>1609</v>
          </cell>
          <cell r="J265">
            <v>1993</v>
          </cell>
          <cell r="K265">
            <v>2033</v>
          </cell>
          <cell r="L265">
            <v>1600</v>
          </cell>
          <cell r="M265">
            <v>1638</v>
          </cell>
          <cell r="N265">
            <v>309</v>
          </cell>
          <cell r="O265">
            <v>323</v>
          </cell>
          <cell r="P265">
            <v>1909</v>
          </cell>
          <cell r="Q265">
            <v>1961</v>
          </cell>
        </row>
        <row r="266">
          <cell r="B266">
            <v>1673</v>
          </cell>
          <cell r="C266">
            <v>1784</v>
          </cell>
          <cell r="D266">
            <v>140</v>
          </cell>
          <cell r="E266">
            <v>158</v>
          </cell>
          <cell r="F266">
            <v>1813</v>
          </cell>
          <cell r="G266">
            <v>1942</v>
          </cell>
          <cell r="H266">
            <v>1726</v>
          </cell>
          <cell r="I266">
            <v>1837</v>
          </cell>
          <cell r="J266">
            <v>1866</v>
          </cell>
          <cell r="K266">
            <v>1992</v>
          </cell>
          <cell r="L266">
            <v>1599</v>
          </cell>
          <cell r="M266">
            <v>1642</v>
          </cell>
          <cell r="N266">
            <v>308</v>
          </cell>
          <cell r="O266">
            <v>319</v>
          </cell>
          <cell r="P266">
            <v>1907</v>
          </cell>
          <cell r="Q266">
            <v>1961</v>
          </cell>
        </row>
        <row r="267">
          <cell r="B267">
            <v>1292</v>
          </cell>
          <cell r="C267">
            <v>1325</v>
          </cell>
          <cell r="D267">
            <v>230</v>
          </cell>
          <cell r="E267">
            <v>230</v>
          </cell>
          <cell r="F267">
            <v>1522</v>
          </cell>
          <cell r="G267">
            <v>1555</v>
          </cell>
          <cell r="H267">
            <v>1516</v>
          </cell>
          <cell r="I267">
            <v>1549</v>
          </cell>
          <cell r="J267">
            <v>1802</v>
          </cell>
          <cell r="K267">
            <v>1838</v>
          </cell>
          <cell r="L267">
            <v>1593</v>
          </cell>
          <cell r="M267">
            <v>1636</v>
          </cell>
          <cell r="N267">
            <v>300</v>
          </cell>
          <cell r="O267">
            <v>309</v>
          </cell>
          <cell r="P267">
            <v>1893</v>
          </cell>
          <cell r="Q267">
            <v>1945</v>
          </cell>
        </row>
        <row r="268">
          <cell r="B268">
            <v>1438</v>
          </cell>
          <cell r="C268">
            <v>1468</v>
          </cell>
          <cell r="D268">
            <v>449</v>
          </cell>
          <cell r="E268">
            <v>539</v>
          </cell>
          <cell r="F268">
            <v>1887</v>
          </cell>
          <cell r="G268">
            <v>2007</v>
          </cell>
          <cell r="H268">
            <v>1540</v>
          </cell>
          <cell r="I268">
            <v>1570</v>
          </cell>
          <cell r="J268">
            <v>1872</v>
          </cell>
          <cell r="K268">
            <v>2081</v>
          </cell>
          <cell r="L268">
            <v>1582</v>
          </cell>
          <cell r="M268">
            <v>1619</v>
          </cell>
          <cell r="N268">
            <v>304</v>
          </cell>
          <cell r="O268">
            <v>315</v>
          </cell>
          <cell r="P268">
            <v>1886</v>
          </cell>
          <cell r="Q268">
            <v>1934</v>
          </cell>
        </row>
        <row r="269">
          <cell r="B269">
            <v>1737</v>
          </cell>
          <cell r="C269">
            <v>1747</v>
          </cell>
          <cell r="D269">
            <v>326</v>
          </cell>
          <cell r="E269">
            <v>365</v>
          </cell>
          <cell r="F269">
            <v>2063</v>
          </cell>
          <cell r="G269">
            <v>2112</v>
          </cell>
          <cell r="H269">
            <v>1551</v>
          </cell>
          <cell r="I269">
            <v>1561</v>
          </cell>
          <cell r="J269">
            <v>1930</v>
          </cell>
          <cell r="K269">
            <v>1959</v>
          </cell>
          <cell r="L269">
            <v>1564</v>
          </cell>
          <cell r="M269">
            <v>1597</v>
          </cell>
          <cell r="N269">
            <v>320</v>
          </cell>
          <cell r="O269">
            <v>338</v>
          </cell>
          <cell r="P269">
            <v>1884</v>
          </cell>
          <cell r="Q269">
            <v>1935</v>
          </cell>
        </row>
        <row r="270">
          <cell r="B270">
            <v>1306</v>
          </cell>
          <cell r="C270">
            <v>1312</v>
          </cell>
          <cell r="D270">
            <v>279</v>
          </cell>
          <cell r="E270">
            <v>279</v>
          </cell>
          <cell r="F270">
            <v>1585</v>
          </cell>
          <cell r="G270">
            <v>1591</v>
          </cell>
          <cell r="H270">
            <v>1598</v>
          </cell>
          <cell r="I270">
            <v>1604</v>
          </cell>
          <cell r="J270">
            <v>1894</v>
          </cell>
          <cell r="K270">
            <v>1900</v>
          </cell>
          <cell r="L270">
            <v>1541</v>
          </cell>
          <cell r="M270">
            <v>1573</v>
          </cell>
          <cell r="N270">
            <v>345</v>
          </cell>
          <cell r="O270">
            <v>374</v>
          </cell>
          <cell r="P270">
            <v>1886</v>
          </cell>
          <cell r="Q270">
            <v>1947</v>
          </cell>
        </row>
        <row r="271">
          <cell r="B271">
            <v>1689</v>
          </cell>
          <cell r="C271">
            <v>1755</v>
          </cell>
          <cell r="D271">
            <v>314</v>
          </cell>
          <cell r="E271">
            <v>410</v>
          </cell>
          <cell r="F271">
            <v>2003</v>
          </cell>
          <cell r="G271">
            <v>2165</v>
          </cell>
          <cell r="H271">
            <v>1571</v>
          </cell>
          <cell r="I271">
            <v>1637</v>
          </cell>
          <cell r="J271">
            <v>1888</v>
          </cell>
          <cell r="K271">
            <v>2023</v>
          </cell>
          <cell r="L271">
            <v>1518</v>
          </cell>
          <cell r="M271">
            <v>1553</v>
          </cell>
          <cell r="N271">
            <v>372</v>
          </cell>
          <cell r="O271">
            <v>415</v>
          </cell>
          <cell r="P271">
            <v>1890</v>
          </cell>
          <cell r="Q271">
            <v>1968</v>
          </cell>
        </row>
        <row r="272">
          <cell r="B272">
            <v>1555</v>
          </cell>
          <cell r="C272">
            <v>1597</v>
          </cell>
          <cell r="D272">
            <v>519</v>
          </cell>
          <cell r="E272">
            <v>545</v>
          </cell>
          <cell r="F272">
            <v>2074</v>
          </cell>
          <cell r="G272">
            <v>2142</v>
          </cell>
          <cell r="H272">
            <v>1492</v>
          </cell>
          <cell r="I272">
            <v>1534</v>
          </cell>
          <cell r="J272">
            <v>1936</v>
          </cell>
          <cell r="K272">
            <v>1990</v>
          </cell>
          <cell r="L272">
            <v>1499</v>
          </cell>
          <cell r="M272">
            <v>1540</v>
          </cell>
          <cell r="N272">
            <v>389</v>
          </cell>
          <cell r="O272">
            <v>441</v>
          </cell>
          <cell r="P272">
            <v>1888</v>
          </cell>
          <cell r="Q272">
            <v>1981</v>
          </cell>
        </row>
        <row r="273">
          <cell r="B273">
            <v>1376</v>
          </cell>
          <cell r="C273">
            <v>1439</v>
          </cell>
          <cell r="D273">
            <v>470</v>
          </cell>
          <cell r="E273">
            <v>666</v>
          </cell>
          <cell r="F273">
            <v>1846</v>
          </cell>
          <cell r="G273">
            <v>2105</v>
          </cell>
          <cell r="H273">
            <v>1354</v>
          </cell>
          <cell r="I273">
            <v>1417</v>
          </cell>
          <cell r="J273">
            <v>1824</v>
          </cell>
          <cell r="K273">
            <v>2011</v>
          </cell>
          <cell r="L273">
            <v>1485</v>
          </cell>
          <cell r="M273">
            <v>1530</v>
          </cell>
          <cell r="N273">
            <v>394</v>
          </cell>
          <cell r="O273">
            <v>450</v>
          </cell>
          <cell r="P273">
            <v>1879</v>
          </cell>
          <cell r="Q273">
            <v>1980</v>
          </cell>
        </row>
        <row r="274">
          <cell r="B274">
            <v>1632</v>
          </cell>
          <cell r="C274">
            <v>1664</v>
          </cell>
          <cell r="D274">
            <v>277</v>
          </cell>
          <cell r="E274">
            <v>317</v>
          </cell>
          <cell r="F274">
            <v>1909</v>
          </cell>
          <cell r="G274">
            <v>1981</v>
          </cell>
          <cell r="H274">
            <v>1531</v>
          </cell>
          <cell r="I274">
            <v>1563</v>
          </cell>
          <cell r="J274">
            <v>1795</v>
          </cell>
          <cell r="K274">
            <v>1876</v>
          </cell>
          <cell r="L274">
            <v>1482</v>
          </cell>
          <cell r="M274">
            <v>1526</v>
          </cell>
          <cell r="N274">
            <v>388</v>
          </cell>
          <cell r="O274">
            <v>445</v>
          </cell>
          <cell r="P274">
            <v>1870</v>
          </cell>
          <cell r="Q274">
            <v>1971</v>
          </cell>
        </row>
        <row r="275">
          <cell r="B275">
            <v>1702</v>
          </cell>
          <cell r="C275">
            <v>1726</v>
          </cell>
          <cell r="D275">
            <v>354</v>
          </cell>
          <cell r="E275">
            <v>367</v>
          </cell>
          <cell r="F275">
            <v>2056</v>
          </cell>
          <cell r="G275">
            <v>2093</v>
          </cell>
          <cell r="H275">
            <v>1544</v>
          </cell>
          <cell r="I275">
            <v>1568</v>
          </cell>
          <cell r="J275">
            <v>1982</v>
          </cell>
          <cell r="K275">
            <v>2040</v>
          </cell>
          <cell r="L275">
            <v>1500</v>
          </cell>
          <cell r="M275">
            <v>1539</v>
          </cell>
          <cell r="N275">
            <v>364</v>
          </cell>
          <cell r="O275">
            <v>418</v>
          </cell>
          <cell r="P275">
            <v>1864</v>
          </cell>
          <cell r="Q275">
            <v>1957</v>
          </cell>
        </row>
        <row r="276">
          <cell r="B276">
            <v>1441</v>
          </cell>
          <cell r="C276">
            <v>1480</v>
          </cell>
          <cell r="D276">
            <v>421</v>
          </cell>
          <cell r="E276">
            <v>445</v>
          </cell>
          <cell r="F276">
            <v>1862</v>
          </cell>
          <cell r="G276">
            <v>1925</v>
          </cell>
          <cell r="H276">
            <v>1514</v>
          </cell>
          <cell r="I276">
            <v>1553</v>
          </cell>
          <cell r="J276">
            <v>1914</v>
          </cell>
          <cell r="K276">
            <v>1994</v>
          </cell>
          <cell r="L276">
            <v>1542</v>
          </cell>
          <cell r="M276">
            <v>1576</v>
          </cell>
          <cell r="N276">
            <v>326</v>
          </cell>
          <cell r="O276">
            <v>378</v>
          </cell>
          <cell r="P276">
            <v>1868</v>
          </cell>
          <cell r="Q276">
            <v>1954</v>
          </cell>
        </row>
        <row r="277">
          <cell r="B277">
            <v>1679</v>
          </cell>
          <cell r="C277">
            <v>1723</v>
          </cell>
          <cell r="D277">
            <v>190</v>
          </cell>
          <cell r="E277">
            <v>203</v>
          </cell>
          <cell r="F277">
            <v>1869</v>
          </cell>
          <cell r="G277">
            <v>1926</v>
          </cell>
          <cell r="H277">
            <v>1558</v>
          </cell>
          <cell r="I277">
            <v>1602</v>
          </cell>
          <cell r="J277">
            <v>1761</v>
          </cell>
          <cell r="K277">
            <v>1837</v>
          </cell>
          <cell r="L277">
            <v>1593</v>
          </cell>
          <cell r="M277">
            <v>1622</v>
          </cell>
          <cell r="N277">
            <v>294</v>
          </cell>
          <cell r="O277">
            <v>344</v>
          </cell>
          <cell r="P277">
            <v>1887</v>
          </cell>
          <cell r="Q277">
            <v>1966</v>
          </cell>
        </row>
        <row r="278">
          <cell r="B278">
            <v>1537</v>
          </cell>
          <cell r="C278">
            <v>1556</v>
          </cell>
          <cell r="D278">
            <v>305</v>
          </cell>
          <cell r="E278">
            <v>402</v>
          </cell>
          <cell r="F278">
            <v>1842</v>
          </cell>
          <cell r="G278">
            <v>1958</v>
          </cell>
          <cell r="H278">
            <v>1595</v>
          </cell>
          <cell r="I278">
            <v>1614</v>
          </cell>
          <cell r="J278">
            <v>1891</v>
          </cell>
          <cell r="K278">
            <v>1995</v>
          </cell>
          <cell r="L278">
            <v>1636</v>
          </cell>
          <cell r="M278">
            <v>1660</v>
          </cell>
          <cell r="N278">
            <v>283</v>
          </cell>
          <cell r="O278">
            <v>333</v>
          </cell>
          <cell r="P278">
            <v>1919</v>
          </cell>
          <cell r="Q278">
            <v>1993</v>
          </cell>
        </row>
        <row r="279">
          <cell r="B279">
            <v>1512</v>
          </cell>
          <cell r="C279">
            <v>1538</v>
          </cell>
          <cell r="D279">
            <v>152</v>
          </cell>
          <cell r="E279">
            <v>170</v>
          </cell>
          <cell r="F279">
            <v>1664</v>
          </cell>
          <cell r="G279">
            <v>1708</v>
          </cell>
          <cell r="H279">
            <v>1773</v>
          </cell>
          <cell r="I279">
            <v>1799</v>
          </cell>
          <cell r="J279">
            <v>1982</v>
          </cell>
          <cell r="K279">
            <v>2073</v>
          </cell>
          <cell r="L279">
            <v>1660</v>
          </cell>
          <cell r="M279">
            <v>1681</v>
          </cell>
          <cell r="N279">
            <v>293</v>
          </cell>
          <cell r="O279">
            <v>342</v>
          </cell>
          <cell r="P279">
            <v>1953</v>
          </cell>
          <cell r="Q279">
            <v>2023</v>
          </cell>
        </row>
        <row r="280">
          <cell r="B280">
            <v>1541</v>
          </cell>
          <cell r="C280">
            <v>1556</v>
          </cell>
          <cell r="D280">
            <v>419</v>
          </cell>
          <cell r="E280">
            <v>431</v>
          </cell>
          <cell r="F280">
            <v>1960</v>
          </cell>
          <cell r="G280">
            <v>1987</v>
          </cell>
          <cell r="H280">
            <v>1666</v>
          </cell>
          <cell r="I280">
            <v>1681</v>
          </cell>
          <cell r="J280">
            <v>1972</v>
          </cell>
          <cell r="K280">
            <v>2011</v>
          </cell>
          <cell r="L280">
            <v>1666</v>
          </cell>
          <cell r="M280">
            <v>1691</v>
          </cell>
          <cell r="N280">
            <v>311</v>
          </cell>
          <cell r="O280">
            <v>360</v>
          </cell>
          <cell r="P280">
            <v>1977</v>
          </cell>
          <cell r="Q280">
            <v>2051</v>
          </cell>
        </row>
        <row r="281">
          <cell r="B281">
            <v>1540</v>
          </cell>
          <cell r="C281">
            <v>1570</v>
          </cell>
          <cell r="D281">
            <v>278</v>
          </cell>
          <cell r="E281">
            <v>375</v>
          </cell>
          <cell r="F281">
            <v>1818</v>
          </cell>
          <cell r="G281">
            <v>1945</v>
          </cell>
          <cell r="H281">
            <v>1723</v>
          </cell>
          <cell r="I281">
            <v>1753</v>
          </cell>
          <cell r="J281">
            <v>2092</v>
          </cell>
          <cell r="K281">
            <v>2169</v>
          </cell>
          <cell r="L281">
            <v>1656</v>
          </cell>
          <cell r="M281">
            <v>1691</v>
          </cell>
          <cell r="N281">
            <v>330</v>
          </cell>
          <cell r="O281">
            <v>377</v>
          </cell>
          <cell r="P281">
            <v>1986</v>
          </cell>
          <cell r="Q281">
            <v>2068</v>
          </cell>
        </row>
        <row r="282">
          <cell r="B282">
            <v>1442</v>
          </cell>
          <cell r="C282">
            <v>1461</v>
          </cell>
          <cell r="D282">
            <v>543</v>
          </cell>
          <cell r="E282">
            <v>568</v>
          </cell>
          <cell r="F282">
            <v>1985</v>
          </cell>
          <cell r="G282">
            <v>2029</v>
          </cell>
          <cell r="H282">
            <v>1488</v>
          </cell>
          <cell r="I282">
            <v>1507</v>
          </cell>
          <cell r="J282">
            <v>1974</v>
          </cell>
          <cell r="K282">
            <v>2025</v>
          </cell>
          <cell r="L282">
            <v>1626</v>
          </cell>
          <cell r="M282">
            <v>1677</v>
          </cell>
          <cell r="N282">
            <v>342</v>
          </cell>
          <cell r="O282">
            <v>389</v>
          </cell>
          <cell r="P282">
            <v>1968</v>
          </cell>
          <cell r="Q282">
            <v>2066</v>
          </cell>
        </row>
        <row r="283">
          <cell r="B283">
            <v>1837</v>
          </cell>
          <cell r="C283">
            <v>1915</v>
          </cell>
          <cell r="D283">
            <v>246</v>
          </cell>
          <cell r="E283">
            <v>332</v>
          </cell>
          <cell r="F283">
            <v>2083</v>
          </cell>
          <cell r="G283">
            <v>2247</v>
          </cell>
          <cell r="H283">
            <v>1664</v>
          </cell>
          <cell r="I283">
            <v>1742</v>
          </cell>
          <cell r="J283">
            <v>1917</v>
          </cell>
          <cell r="K283">
            <v>2055</v>
          </cell>
          <cell r="L283">
            <v>1596</v>
          </cell>
          <cell r="M283">
            <v>1662</v>
          </cell>
          <cell r="N283">
            <v>332</v>
          </cell>
          <cell r="O283">
            <v>379</v>
          </cell>
          <cell r="P283">
            <v>1928</v>
          </cell>
          <cell r="Q283">
            <v>2041</v>
          </cell>
        </row>
        <row r="284">
          <cell r="B284">
            <v>1632</v>
          </cell>
          <cell r="C284">
            <v>1765</v>
          </cell>
          <cell r="D284">
            <v>277</v>
          </cell>
          <cell r="E284">
            <v>408</v>
          </cell>
          <cell r="F284">
            <v>1909</v>
          </cell>
          <cell r="G284">
            <v>2173</v>
          </cell>
          <cell r="H284">
            <v>1558</v>
          </cell>
          <cell r="I284">
            <v>1691</v>
          </cell>
          <cell r="J284">
            <v>1806</v>
          </cell>
          <cell r="K284">
            <v>2002</v>
          </cell>
          <cell r="L284">
            <v>1588</v>
          </cell>
          <cell r="M284">
            <v>1663</v>
          </cell>
          <cell r="N284">
            <v>303</v>
          </cell>
          <cell r="O284">
            <v>352</v>
          </cell>
          <cell r="P284">
            <v>1891</v>
          </cell>
          <cell r="Q284">
            <v>2015</v>
          </cell>
        </row>
        <row r="285">
          <cell r="B285">
            <v>1653</v>
          </cell>
          <cell r="C285">
            <v>1707</v>
          </cell>
          <cell r="D285">
            <v>295</v>
          </cell>
          <cell r="E285">
            <v>351</v>
          </cell>
          <cell r="F285">
            <v>1948</v>
          </cell>
          <cell r="G285">
            <v>2058</v>
          </cell>
          <cell r="H285">
            <v>1664</v>
          </cell>
          <cell r="I285">
            <v>1718</v>
          </cell>
          <cell r="J285">
            <v>1953</v>
          </cell>
          <cell r="K285">
            <v>2040</v>
          </cell>
          <cell r="L285">
            <v>1611</v>
          </cell>
          <cell r="M285">
            <v>1687</v>
          </cell>
          <cell r="N285">
            <v>269</v>
          </cell>
          <cell r="O285">
            <v>316</v>
          </cell>
          <cell r="P285">
            <v>1880</v>
          </cell>
          <cell r="Q285">
            <v>2003</v>
          </cell>
        </row>
        <row r="286">
          <cell r="B286">
            <v>1750</v>
          </cell>
          <cell r="C286">
            <v>1837</v>
          </cell>
          <cell r="D286">
            <v>354</v>
          </cell>
          <cell r="E286">
            <v>429</v>
          </cell>
          <cell r="F286">
            <v>2104</v>
          </cell>
          <cell r="G286">
            <v>2266</v>
          </cell>
          <cell r="H286">
            <v>1518</v>
          </cell>
          <cell r="I286">
            <v>1605</v>
          </cell>
          <cell r="J286">
            <v>1841</v>
          </cell>
          <cell r="K286">
            <v>1995</v>
          </cell>
          <cell r="L286">
            <v>1656</v>
          </cell>
          <cell r="M286">
            <v>1725</v>
          </cell>
          <cell r="N286">
            <v>248</v>
          </cell>
          <cell r="O286">
            <v>291</v>
          </cell>
          <cell r="P286">
            <v>1904</v>
          </cell>
          <cell r="Q286">
            <v>2016</v>
          </cell>
        </row>
        <row r="287">
          <cell r="B287">
            <v>1731</v>
          </cell>
          <cell r="C287">
            <v>1748</v>
          </cell>
          <cell r="D287">
            <v>155</v>
          </cell>
          <cell r="E287">
            <v>164</v>
          </cell>
          <cell r="F287">
            <v>1886</v>
          </cell>
          <cell r="G287">
            <v>1912</v>
          </cell>
          <cell r="H287">
            <v>1656</v>
          </cell>
          <cell r="I287">
            <v>1673</v>
          </cell>
          <cell r="J287">
            <v>1839</v>
          </cell>
          <cell r="K287">
            <v>1888</v>
          </cell>
          <cell r="L287">
            <v>1707</v>
          </cell>
          <cell r="M287">
            <v>1765</v>
          </cell>
          <cell r="N287">
            <v>256</v>
          </cell>
          <cell r="O287">
            <v>298</v>
          </cell>
          <cell r="P287">
            <v>1963</v>
          </cell>
          <cell r="Q287">
            <v>2063</v>
          </cell>
        </row>
        <row r="288">
          <cell r="B288">
            <v>1912</v>
          </cell>
          <cell r="C288">
            <v>1961</v>
          </cell>
          <cell r="D288">
            <v>219</v>
          </cell>
          <cell r="E288">
            <v>237</v>
          </cell>
          <cell r="F288">
            <v>2131</v>
          </cell>
          <cell r="G288">
            <v>2198</v>
          </cell>
          <cell r="H288">
            <v>1971</v>
          </cell>
          <cell r="I288">
            <v>2020</v>
          </cell>
          <cell r="J288">
            <v>2198</v>
          </cell>
          <cell r="K288">
            <v>2279</v>
          </cell>
          <cell r="L288">
            <v>1751</v>
          </cell>
          <cell r="M288">
            <v>1801</v>
          </cell>
          <cell r="N288">
            <v>288</v>
          </cell>
          <cell r="O288">
            <v>338</v>
          </cell>
          <cell r="P288">
            <v>2039</v>
          </cell>
          <cell r="Q288">
            <v>2139</v>
          </cell>
        </row>
        <row r="289">
          <cell r="B289">
            <v>1971</v>
          </cell>
          <cell r="C289">
            <v>2034</v>
          </cell>
          <cell r="D289">
            <v>303</v>
          </cell>
          <cell r="E289">
            <v>334</v>
          </cell>
          <cell r="F289">
            <v>2274</v>
          </cell>
          <cell r="G289">
            <v>2368</v>
          </cell>
          <cell r="H289">
            <v>1764</v>
          </cell>
          <cell r="I289">
            <v>1827</v>
          </cell>
          <cell r="J289">
            <v>2082</v>
          </cell>
          <cell r="K289">
            <v>2208</v>
          </cell>
          <cell r="L289">
            <v>1783</v>
          </cell>
          <cell r="M289">
            <v>1829</v>
          </cell>
          <cell r="N289">
            <v>332</v>
          </cell>
          <cell r="O289">
            <v>397</v>
          </cell>
          <cell r="P289">
            <v>2115</v>
          </cell>
          <cell r="Q289">
            <v>2226</v>
          </cell>
        </row>
        <row r="290">
          <cell r="B290">
            <v>1557</v>
          </cell>
          <cell r="C290">
            <v>1598</v>
          </cell>
          <cell r="D290">
            <v>419</v>
          </cell>
          <cell r="E290">
            <v>441</v>
          </cell>
          <cell r="F290">
            <v>1976</v>
          </cell>
          <cell r="G290">
            <v>2039</v>
          </cell>
          <cell r="H290">
            <v>1762</v>
          </cell>
          <cell r="I290">
            <v>1803</v>
          </cell>
          <cell r="J290">
            <v>2163</v>
          </cell>
          <cell r="K290">
            <v>2228</v>
          </cell>
          <cell r="L290">
            <v>1806</v>
          </cell>
          <cell r="M290">
            <v>1850</v>
          </cell>
          <cell r="N290">
            <v>382</v>
          </cell>
          <cell r="O290">
            <v>468</v>
          </cell>
          <cell r="P290">
            <v>2188</v>
          </cell>
          <cell r="Q290">
            <v>2318</v>
          </cell>
        </row>
        <row r="291">
          <cell r="B291">
            <v>1539</v>
          </cell>
          <cell r="C291">
            <v>1587</v>
          </cell>
          <cell r="D291">
            <v>386</v>
          </cell>
          <cell r="E291">
            <v>441</v>
          </cell>
          <cell r="F291">
            <v>1925</v>
          </cell>
          <cell r="G291">
            <v>2028</v>
          </cell>
          <cell r="H291">
            <v>1773</v>
          </cell>
          <cell r="I291">
            <v>1821</v>
          </cell>
          <cell r="J291">
            <v>2313</v>
          </cell>
          <cell r="K291">
            <v>2571</v>
          </cell>
          <cell r="L291">
            <v>1814</v>
          </cell>
          <cell r="M291">
            <v>1860</v>
          </cell>
          <cell r="N291">
            <v>431</v>
          </cell>
          <cell r="O291">
            <v>541</v>
          </cell>
          <cell r="P291">
            <v>2245</v>
          </cell>
          <cell r="Q291">
            <v>2401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SFPerf SCOA"/>
      <sheetName val="SFPos SCOA"/>
      <sheetName val="AEIFRS Journals"/>
      <sheetName val="General Journals"/>
      <sheetName val="Elimination Journals"/>
      <sheetName val="TIMS Journals"/>
      <sheetName val="Consolidation P&amp;L"/>
      <sheetName val="SFPerf TIMS"/>
      <sheetName val="SFPos TIMS"/>
      <sheetName val="DLM"/>
      <sheetName val="SFPerf"/>
      <sheetName val="SFPos"/>
      <sheetName val="SHMT"/>
      <sheetName val="SFPerf Recci"/>
      <sheetName val="SFPerf DoH"/>
      <sheetName val="SFPos DoH"/>
      <sheetName val="SFPerf Metro"/>
      <sheetName val="SFPos Metro"/>
      <sheetName val="DoHControlled"/>
      <sheetName val="DoHAdministered"/>
      <sheetName val="RSSystem3050"/>
      <sheetName val="TotalDoH"/>
      <sheetName val="MetroDetail"/>
      <sheetName val="Metro NRSPA's"/>
      <sheetName val="TotalMetro"/>
      <sheetName val="SWHA"/>
      <sheetName val="WACHS"/>
      <sheetName val="WAADA"/>
      <sheetName val="Quad"/>
      <sheetName val="QEII"/>
      <sheetName val="ConsolAdj"/>
      <sheetName val="TIMS Mappings"/>
      <sheetName val="SHMT Mapping"/>
      <sheetName val="SCOA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C3" t="str">
            <v>0111</v>
          </cell>
          <cell r="D3" t="str">
            <v>Nursing Services</v>
          </cell>
          <cell r="E3">
            <v>2447154.81</v>
          </cell>
        </row>
        <row r="4">
          <cell r="C4" t="str">
            <v>0112</v>
          </cell>
          <cell r="D4" t="str">
            <v>Agency Nurses</v>
          </cell>
          <cell r="E4">
            <v>3286.64</v>
          </cell>
        </row>
        <row r="5">
          <cell r="C5" t="str">
            <v>0113</v>
          </cell>
          <cell r="D5" t="str">
            <v>Casual Nurses</v>
          </cell>
          <cell r="E5">
            <v>193472</v>
          </cell>
        </row>
        <row r="6">
          <cell r="C6" t="str">
            <v>0116</v>
          </cell>
          <cell r="D6" t="str">
            <v>Enrolled Nurses</v>
          </cell>
          <cell r="E6">
            <v>520383.62</v>
          </cell>
        </row>
        <row r="7">
          <cell r="C7" t="str">
            <v>0121</v>
          </cell>
          <cell r="D7" t="str">
            <v>General Clerical</v>
          </cell>
          <cell r="E7">
            <v>940788.59</v>
          </cell>
        </row>
        <row r="8">
          <cell r="C8" t="str">
            <v>0122</v>
          </cell>
          <cell r="D8" t="str">
            <v>Clinical Admin Support</v>
          </cell>
          <cell r="E8">
            <v>4812.66</v>
          </cell>
        </row>
        <row r="9">
          <cell r="C9" t="str">
            <v>0131</v>
          </cell>
          <cell r="D9" t="str">
            <v>Radiology (Medical Imaging)</v>
          </cell>
          <cell r="E9">
            <v>40272.449999999997</v>
          </cell>
        </row>
        <row r="10">
          <cell r="C10" t="str">
            <v>0134</v>
          </cell>
          <cell r="D10" t="str">
            <v>Dietitians</v>
          </cell>
          <cell r="E10">
            <v>26744.7</v>
          </cell>
        </row>
        <row r="11">
          <cell r="C11" t="str">
            <v>0135</v>
          </cell>
          <cell r="D11" t="str">
            <v>Podiatry</v>
          </cell>
          <cell r="E11">
            <v>13005.85</v>
          </cell>
        </row>
        <row r="12">
          <cell r="C12" t="str">
            <v>0137</v>
          </cell>
          <cell r="D12" t="str">
            <v>Health Promotions</v>
          </cell>
          <cell r="E12">
            <v>37754.379999999997</v>
          </cell>
        </row>
        <row r="13">
          <cell r="C13" t="str">
            <v>0138</v>
          </cell>
          <cell r="D13" t="str">
            <v>Rehabilitation Assistants</v>
          </cell>
          <cell r="E13">
            <v>23306.9</v>
          </cell>
        </row>
        <row r="14">
          <cell r="C14" t="str">
            <v>0139</v>
          </cell>
          <cell r="D14" t="str">
            <v>Other - Medical Support Services</v>
          </cell>
          <cell r="E14">
            <v>-58571.99</v>
          </cell>
        </row>
        <row r="15">
          <cell r="C15" t="str">
            <v>0142</v>
          </cell>
          <cell r="D15" t="str">
            <v>Occupational Therapy</v>
          </cell>
          <cell r="E15">
            <v>105579.67</v>
          </cell>
        </row>
        <row r="16">
          <cell r="C16" t="str">
            <v>0143</v>
          </cell>
          <cell r="D16" t="str">
            <v>Pharmacy</v>
          </cell>
          <cell r="E16">
            <v>26202.799999999999</v>
          </cell>
        </row>
        <row r="17">
          <cell r="C17" t="str">
            <v>0144</v>
          </cell>
          <cell r="D17" t="str">
            <v>Physiotherapy</v>
          </cell>
          <cell r="E17">
            <v>89720.55</v>
          </cell>
        </row>
        <row r="18">
          <cell r="C18" t="str">
            <v>0145</v>
          </cell>
          <cell r="D18" t="str">
            <v>Social Work</v>
          </cell>
          <cell r="E18">
            <v>66142.509999999995</v>
          </cell>
        </row>
        <row r="19">
          <cell r="C19" t="str">
            <v>0146</v>
          </cell>
          <cell r="D19" t="str">
            <v>Technical</v>
          </cell>
          <cell r="E19">
            <v>182233.23</v>
          </cell>
        </row>
        <row r="20">
          <cell r="C20" t="str">
            <v>0147</v>
          </cell>
          <cell r="D20" t="str">
            <v>Speech Pathology</v>
          </cell>
          <cell r="E20">
            <v>65973.06</v>
          </cell>
        </row>
        <row r="21">
          <cell r="C21" t="str">
            <v>0148</v>
          </cell>
          <cell r="D21" t="str">
            <v>Psychologists</v>
          </cell>
          <cell r="E21">
            <v>18735.48</v>
          </cell>
        </row>
        <row r="22">
          <cell r="C22" t="str">
            <v>0149</v>
          </cell>
          <cell r="D22" t="str">
            <v>Other Ancillary Services</v>
          </cell>
          <cell r="E22">
            <v>-3382.69</v>
          </cell>
        </row>
        <row r="23">
          <cell r="C23" t="str">
            <v>0151</v>
          </cell>
          <cell r="D23" t="str">
            <v>Catering</v>
          </cell>
          <cell r="E23">
            <v>140811.44</v>
          </cell>
        </row>
        <row r="24">
          <cell r="C24" t="str">
            <v>0152</v>
          </cell>
          <cell r="D24" t="str">
            <v>Cleaning Services</v>
          </cell>
          <cell r="E24">
            <v>222891.02</v>
          </cell>
        </row>
        <row r="25">
          <cell r="C25" t="str">
            <v>0153</v>
          </cell>
          <cell r="D25" t="str">
            <v>Orderlies/Transport</v>
          </cell>
          <cell r="E25">
            <v>117601.69</v>
          </cell>
        </row>
        <row r="26">
          <cell r="C26" t="str">
            <v>0154</v>
          </cell>
          <cell r="D26" t="str">
            <v>Patient Support Assistants</v>
          </cell>
          <cell r="E26">
            <v>240207.11</v>
          </cell>
        </row>
        <row r="27">
          <cell r="C27" t="str">
            <v>0155</v>
          </cell>
          <cell r="D27" t="str">
            <v>Laundry &amp; Linen</v>
          </cell>
          <cell r="E27">
            <v>9760.4599999999991</v>
          </cell>
        </row>
        <row r="28">
          <cell r="C28" t="str">
            <v>0156</v>
          </cell>
          <cell r="D28" t="str">
            <v>Stores/Supply</v>
          </cell>
          <cell r="E28">
            <v>12918.85</v>
          </cell>
        </row>
        <row r="29">
          <cell r="C29" t="str">
            <v>0157</v>
          </cell>
          <cell r="D29" t="str">
            <v>Home Ancilliary Workers</v>
          </cell>
          <cell r="E29">
            <v>11042.73</v>
          </cell>
        </row>
        <row r="30">
          <cell r="C30" t="str">
            <v>0161</v>
          </cell>
          <cell r="D30" t="str">
            <v>Engineering Maintenance Services</v>
          </cell>
          <cell r="E30">
            <v>62597.15</v>
          </cell>
        </row>
        <row r="31">
          <cell r="C31" t="str">
            <v>0162</v>
          </cell>
          <cell r="D31" t="str">
            <v>Gardens &amp; Grounds</v>
          </cell>
          <cell r="E31">
            <v>5685.29</v>
          </cell>
        </row>
        <row r="32">
          <cell r="C32" t="str">
            <v>0168</v>
          </cell>
          <cell r="D32" t="str">
            <v>Security Services</v>
          </cell>
          <cell r="E32">
            <v>12387.6</v>
          </cell>
        </row>
        <row r="33">
          <cell r="C33" t="str">
            <v>0171</v>
          </cell>
          <cell r="D33" t="str">
            <v>Other Categories</v>
          </cell>
          <cell r="E33">
            <v>232.43</v>
          </cell>
        </row>
        <row r="34">
          <cell r="C34" t="str">
            <v>0172</v>
          </cell>
          <cell r="D34" t="str">
            <v>Aboriginal Health Workers</v>
          </cell>
          <cell r="E34">
            <v>253.88</v>
          </cell>
        </row>
        <row r="35">
          <cell r="C35" t="str">
            <v>0181</v>
          </cell>
          <cell r="D35" t="str">
            <v>Medical Officers</v>
          </cell>
          <cell r="E35">
            <v>591164</v>
          </cell>
        </row>
        <row r="36">
          <cell r="C36" t="str">
            <v>0182</v>
          </cell>
          <cell r="D36" t="str">
            <v>Medical Practitioners</v>
          </cell>
          <cell r="E36">
            <v>-44898.03</v>
          </cell>
        </row>
        <row r="37">
          <cell r="C37" t="str">
            <v>0191</v>
          </cell>
          <cell r="D37" t="str">
            <v>Clinical</v>
          </cell>
          <cell r="E37">
            <v>511124.69</v>
          </cell>
        </row>
        <row r="38">
          <cell r="C38" t="str">
            <v>0411</v>
          </cell>
          <cell r="D38" t="str">
            <v>Workers Compensation Premium</v>
          </cell>
          <cell r="E38">
            <v>100412.01</v>
          </cell>
        </row>
        <row r="39">
          <cell r="C39" t="str">
            <v>0511</v>
          </cell>
          <cell r="D39" t="str">
            <v>Corporate Membership Dues (Staff)</v>
          </cell>
          <cell r="E39">
            <v>45.19</v>
          </cell>
        </row>
        <row r="40">
          <cell r="C40" t="str">
            <v>0512</v>
          </cell>
          <cell r="D40" t="str">
            <v>Staff Training/Registration/Course Fees</v>
          </cell>
          <cell r="E40">
            <v>10115.41</v>
          </cell>
        </row>
        <row r="41">
          <cell r="C41" t="str">
            <v>0513</v>
          </cell>
          <cell r="D41" t="str">
            <v>Travel &amp; Accommodation - Intrastate</v>
          </cell>
          <cell r="E41">
            <v>10563.22</v>
          </cell>
        </row>
        <row r="42">
          <cell r="C42" t="str">
            <v>0514</v>
          </cell>
          <cell r="D42" t="str">
            <v>Travel &amp; Accommodation - Interstate</v>
          </cell>
          <cell r="E42">
            <v>9738.68</v>
          </cell>
        </row>
        <row r="43">
          <cell r="C43" t="str">
            <v>0516</v>
          </cell>
          <cell r="D43" t="str">
            <v>Staff Relocations</v>
          </cell>
          <cell r="E43">
            <v>5253.74</v>
          </cell>
        </row>
        <row r="44">
          <cell r="C44" t="str">
            <v>0517</v>
          </cell>
          <cell r="D44" t="str">
            <v>Staff Transport Costs</v>
          </cell>
          <cell r="E44">
            <v>1334.15</v>
          </cell>
        </row>
        <row r="45">
          <cell r="C45" t="str">
            <v>0518</v>
          </cell>
          <cell r="D45" t="str">
            <v>Staff Telephone Reimbursements</v>
          </cell>
          <cell r="E45">
            <v>85.93</v>
          </cell>
        </row>
        <row r="46">
          <cell r="C46" t="str">
            <v>0519</v>
          </cell>
          <cell r="D46" t="str">
            <v>Other Staffing Costs</v>
          </cell>
          <cell r="E46">
            <v>1316.03</v>
          </cell>
        </row>
        <row r="47">
          <cell r="C47" t="str">
            <v>0520</v>
          </cell>
          <cell r="D47" t="str">
            <v>Crimal Record Screenings</v>
          </cell>
          <cell r="E47">
            <v>1260</v>
          </cell>
        </row>
        <row r="48">
          <cell r="C48" t="str">
            <v>0521</v>
          </cell>
          <cell r="D48" t="str">
            <v>Fringe Benefit Tax</v>
          </cell>
          <cell r="E48">
            <v>8317</v>
          </cell>
        </row>
        <row r="49">
          <cell r="C49" t="str">
            <v>1112</v>
          </cell>
          <cell r="D49" t="str">
            <v>West State - Concurrent Contributions</v>
          </cell>
          <cell r="E49">
            <v>405728.19</v>
          </cell>
        </row>
        <row r="50">
          <cell r="C50" t="str">
            <v>1113</v>
          </cell>
          <cell r="D50" t="str">
            <v>Gold State - Concurrent Contributions</v>
          </cell>
          <cell r="E50">
            <v>77511.399999999994</v>
          </cell>
        </row>
        <row r="51">
          <cell r="C51" t="str">
            <v>1212</v>
          </cell>
          <cell r="D51" t="str">
            <v>Radiology (Organ Imaging)</v>
          </cell>
          <cell r="E51">
            <v>50398.63</v>
          </cell>
        </row>
        <row r="52">
          <cell r="C52" t="str">
            <v>1222</v>
          </cell>
          <cell r="D52" t="str">
            <v>Radiology (Organ Imaging)</v>
          </cell>
          <cell r="E52">
            <v>45128.7</v>
          </cell>
        </row>
        <row r="53">
          <cell r="C53" t="str">
            <v>1231</v>
          </cell>
          <cell r="D53" t="str">
            <v>Clinical</v>
          </cell>
          <cell r="E53">
            <v>832409.47</v>
          </cell>
        </row>
        <row r="54">
          <cell r="C54" t="str">
            <v>1232</v>
          </cell>
          <cell r="D54" t="str">
            <v>Radiology (Organ Imaging)</v>
          </cell>
          <cell r="E54">
            <v>3550.31</v>
          </cell>
        </row>
        <row r="55">
          <cell r="C55" t="str">
            <v>1241</v>
          </cell>
          <cell r="D55" t="str">
            <v>Clinical</v>
          </cell>
          <cell r="E55">
            <v>173199.25</v>
          </cell>
        </row>
        <row r="56">
          <cell r="C56" t="str">
            <v>1242</v>
          </cell>
          <cell r="D56" t="str">
            <v>Radiology (Organ Imaging)</v>
          </cell>
          <cell r="E56">
            <v>3373.55</v>
          </cell>
        </row>
        <row r="57">
          <cell r="C57" t="str">
            <v>1311</v>
          </cell>
          <cell r="D57" t="str">
            <v>Beverages</v>
          </cell>
          <cell r="E57">
            <v>11792.64</v>
          </cell>
        </row>
        <row r="58">
          <cell r="C58" t="str">
            <v>1312</v>
          </cell>
          <cell r="D58" t="str">
            <v>Bakery Products &amp; Bread</v>
          </cell>
          <cell r="E58">
            <v>4703.43</v>
          </cell>
        </row>
        <row r="59">
          <cell r="C59" t="str">
            <v>1313</v>
          </cell>
          <cell r="D59" t="str">
            <v>Dairy Products &amp; Substitutes</v>
          </cell>
          <cell r="E59">
            <v>13200.98</v>
          </cell>
        </row>
        <row r="60">
          <cell r="C60" t="str">
            <v>1314</v>
          </cell>
          <cell r="D60" t="str">
            <v>Fruit &amp; Vegetables</v>
          </cell>
          <cell r="E60">
            <v>16237.3</v>
          </cell>
        </row>
        <row r="61">
          <cell r="C61" t="str">
            <v>1315</v>
          </cell>
          <cell r="D61" t="str">
            <v>Meat, Fish, Bacon, Smallgoods</v>
          </cell>
          <cell r="E61">
            <v>14752.94</v>
          </cell>
        </row>
        <row r="62">
          <cell r="C62" t="str">
            <v>1316</v>
          </cell>
          <cell r="D62" t="str">
            <v>Other Groceries</v>
          </cell>
          <cell r="E62">
            <v>8695.27</v>
          </cell>
        </row>
        <row r="63">
          <cell r="C63" t="str">
            <v>1317</v>
          </cell>
          <cell r="D63" t="str">
            <v>Pre-Cooked Meals</v>
          </cell>
          <cell r="E63">
            <v>84224</v>
          </cell>
        </row>
        <row r="64">
          <cell r="C64" t="str">
            <v>1319</v>
          </cell>
          <cell r="D64" t="str">
            <v>Other Food Supplies</v>
          </cell>
          <cell r="E64">
            <v>5172.66</v>
          </cell>
        </row>
        <row r="65">
          <cell r="C65" t="str">
            <v>1611</v>
          </cell>
          <cell r="D65" t="str">
            <v>Drug Supplies</v>
          </cell>
          <cell r="E65">
            <v>176443.22</v>
          </cell>
        </row>
        <row r="66">
          <cell r="C66" t="str">
            <v>1613</v>
          </cell>
          <cell r="D66" t="str">
            <v>Sterile (Intravenous) Fluids</v>
          </cell>
          <cell r="E66">
            <v>3356.68</v>
          </cell>
        </row>
        <row r="67">
          <cell r="C67" t="str">
            <v>1614</v>
          </cell>
          <cell r="D67" t="str">
            <v>Medical &amp; Anaesthetic Gases</v>
          </cell>
          <cell r="E67">
            <v>34942.99</v>
          </cell>
        </row>
        <row r="68">
          <cell r="C68" t="str">
            <v>1621</v>
          </cell>
          <cell r="D68" t="str">
            <v>Medical &amp; Surgical Instruments (Not Assets)</v>
          </cell>
          <cell r="E68">
            <v>204733.94</v>
          </cell>
        </row>
        <row r="69">
          <cell r="C69" t="str">
            <v>1622</v>
          </cell>
          <cell r="D69" t="str">
            <v>Dressings, Bandages &amp; Plasters</v>
          </cell>
          <cell r="E69">
            <v>51334.13</v>
          </cell>
        </row>
        <row r="70">
          <cell r="C70" t="str">
            <v>1623</v>
          </cell>
          <cell r="D70" t="str">
            <v>Therapeutic Materials</v>
          </cell>
          <cell r="E70">
            <v>3612.54</v>
          </cell>
        </row>
        <row r="71">
          <cell r="C71" t="str">
            <v>1624</v>
          </cell>
          <cell r="D71" t="str">
            <v>Prosthesis</v>
          </cell>
          <cell r="E71">
            <v>149678.25</v>
          </cell>
        </row>
        <row r="72">
          <cell r="C72" t="str">
            <v>1625</v>
          </cell>
          <cell r="D72" t="str">
            <v>Appliances</v>
          </cell>
          <cell r="E72">
            <v>33359.410000000003</v>
          </cell>
        </row>
        <row r="73">
          <cell r="C73" t="str">
            <v>1631</v>
          </cell>
          <cell r="D73" t="str">
            <v>Chemicals</v>
          </cell>
          <cell r="E73">
            <v>-85.44</v>
          </cell>
        </row>
        <row r="74">
          <cell r="C74" t="str">
            <v>1632</v>
          </cell>
          <cell r="D74" t="str">
            <v>Photographic Supplies</v>
          </cell>
          <cell r="E74">
            <v>2481.73</v>
          </cell>
        </row>
        <row r="75">
          <cell r="C75" t="str">
            <v>1633</v>
          </cell>
          <cell r="D75" t="str">
            <v>Organ Imaging Film</v>
          </cell>
          <cell r="E75">
            <v>72</v>
          </cell>
        </row>
        <row r="76">
          <cell r="C76" t="str">
            <v>1637</v>
          </cell>
          <cell r="D76" t="str">
            <v>Containers &amp; Receptacles (Non Laboratory)</v>
          </cell>
          <cell r="E76">
            <v>1141.68</v>
          </cell>
        </row>
        <row r="77">
          <cell r="C77" t="str">
            <v>1713</v>
          </cell>
          <cell r="D77" t="str">
            <v>Support - Medical</v>
          </cell>
          <cell r="E77">
            <v>86810.59</v>
          </cell>
        </row>
        <row r="78">
          <cell r="C78" t="str">
            <v>1714</v>
          </cell>
          <cell r="D78" t="str">
            <v>Catering</v>
          </cell>
          <cell r="E78">
            <v>1513.19</v>
          </cell>
        </row>
        <row r="79">
          <cell r="C79" t="str">
            <v>1715</v>
          </cell>
          <cell r="D79" t="str">
            <v>Cleaning</v>
          </cell>
          <cell r="E79">
            <v>2472.75</v>
          </cell>
        </row>
        <row r="80">
          <cell r="C80" t="str">
            <v>1716</v>
          </cell>
          <cell r="D80" t="str">
            <v>Laundry/Linen</v>
          </cell>
          <cell r="E80">
            <v>52186.94</v>
          </cell>
        </row>
        <row r="81">
          <cell r="C81" t="str">
            <v>1717</v>
          </cell>
          <cell r="D81" t="str">
            <v>Waste Disposal</v>
          </cell>
          <cell r="E81">
            <v>1811.46</v>
          </cell>
        </row>
        <row r="82">
          <cell r="C82" t="str">
            <v>1718</v>
          </cell>
          <cell r="D82" t="str">
            <v>Administrative And Clerical</v>
          </cell>
          <cell r="E82">
            <v>20833.88</v>
          </cell>
        </row>
        <row r="83">
          <cell r="C83" t="str">
            <v>1720</v>
          </cell>
          <cell r="D83" t="str">
            <v>Nursing</v>
          </cell>
          <cell r="E83">
            <v>8379.9500000000007</v>
          </cell>
        </row>
        <row r="84">
          <cell r="C84" t="str">
            <v>1722</v>
          </cell>
          <cell r="D84" t="str">
            <v>Engineering</v>
          </cell>
          <cell r="E84">
            <v>28760.14</v>
          </cell>
        </row>
        <row r="85">
          <cell r="C85" t="str">
            <v>1724</v>
          </cell>
          <cell r="D85" t="str">
            <v>Pathology (PathCentre)</v>
          </cell>
          <cell r="E85">
            <v>148156.23000000001</v>
          </cell>
        </row>
        <row r="86">
          <cell r="C86" t="str">
            <v>1725</v>
          </cell>
          <cell r="D86" t="str">
            <v>Other - Purchase Of External Services</v>
          </cell>
          <cell r="E86">
            <v>1425.07</v>
          </cell>
        </row>
        <row r="87">
          <cell r="C87" t="str">
            <v>1726</v>
          </cell>
          <cell r="D87" t="str">
            <v>Security Services</v>
          </cell>
          <cell r="E87">
            <v>2853.72</v>
          </cell>
        </row>
        <row r="88">
          <cell r="C88" t="str">
            <v>1727</v>
          </cell>
          <cell r="D88" t="str">
            <v>Interpreter Services</v>
          </cell>
          <cell r="E88">
            <v>286.10000000000002</v>
          </cell>
        </row>
        <row r="89">
          <cell r="C89" t="str">
            <v>1728</v>
          </cell>
          <cell r="D89" t="str">
            <v>Employee Assistance</v>
          </cell>
          <cell r="E89">
            <v>17993.419999999998</v>
          </cell>
        </row>
        <row r="90">
          <cell r="C90" t="str">
            <v>1841</v>
          </cell>
          <cell r="D90" t="str">
            <v>Health Subsidies (Spectacles &amp; Podiatry)</v>
          </cell>
          <cell r="E90">
            <v>110</v>
          </cell>
        </row>
        <row r="91">
          <cell r="C91" t="str">
            <v>1912</v>
          </cell>
          <cell r="D91" t="str">
            <v>Water</v>
          </cell>
          <cell r="E91">
            <v>43360.24</v>
          </cell>
        </row>
        <row r="92">
          <cell r="C92" t="str">
            <v>1913</v>
          </cell>
          <cell r="D92" t="str">
            <v>Electricity</v>
          </cell>
          <cell r="E92">
            <v>84604.68</v>
          </cell>
        </row>
        <row r="93">
          <cell r="C93" t="str">
            <v>1914</v>
          </cell>
          <cell r="D93" t="str">
            <v>Fuel Oil (Not Motor Vehicle)</v>
          </cell>
          <cell r="E93">
            <v>1957.74</v>
          </cell>
        </row>
        <row r="94">
          <cell r="C94" t="str">
            <v>1915</v>
          </cell>
          <cell r="D94" t="str">
            <v>Gas For Fuel (Not Motor Vehicle)</v>
          </cell>
          <cell r="E94">
            <v>8369.32</v>
          </cell>
        </row>
        <row r="95">
          <cell r="C95" t="str">
            <v>2211</v>
          </cell>
          <cell r="D95" t="str">
            <v>Bedding &amp; Linen</v>
          </cell>
          <cell r="E95">
            <v>5085.17</v>
          </cell>
        </row>
        <row r="96">
          <cell r="C96" t="str">
            <v>2212</v>
          </cell>
          <cell r="D96" t="str">
            <v>Toiletry, Cleaning, Laundry Materials</v>
          </cell>
          <cell r="E96">
            <v>23139.83</v>
          </cell>
        </row>
        <row r="97">
          <cell r="C97" t="str">
            <v>2213</v>
          </cell>
          <cell r="D97" t="str">
            <v>Tableware &amp; Kitchen Materials</v>
          </cell>
          <cell r="E97">
            <v>4807.57</v>
          </cell>
        </row>
        <row r="98">
          <cell r="C98" t="str">
            <v>2214</v>
          </cell>
          <cell r="D98" t="str">
            <v>Wrapping &amp; Packaging Materials</v>
          </cell>
          <cell r="E98">
            <v>23649.47</v>
          </cell>
        </row>
        <row r="99">
          <cell r="C99" t="str">
            <v>2215</v>
          </cell>
          <cell r="D99" t="str">
            <v>Uniforms &amp; Protective Clothing</v>
          </cell>
          <cell r="E99">
            <v>18602.55</v>
          </cell>
        </row>
        <row r="100">
          <cell r="C100" t="str">
            <v>2219</v>
          </cell>
          <cell r="D100" t="str">
            <v>Other (Incl Patient Clothing)</v>
          </cell>
          <cell r="E100">
            <v>12588.89</v>
          </cell>
        </row>
        <row r="101">
          <cell r="C101" t="str">
            <v>2511</v>
          </cell>
          <cell r="D101" t="str">
            <v>Building Alterations</v>
          </cell>
          <cell r="E101">
            <v>960</v>
          </cell>
        </row>
        <row r="102">
          <cell r="C102" t="str">
            <v>2514</v>
          </cell>
          <cell r="D102" t="str">
            <v>Home Modifications</v>
          </cell>
          <cell r="E102">
            <v>22460.2</v>
          </cell>
        </row>
        <row r="103">
          <cell r="C103" t="str">
            <v>2811</v>
          </cell>
          <cell r="D103" t="str">
            <v>Medical Equipment</v>
          </cell>
          <cell r="E103">
            <v>2264.71</v>
          </cell>
        </row>
        <row r="104">
          <cell r="C104" t="str">
            <v>2812</v>
          </cell>
          <cell r="D104" t="str">
            <v>Non Medical Equipment</v>
          </cell>
          <cell r="E104">
            <v>41920.03</v>
          </cell>
        </row>
        <row r="105">
          <cell r="C105" t="str">
            <v>2813</v>
          </cell>
          <cell r="D105" t="str">
            <v>Furniture &amp; Fittings</v>
          </cell>
          <cell r="E105">
            <v>55894.37</v>
          </cell>
        </row>
        <row r="106">
          <cell r="C106" t="str">
            <v>2815</v>
          </cell>
          <cell r="D106" t="str">
            <v>Plant &amp; Machinery</v>
          </cell>
          <cell r="E106">
            <v>882.1</v>
          </cell>
        </row>
        <row r="107">
          <cell r="C107" t="str">
            <v>2817</v>
          </cell>
          <cell r="D107" t="str">
            <v>Computing Equipment</v>
          </cell>
          <cell r="E107">
            <v>58573.5</v>
          </cell>
        </row>
        <row r="108">
          <cell r="C108" t="str">
            <v>2818</v>
          </cell>
          <cell r="D108" t="str">
            <v>Home Aids &amp; Appliances</v>
          </cell>
          <cell r="E108">
            <v>1309.45</v>
          </cell>
        </row>
        <row r="109">
          <cell r="C109" t="str">
            <v>2831</v>
          </cell>
          <cell r="D109" t="str">
            <v>Buildings/Accommodation (Lease)</v>
          </cell>
          <cell r="E109">
            <v>36567.75</v>
          </cell>
        </row>
        <row r="110">
          <cell r="C110" t="str">
            <v>2832</v>
          </cell>
          <cell r="D110" t="str">
            <v>Medical Equipment (Lease)</v>
          </cell>
          <cell r="E110">
            <v>525.51</v>
          </cell>
        </row>
        <row r="111">
          <cell r="C111" t="str">
            <v>2833</v>
          </cell>
          <cell r="D111" t="str">
            <v>Non Medical Equipment (Lease)</v>
          </cell>
          <cell r="E111">
            <v>1282.3399999999999</v>
          </cell>
        </row>
        <row r="112">
          <cell r="C112" t="str">
            <v>2834</v>
          </cell>
          <cell r="D112" t="str">
            <v>Computing Equipment (Lease)</v>
          </cell>
          <cell r="E112">
            <v>1486.33</v>
          </cell>
        </row>
        <row r="113">
          <cell r="C113" t="str">
            <v>2838</v>
          </cell>
          <cell r="D113" t="str">
            <v>Motor Vehicles (Lease)</v>
          </cell>
          <cell r="E113">
            <v>58920.27</v>
          </cell>
        </row>
        <row r="114">
          <cell r="C114" t="str">
            <v>2839</v>
          </cell>
          <cell r="D114" t="str">
            <v>Plant &amp; Machinery (Lease)</v>
          </cell>
          <cell r="E114">
            <v>1430</v>
          </cell>
        </row>
        <row r="115">
          <cell r="C115" t="str">
            <v>3111</v>
          </cell>
          <cell r="D115" t="str">
            <v>Buildings (R &amp; M)</v>
          </cell>
          <cell r="E115">
            <v>2583.2600000000002</v>
          </cell>
        </row>
        <row r="116">
          <cell r="C116" t="str">
            <v>3121</v>
          </cell>
          <cell r="D116" t="str">
            <v>Medical Equipment (R &amp; M)</v>
          </cell>
          <cell r="E116">
            <v>15841.16</v>
          </cell>
        </row>
        <row r="117">
          <cell r="C117" t="str">
            <v>3122</v>
          </cell>
          <cell r="D117" t="str">
            <v>Non Medical Equipment (R &amp; M)</v>
          </cell>
          <cell r="E117">
            <v>610</v>
          </cell>
        </row>
        <row r="118">
          <cell r="C118" t="str">
            <v>3123</v>
          </cell>
          <cell r="D118" t="str">
            <v>Furniture &amp; Fittings (R &amp; M)</v>
          </cell>
          <cell r="E118">
            <v>1372.23</v>
          </cell>
        </row>
        <row r="119">
          <cell r="C119" t="str">
            <v>3124</v>
          </cell>
          <cell r="D119" t="str">
            <v>Other Mobile Plant (R &amp; M)</v>
          </cell>
          <cell r="E119">
            <v>-1000</v>
          </cell>
        </row>
        <row r="120">
          <cell r="C120" t="str">
            <v>3125</v>
          </cell>
          <cell r="D120" t="str">
            <v>Gardens &amp; Grounds  (R &amp; M)</v>
          </cell>
          <cell r="E120">
            <v>1669.58</v>
          </cell>
        </row>
        <row r="121">
          <cell r="C121" t="str">
            <v>3126</v>
          </cell>
          <cell r="D121" t="str">
            <v>Computing Equipment (R &amp; M)</v>
          </cell>
          <cell r="E121">
            <v>509.25</v>
          </cell>
        </row>
        <row r="122">
          <cell r="C122" t="str">
            <v>3127</v>
          </cell>
          <cell r="D122" t="str">
            <v>Plant &amp; Equipment (R &amp; M)</v>
          </cell>
          <cell r="E122">
            <v>66116.13</v>
          </cell>
        </row>
        <row r="123">
          <cell r="C123" t="str">
            <v>3128</v>
          </cell>
          <cell r="D123" t="str">
            <v>Other Materials</v>
          </cell>
          <cell r="E123">
            <v>1024.7</v>
          </cell>
        </row>
        <row r="124">
          <cell r="C124" t="str">
            <v>3131</v>
          </cell>
          <cell r="D124" t="str">
            <v>Buildings (Contracts)</v>
          </cell>
          <cell r="E124">
            <v>566.20000000000005</v>
          </cell>
        </row>
        <row r="125">
          <cell r="C125" t="str">
            <v>3132</v>
          </cell>
          <cell r="D125" t="str">
            <v>Plant &amp; Machinery (Contracts)</v>
          </cell>
          <cell r="E125">
            <v>6752.44</v>
          </cell>
        </row>
        <row r="126">
          <cell r="C126" t="str">
            <v>3133</v>
          </cell>
          <cell r="D126" t="str">
            <v>Medical Equipment (Contracts)</v>
          </cell>
          <cell r="E126">
            <v>14709.25</v>
          </cell>
        </row>
        <row r="127">
          <cell r="C127" t="str">
            <v>3134</v>
          </cell>
          <cell r="D127" t="str">
            <v>Non Medical Equipment (Contracts)</v>
          </cell>
          <cell r="E127">
            <v>3938.36</v>
          </cell>
        </row>
        <row r="128">
          <cell r="C128" t="str">
            <v>3135</v>
          </cell>
          <cell r="D128" t="str">
            <v>Gardens &amp; Grounds (Contracts)</v>
          </cell>
          <cell r="E128">
            <v>7371.4</v>
          </cell>
        </row>
        <row r="129">
          <cell r="C129" t="str">
            <v>3137</v>
          </cell>
          <cell r="D129" t="str">
            <v>Computing Equipment (Contracts)</v>
          </cell>
          <cell r="E129">
            <v>4382.51</v>
          </cell>
        </row>
        <row r="130">
          <cell r="C130" t="str">
            <v>3138</v>
          </cell>
          <cell r="D130" t="str">
            <v>Other Mobile Plant (Contracts)</v>
          </cell>
          <cell r="E130">
            <v>1000.45</v>
          </cell>
        </row>
        <row r="131">
          <cell r="C131" t="str">
            <v>3211</v>
          </cell>
          <cell r="D131" t="str">
            <v>Fuel &amp; Oil</v>
          </cell>
          <cell r="E131">
            <v>42242.27</v>
          </cell>
        </row>
        <row r="132">
          <cell r="C132" t="str">
            <v>3212</v>
          </cell>
          <cell r="D132" t="str">
            <v>Repairs &amp; Maintenance</v>
          </cell>
          <cell r="E132">
            <v>18904.689999999999</v>
          </cell>
        </row>
        <row r="133">
          <cell r="C133" t="str">
            <v>3213</v>
          </cell>
          <cell r="D133" t="str">
            <v>Registration</v>
          </cell>
          <cell r="E133">
            <v>949.95</v>
          </cell>
        </row>
        <row r="134">
          <cell r="C134" t="str">
            <v>3214</v>
          </cell>
          <cell r="D134" t="str">
            <v>Insurance</v>
          </cell>
          <cell r="E134">
            <v>14231.15</v>
          </cell>
        </row>
        <row r="135">
          <cell r="C135" t="str">
            <v>3215</v>
          </cell>
          <cell r="D135" t="str">
            <v>Fleet Management Fee</v>
          </cell>
          <cell r="E135">
            <v>5071.83</v>
          </cell>
        </row>
        <row r="136">
          <cell r="C136" t="str">
            <v>3311</v>
          </cell>
          <cell r="D136" t="str">
            <v>Ambulance</v>
          </cell>
          <cell r="E136">
            <v>20616.8</v>
          </cell>
        </row>
        <row r="137">
          <cell r="C137" t="str">
            <v>3312</v>
          </cell>
          <cell r="D137" t="str">
            <v>Taxis</v>
          </cell>
          <cell r="E137">
            <v>292.82</v>
          </cell>
        </row>
        <row r="138">
          <cell r="C138" t="str">
            <v>3313</v>
          </cell>
          <cell r="D138" t="str">
            <v>Pats</v>
          </cell>
          <cell r="E138">
            <v>65989.119999999995</v>
          </cell>
        </row>
        <row r="139">
          <cell r="C139" t="str">
            <v>3314</v>
          </cell>
          <cell r="D139" t="str">
            <v>Escort &amp; Attendant Expenses</v>
          </cell>
          <cell r="E139">
            <v>15400.55</v>
          </cell>
        </row>
        <row r="140">
          <cell r="C140" t="str">
            <v>3411</v>
          </cell>
          <cell r="D140" t="str">
            <v>External Consulting Fees</v>
          </cell>
          <cell r="E140">
            <v>-17724.95</v>
          </cell>
        </row>
        <row r="141">
          <cell r="C141" t="str">
            <v>3412</v>
          </cell>
          <cell r="D141" t="str">
            <v>Advertising</v>
          </cell>
          <cell r="E141">
            <v>5490.4</v>
          </cell>
        </row>
        <row r="142">
          <cell r="C142" t="str">
            <v>3414</v>
          </cell>
          <cell r="D142" t="str">
            <v>Bank Charges</v>
          </cell>
          <cell r="E142">
            <v>822.14</v>
          </cell>
        </row>
        <row r="143">
          <cell r="C143" t="str">
            <v>3415</v>
          </cell>
          <cell r="D143" t="str">
            <v>Books, Magazines Etc</v>
          </cell>
          <cell r="E143">
            <v>5265.26</v>
          </cell>
        </row>
        <row r="144">
          <cell r="C144" t="str">
            <v>3416</v>
          </cell>
          <cell r="D144" t="str">
            <v>Computer Services &amp; Software</v>
          </cell>
          <cell r="E144">
            <v>57216.1</v>
          </cell>
        </row>
        <row r="145">
          <cell r="C145" t="str">
            <v>3420</v>
          </cell>
          <cell r="D145" t="str">
            <v>Freight &amp; Cart (Not Chg Gds Clas)</v>
          </cell>
          <cell r="E145">
            <v>13903.59</v>
          </cell>
        </row>
        <row r="146">
          <cell r="C146" t="str">
            <v>3424</v>
          </cell>
          <cell r="D146" t="str">
            <v>Insurance (Not Mv Or Workcomp)</v>
          </cell>
          <cell r="E146">
            <v>73016.460000000006</v>
          </cell>
        </row>
        <row r="147">
          <cell r="C147" t="str">
            <v>3426</v>
          </cell>
          <cell r="D147" t="str">
            <v>Legal Expenses</v>
          </cell>
          <cell r="E147">
            <v>4000.22</v>
          </cell>
        </row>
        <row r="148">
          <cell r="C148" t="str">
            <v>3428</v>
          </cell>
          <cell r="D148" t="str">
            <v>Licence &amp; Reg Fees (Not Motor Vehicle)</v>
          </cell>
          <cell r="E148">
            <v>240.56</v>
          </cell>
        </row>
        <row r="149">
          <cell r="C149" t="str">
            <v>3430</v>
          </cell>
          <cell r="D149" t="str">
            <v>Corporate Membership Dues (Health Services)</v>
          </cell>
          <cell r="E149">
            <v>3810.7</v>
          </cell>
        </row>
        <row r="150">
          <cell r="C150" t="str">
            <v>3434</v>
          </cell>
          <cell r="D150" t="str">
            <v>Postal Services</v>
          </cell>
          <cell r="E150">
            <v>4332.71</v>
          </cell>
        </row>
        <row r="151">
          <cell r="C151" t="str">
            <v>3436</v>
          </cell>
          <cell r="D151" t="str">
            <v>Printing &amp; Stationery</v>
          </cell>
          <cell r="E151">
            <v>39849.360000000001</v>
          </cell>
        </row>
        <row r="152">
          <cell r="C152" t="str">
            <v>3442</v>
          </cell>
          <cell r="D152" t="str">
            <v>Rental Of Property</v>
          </cell>
          <cell r="E152">
            <v>11502.25</v>
          </cell>
        </row>
        <row r="153">
          <cell r="C153" t="str">
            <v>3448</v>
          </cell>
          <cell r="D153" t="str">
            <v>Telecommunication Expenses</v>
          </cell>
          <cell r="E153">
            <v>69992.149999999994</v>
          </cell>
        </row>
        <row r="154">
          <cell r="C154" t="str">
            <v>3466</v>
          </cell>
          <cell r="D154" t="str">
            <v>Transport Hire</v>
          </cell>
          <cell r="E154">
            <v>1326.73</v>
          </cell>
        </row>
        <row r="155">
          <cell r="C155" t="str">
            <v>3467</v>
          </cell>
          <cell r="D155" t="str">
            <v>Refunds of Revenue</v>
          </cell>
          <cell r="E155">
            <v>250</v>
          </cell>
        </row>
        <row r="156">
          <cell r="C156" t="str">
            <v>3468</v>
          </cell>
          <cell r="D156" t="str">
            <v>Other - Other Expenses</v>
          </cell>
          <cell r="E156">
            <v>909.13</v>
          </cell>
        </row>
        <row r="157">
          <cell r="C157" t="str">
            <v>3469</v>
          </cell>
          <cell r="D157" t="str">
            <v>Non-Staff/Patient Travel Costs</v>
          </cell>
          <cell r="E157">
            <v>247.91</v>
          </cell>
        </row>
        <row r="158">
          <cell r="C158" t="str">
            <v>3514</v>
          </cell>
          <cell r="D158" t="str">
            <v>Debt Collection</v>
          </cell>
          <cell r="E158">
            <v>41.44</v>
          </cell>
        </row>
        <row r="159">
          <cell r="C159" t="str">
            <v>3612</v>
          </cell>
          <cell r="D159" t="str">
            <v>Interest On Watc Loans</v>
          </cell>
          <cell r="E159">
            <v>2598.66</v>
          </cell>
        </row>
        <row r="160">
          <cell r="C160" t="str">
            <v>3613</v>
          </cell>
          <cell r="D160" t="str">
            <v>Interest  On Treasury  Loans</v>
          </cell>
          <cell r="E160">
            <v>13791.55</v>
          </cell>
        </row>
        <row r="161">
          <cell r="C161" t="str">
            <v>3711</v>
          </cell>
          <cell r="D161" t="str">
            <v>Depreciation  Expense - Buildings</v>
          </cell>
          <cell r="E161">
            <v>196325</v>
          </cell>
        </row>
        <row r="162">
          <cell r="C162" t="str">
            <v>3712</v>
          </cell>
          <cell r="D162" t="str">
            <v>Depreciation  Expense - Medical Equipment</v>
          </cell>
          <cell r="E162">
            <v>58637</v>
          </cell>
        </row>
        <row r="163">
          <cell r="C163" t="str">
            <v>3714</v>
          </cell>
          <cell r="D163" t="str">
            <v>Depreciation  Expense - Computer Equipment</v>
          </cell>
          <cell r="E163">
            <v>22817</v>
          </cell>
        </row>
        <row r="164">
          <cell r="C164" t="str">
            <v>3715</v>
          </cell>
          <cell r="D164" t="str">
            <v>Depreciation  Expense - Furniture &amp; Fittings</v>
          </cell>
          <cell r="E164">
            <v>4367</v>
          </cell>
        </row>
        <row r="165">
          <cell r="C165" t="str">
            <v>3716</v>
          </cell>
          <cell r="D165" t="str">
            <v>Depreciation  Expense - Motor Vehicles</v>
          </cell>
          <cell r="E165">
            <v>529</v>
          </cell>
        </row>
        <row r="166">
          <cell r="C166" t="str">
            <v>3717</v>
          </cell>
          <cell r="D166" t="str">
            <v>Depreciation  Expense - Other Mobile Plant</v>
          </cell>
          <cell r="E166">
            <v>243</v>
          </cell>
        </row>
        <row r="167">
          <cell r="C167" t="str">
            <v>3718</v>
          </cell>
          <cell r="D167" t="str">
            <v>Depreciation  Expense - Plant &amp; Equipment</v>
          </cell>
          <cell r="E167">
            <v>18073</v>
          </cell>
        </row>
        <row r="168">
          <cell r="C168" t="str">
            <v>3725</v>
          </cell>
          <cell r="D168" t="str">
            <v>Stocktake Variance (Net)</v>
          </cell>
          <cell r="E168">
            <v>-506.57</v>
          </cell>
        </row>
        <row r="169">
          <cell r="C169" t="str">
            <v>3731</v>
          </cell>
          <cell r="D169" t="str">
            <v>Amortisation Expense - Leasehold Improvements</v>
          </cell>
          <cell r="E169">
            <v>281</v>
          </cell>
        </row>
        <row r="170">
          <cell r="C170" t="str">
            <v>4111</v>
          </cell>
          <cell r="D170" t="str">
            <v>Purchase Price Variance Expense</v>
          </cell>
          <cell r="E170">
            <v>-702.59</v>
          </cell>
        </row>
        <row r="171">
          <cell r="C171" t="str">
            <v>5101</v>
          </cell>
          <cell r="D171" t="str">
            <v>Daily Bed Charges - Private Single</v>
          </cell>
          <cell r="E171">
            <v>-30140</v>
          </cell>
        </row>
        <row r="172">
          <cell r="C172" t="str">
            <v>5102</v>
          </cell>
          <cell r="D172" t="str">
            <v>Daily Bed Charges - Private Shared</v>
          </cell>
          <cell r="E172">
            <v>-33731</v>
          </cell>
        </row>
        <row r="173">
          <cell r="C173" t="str">
            <v>5103</v>
          </cell>
          <cell r="D173" t="str">
            <v>Daily Bed Charges - Same Day</v>
          </cell>
          <cell r="E173">
            <v>-1809</v>
          </cell>
        </row>
        <row r="174">
          <cell r="C174" t="str">
            <v>5104</v>
          </cell>
          <cell r="D174" t="str">
            <v>Daily Bed Charges - Dva</v>
          </cell>
          <cell r="E174">
            <v>-1078.8</v>
          </cell>
        </row>
        <row r="175">
          <cell r="C175" t="str">
            <v>5105</v>
          </cell>
          <cell r="D175" t="str">
            <v>Daily Bed Charges - Mvit</v>
          </cell>
          <cell r="E175">
            <v>-14606</v>
          </cell>
        </row>
        <row r="176">
          <cell r="C176" t="str">
            <v>5106</v>
          </cell>
          <cell r="D176" t="str">
            <v>Daily Bed Charges - Nursing Home</v>
          </cell>
          <cell r="E176">
            <v>-6909.28</v>
          </cell>
        </row>
        <row r="177">
          <cell r="C177" t="str">
            <v>5107</v>
          </cell>
          <cell r="D177" t="str">
            <v>Daily Bed Charges - Nursing Home Type</v>
          </cell>
          <cell r="E177">
            <v>-102944.8</v>
          </cell>
        </row>
        <row r="178">
          <cell r="C178" t="str">
            <v>5108</v>
          </cell>
          <cell r="D178" t="str">
            <v>Daily Bed Charges - Workers Comp</v>
          </cell>
          <cell r="E178">
            <v>-32109</v>
          </cell>
        </row>
        <row r="179">
          <cell r="C179" t="str">
            <v>5112</v>
          </cell>
          <cell r="D179" t="str">
            <v>Daily Bed Charges - Overseas</v>
          </cell>
          <cell r="E179">
            <v>-6637</v>
          </cell>
        </row>
        <row r="180">
          <cell r="C180" t="str">
            <v>5114</v>
          </cell>
          <cell r="D180" t="str">
            <v>Daily Bed Charges - Multi-Purpose Services</v>
          </cell>
          <cell r="E180">
            <v>-31098.2</v>
          </cell>
        </row>
        <row r="181">
          <cell r="C181" t="str">
            <v>6111</v>
          </cell>
          <cell r="D181" t="str">
            <v>Compensable Fees</v>
          </cell>
          <cell r="E181">
            <v>-13182</v>
          </cell>
        </row>
        <row r="182">
          <cell r="C182" t="str">
            <v>6112</v>
          </cell>
          <cell r="D182" t="str">
            <v>Pharmacy Fees</v>
          </cell>
          <cell r="E182">
            <v>46.33</v>
          </cell>
        </row>
        <row r="183">
          <cell r="C183" t="str">
            <v>7112</v>
          </cell>
          <cell r="D183" t="str">
            <v>Commonwealth Specific Grants</v>
          </cell>
          <cell r="E183">
            <v>-188568</v>
          </cell>
        </row>
        <row r="184">
          <cell r="C184" t="str">
            <v>7115</v>
          </cell>
          <cell r="D184" t="str">
            <v>Other Specific Grants</v>
          </cell>
          <cell r="E184">
            <v>-9063</v>
          </cell>
        </row>
        <row r="185">
          <cell r="C185" t="str">
            <v>7221</v>
          </cell>
          <cell r="D185" t="str">
            <v>Cash Appropriations</v>
          </cell>
          <cell r="E185">
            <v>-9173446.4199999999</v>
          </cell>
        </row>
        <row r="186">
          <cell r="C186" t="str">
            <v>7222</v>
          </cell>
          <cell r="D186" t="str">
            <v>Cash Appropriations - Capital Works</v>
          </cell>
          <cell r="E186">
            <v>173446.42</v>
          </cell>
        </row>
        <row r="187">
          <cell r="C187" t="str">
            <v>7231</v>
          </cell>
          <cell r="D187" t="str">
            <v>Accrual Appropriations - Depreciation</v>
          </cell>
          <cell r="E187">
            <v>-361730.37</v>
          </cell>
        </row>
        <row r="188">
          <cell r="C188" t="str">
            <v>7232</v>
          </cell>
          <cell r="D188" t="str">
            <v>Accrual Appropriations - Employee Entitlements</v>
          </cell>
          <cell r="E188">
            <v>-75626.38</v>
          </cell>
        </row>
        <row r="189">
          <cell r="C189" t="str">
            <v>7241</v>
          </cell>
          <cell r="D189" t="str">
            <v>Interest Expenses Paid on Behalf of Hlth Svcs</v>
          </cell>
          <cell r="E189">
            <v>-21032.14</v>
          </cell>
        </row>
        <row r="190">
          <cell r="C190" t="str">
            <v>7311</v>
          </cell>
          <cell r="D190" t="str">
            <v>Public Contribution/Donations - Cash Only</v>
          </cell>
          <cell r="E190">
            <v>-1525</v>
          </cell>
        </row>
        <row r="191">
          <cell r="C191" t="str">
            <v>7321</v>
          </cell>
          <cell r="D191" t="str">
            <v>Rent From Properties</v>
          </cell>
          <cell r="E191">
            <v>-9131.1299999999992</v>
          </cell>
        </row>
        <row r="192">
          <cell r="C192" t="str">
            <v>7322</v>
          </cell>
          <cell r="D192" t="str">
            <v>Sale Of Sundry Items</v>
          </cell>
          <cell r="E192">
            <v>-214.82</v>
          </cell>
        </row>
        <row r="193">
          <cell r="C193" t="str">
            <v>7325</v>
          </cell>
          <cell r="D193" t="str">
            <v>Net Income From Sundry Activities (Incld Coffee Shop)</v>
          </cell>
          <cell r="E193">
            <v>-643.63</v>
          </cell>
        </row>
        <row r="194">
          <cell r="C194" t="str">
            <v>7326</v>
          </cell>
          <cell r="D194" t="str">
            <v>Medical Reports/Certificates</v>
          </cell>
          <cell r="E194">
            <v>-500</v>
          </cell>
        </row>
        <row r="195">
          <cell r="C195" t="str">
            <v>7328</v>
          </cell>
          <cell r="D195" t="str">
            <v>Boarders Accommodation</v>
          </cell>
          <cell r="E195">
            <v>-69.75</v>
          </cell>
        </row>
        <row r="196">
          <cell r="C196" t="str">
            <v>7329</v>
          </cell>
          <cell r="D196" t="str">
            <v>Other (Including Telephone Revenue)</v>
          </cell>
          <cell r="E196">
            <v>-51263.8</v>
          </cell>
        </row>
        <row r="197">
          <cell r="C197" t="str">
            <v>7411</v>
          </cell>
          <cell r="D197" t="str">
            <v>Board &amp; Lodgings</v>
          </cell>
          <cell r="E197">
            <v>-2283.4</v>
          </cell>
        </row>
        <row r="198">
          <cell r="C198" t="str">
            <v>7412</v>
          </cell>
          <cell r="D198" t="str">
            <v>Meals - Staff Cafeteria</v>
          </cell>
          <cell r="E198">
            <v>-1389.65</v>
          </cell>
        </row>
        <row r="199">
          <cell r="C199" t="str">
            <v>7413</v>
          </cell>
          <cell r="D199" t="str">
            <v>Meals - Day Centre</v>
          </cell>
          <cell r="E199">
            <v>-534</v>
          </cell>
        </row>
        <row r="200">
          <cell r="C200" t="str">
            <v>7414</v>
          </cell>
          <cell r="D200" t="str">
            <v>Meals - Other</v>
          </cell>
          <cell r="E200">
            <v>-9662.73</v>
          </cell>
        </row>
        <row r="201">
          <cell r="C201" t="str">
            <v>7415</v>
          </cell>
          <cell r="D201" t="str">
            <v>Staff Accommodation - Other</v>
          </cell>
          <cell r="E201">
            <v>-2580.3000000000002</v>
          </cell>
        </row>
        <row r="202">
          <cell r="C202" t="str">
            <v>7422</v>
          </cell>
          <cell r="D202" t="str">
            <v>Linen/Laundry</v>
          </cell>
          <cell r="E202">
            <v>-2575.14</v>
          </cell>
        </row>
        <row r="203">
          <cell r="C203" t="str">
            <v>7424</v>
          </cell>
          <cell r="D203" t="str">
            <v>Administrative Assistance</v>
          </cell>
          <cell r="E203">
            <v>-1037.5</v>
          </cell>
        </row>
        <row r="204">
          <cell r="C204" t="str">
            <v>7427</v>
          </cell>
          <cell r="D204" t="str">
            <v>Food Sales</v>
          </cell>
          <cell r="E204">
            <v>-9347.3799999999992</v>
          </cell>
        </row>
        <row r="205">
          <cell r="C205" t="str">
            <v>7439</v>
          </cell>
          <cell r="D205" t="str">
            <v>Other - Svces To Other Hlth Serv &amp; Organ</v>
          </cell>
          <cell r="E205">
            <v>-69801.679999999993</v>
          </cell>
        </row>
        <row r="206">
          <cell r="C206" t="str">
            <v>7451</v>
          </cell>
          <cell r="D206" t="str">
            <v>Radiology</v>
          </cell>
          <cell r="E206">
            <v>-47880.39</v>
          </cell>
        </row>
        <row r="207">
          <cell r="C207" t="str">
            <v>7459</v>
          </cell>
          <cell r="D207" t="str">
            <v>Other - Use Of Facilities By Vmo'S</v>
          </cell>
          <cell r="E207">
            <v>-340</v>
          </cell>
        </row>
        <row r="208">
          <cell r="C208" t="str">
            <v>7491</v>
          </cell>
          <cell r="D208" t="str">
            <v>Recoveries - Other</v>
          </cell>
          <cell r="E208">
            <v>-91390.62</v>
          </cell>
        </row>
        <row r="209">
          <cell r="C209" t="str">
            <v>8151</v>
          </cell>
          <cell r="D209" t="str">
            <v>GST Expense on Purchases</v>
          </cell>
          <cell r="E209">
            <v>17057790.890000001</v>
          </cell>
        </row>
        <row r="210">
          <cell r="C210" t="str">
            <v>8152</v>
          </cell>
          <cell r="D210" t="str">
            <v>GST Revenue Raised on Invoices</v>
          </cell>
          <cell r="E210">
            <v>-1640979.83</v>
          </cell>
        </row>
        <row r="211">
          <cell r="C211" t="str">
            <v>8153</v>
          </cell>
          <cell r="D211" t="str">
            <v>GST Refunded from ATO</v>
          </cell>
          <cell r="E211">
            <v>-15416810.07</v>
          </cell>
        </row>
        <row r="212">
          <cell r="C212" t="str">
            <v>8211</v>
          </cell>
          <cell r="D212" t="str">
            <v>Accounts Payable</v>
          </cell>
          <cell r="E212">
            <v>-4978325.0999999996</v>
          </cell>
        </row>
        <row r="213">
          <cell r="C213" t="str">
            <v>8212</v>
          </cell>
          <cell r="D213" t="str">
            <v>Ap Inventory Accrual (Goods Rec'D - Not Invoiced)</v>
          </cell>
          <cell r="E213">
            <v>-553279.59</v>
          </cell>
        </row>
        <row r="214">
          <cell r="C214" t="str">
            <v>8214</v>
          </cell>
          <cell r="D214" t="str">
            <v>Accrued Expenses - General (No Interest of Tax)</v>
          </cell>
          <cell r="E214">
            <v>-2335817.96</v>
          </cell>
        </row>
        <row r="215">
          <cell r="C215" t="str">
            <v>8221</v>
          </cell>
          <cell r="D215" t="str">
            <v>Accrued Payroll Expenses</v>
          </cell>
          <cell r="E215">
            <v>-1438854.03</v>
          </cell>
        </row>
        <row r="216">
          <cell r="C216" t="str">
            <v>8222</v>
          </cell>
          <cell r="D216" t="str">
            <v>Accrued Expense - WATC Interest</v>
          </cell>
          <cell r="E216">
            <v>-1405.2</v>
          </cell>
        </row>
        <row r="217">
          <cell r="C217" t="str">
            <v>8223</v>
          </cell>
          <cell r="D217" t="str">
            <v>Accrued Expense - Treasury Interest</v>
          </cell>
          <cell r="E217">
            <v>-13751.34</v>
          </cell>
        </row>
        <row r="218">
          <cell r="C218" t="str">
            <v>8311</v>
          </cell>
          <cell r="D218" t="str">
            <v>Provision For Annual Leave</v>
          </cell>
          <cell r="E218">
            <v>-6482543.3799999999</v>
          </cell>
        </row>
        <row r="219">
          <cell r="C219" t="str">
            <v>8313</v>
          </cell>
          <cell r="D219" t="str">
            <v>Provision For Long Service Leave</v>
          </cell>
          <cell r="E219">
            <v>-3147314.45</v>
          </cell>
        </row>
        <row r="220">
          <cell r="C220" t="str">
            <v>8315</v>
          </cell>
          <cell r="D220" t="str">
            <v>Provision for Deferred Salary</v>
          </cell>
          <cell r="E220">
            <v>-4679.7</v>
          </cell>
        </row>
        <row r="221">
          <cell r="C221" t="str">
            <v>8316</v>
          </cell>
          <cell r="D221" t="str">
            <v>Provision for Time Off in Lieu (TOIL)</v>
          </cell>
          <cell r="E221">
            <v>-2020250</v>
          </cell>
        </row>
        <row r="222">
          <cell r="C222" t="str">
            <v>8417</v>
          </cell>
          <cell r="D222" t="str">
            <v>Repayable W.A.T.C. Loans</v>
          </cell>
          <cell r="E222">
            <v>-18081.97</v>
          </cell>
        </row>
        <row r="223">
          <cell r="C223" t="str">
            <v>8418</v>
          </cell>
          <cell r="D223" t="str">
            <v>Liabilities due to the Treasurer - current</v>
          </cell>
          <cell r="E223">
            <v>-104011.26</v>
          </cell>
        </row>
        <row r="224">
          <cell r="C224" t="str">
            <v>8511</v>
          </cell>
          <cell r="D224" t="str">
            <v>Provision For Long Service Leave</v>
          </cell>
          <cell r="E224">
            <v>-2807856.33</v>
          </cell>
        </row>
        <row r="225">
          <cell r="C225" t="str">
            <v>8513</v>
          </cell>
          <cell r="D225" t="str">
            <v>Provision For Deferred Salary</v>
          </cell>
          <cell r="E225">
            <v>-145557.82</v>
          </cell>
        </row>
        <row r="226">
          <cell r="C226" t="str">
            <v>8641</v>
          </cell>
          <cell r="D226" t="str">
            <v>Repayable W.A.T.C. Loans</v>
          </cell>
          <cell r="E226">
            <v>-474899.82</v>
          </cell>
        </row>
        <row r="227">
          <cell r="C227" t="str">
            <v>8651</v>
          </cell>
          <cell r="D227" t="str">
            <v>Liabilities due to the Treasurer - non current</v>
          </cell>
          <cell r="E227">
            <v>-2367911.36</v>
          </cell>
        </row>
        <row r="228">
          <cell r="C228" t="str">
            <v>8911</v>
          </cell>
          <cell r="D228" t="str">
            <v>Capital Injection - Loan Repayments - Non Cash</v>
          </cell>
          <cell r="E228">
            <v>-511219.05</v>
          </cell>
        </row>
        <row r="229">
          <cell r="C229" t="str">
            <v>8912</v>
          </cell>
          <cell r="D229" t="str">
            <v>Capital Injection - Fixed Assets - Non Cash</v>
          </cell>
          <cell r="E229">
            <v>-1779522.92</v>
          </cell>
        </row>
        <row r="230">
          <cell r="C230" t="str">
            <v>8913</v>
          </cell>
          <cell r="D230" t="str">
            <v>Capital Injection - Expenses - Non Cash</v>
          </cell>
          <cell r="E230">
            <v>-1050919.03</v>
          </cell>
        </row>
        <row r="231">
          <cell r="C231" t="str">
            <v>8915</v>
          </cell>
          <cell r="D231" t="str">
            <v>Capital Injection - Fixed Assets - Cash</v>
          </cell>
          <cell r="E231">
            <v>-1920329</v>
          </cell>
        </row>
        <row r="232">
          <cell r="C232" t="str">
            <v>8916</v>
          </cell>
          <cell r="D232" t="str">
            <v>Capital Injection - Expense - Cash</v>
          </cell>
          <cell r="E232">
            <v>-2600000</v>
          </cell>
        </row>
        <row r="233">
          <cell r="C233" t="str">
            <v>8924</v>
          </cell>
          <cell r="D233" t="str">
            <v>Equity - Contribution by Owner - Transfers External</v>
          </cell>
          <cell r="E233">
            <v>-2980155.45</v>
          </cell>
        </row>
        <row r="234">
          <cell r="C234" t="str">
            <v>8991</v>
          </cell>
          <cell r="D234" t="str">
            <v>Accumulated Deficit / Surplus</v>
          </cell>
          <cell r="E234">
            <v>-83133341.489999995</v>
          </cell>
        </row>
        <row r="235">
          <cell r="C235" t="str">
            <v>8995</v>
          </cell>
          <cell r="D235" t="str">
            <v>Asset Revaluation Reserve - Land</v>
          </cell>
          <cell r="E235">
            <v>-2873900</v>
          </cell>
        </row>
        <row r="236">
          <cell r="C236" t="str">
            <v>8998</v>
          </cell>
          <cell r="D236" t="str">
            <v>Changes in Accounting Policies (Retained Earnings)</v>
          </cell>
          <cell r="E236">
            <v>71152.63</v>
          </cell>
        </row>
        <row r="237">
          <cell r="C237" t="str">
            <v>9111</v>
          </cell>
          <cell r="D237" t="str">
            <v>Cash On Hand</v>
          </cell>
          <cell r="E237">
            <v>169320</v>
          </cell>
        </row>
        <row r="238">
          <cell r="C238" t="str">
            <v>9112</v>
          </cell>
          <cell r="D238" t="str">
            <v>Cash at Bank HDWA</v>
          </cell>
          <cell r="E238">
            <v>3978444.05</v>
          </cell>
        </row>
        <row r="239">
          <cell r="C239" t="str">
            <v>9113</v>
          </cell>
          <cell r="D239" t="str">
            <v>Cash at Bank (Donations) Formerly CA Bank</v>
          </cell>
          <cell r="E239">
            <v>617614.68999999994</v>
          </cell>
        </row>
        <row r="240">
          <cell r="C240" t="str">
            <v>9211</v>
          </cell>
          <cell r="D240" t="str">
            <v>Accounts Receivable - Patient</v>
          </cell>
          <cell r="E240">
            <v>338647.62</v>
          </cell>
        </row>
        <row r="241">
          <cell r="C241" t="str">
            <v>9212</v>
          </cell>
          <cell r="D241" t="str">
            <v>Accounts Receivable - Non Patient</v>
          </cell>
          <cell r="E241">
            <v>505288.24</v>
          </cell>
        </row>
        <row r="242">
          <cell r="C242" t="str">
            <v>9213</v>
          </cell>
          <cell r="D242" t="str">
            <v>Provision For Doubtful Debts</v>
          </cell>
          <cell r="E242">
            <v>-2047.36</v>
          </cell>
        </row>
        <row r="243">
          <cell r="C243" t="str">
            <v>9214</v>
          </cell>
          <cell r="D243" t="str">
            <v>Prepayments</v>
          </cell>
          <cell r="E243">
            <v>257905.42</v>
          </cell>
        </row>
        <row r="244">
          <cell r="C244" t="str">
            <v>9215</v>
          </cell>
          <cell r="D244" t="str">
            <v>Accrued Income - Cash Only</v>
          </cell>
          <cell r="E244">
            <v>952506.77</v>
          </cell>
        </row>
        <row r="245">
          <cell r="C245" t="str">
            <v>9251</v>
          </cell>
          <cell r="D245" t="str">
            <v>Amount Receivable for Outputs - General (Current)</v>
          </cell>
          <cell r="E245">
            <v>2437000</v>
          </cell>
        </row>
        <row r="246">
          <cell r="C246" t="str">
            <v>9311</v>
          </cell>
          <cell r="D246" t="str">
            <v>Supply Inventory Held for Distribution</v>
          </cell>
          <cell r="E246">
            <v>407997.35</v>
          </cell>
        </row>
        <row r="247">
          <cell r="C247" t="str">
            <v>9321</v>
          </cell>
          <cell r="D247" t="str">
            <v>Pharmacy Inventories Held for Distribution</v>
          </cell>
          <cell r="E247">
            <v>117318.3</v>
          </cell>
        </row>
        <row r="248">
          <cell r="C248" t="str">
            <v>9331</v>
          </cell>
          <cell r="D248" t="str">
            <v>Engineering Inventories Held for Distribution</v>
          </cell>
          <cell r="E248">
            <v>7383.07</v>
          </cell>
        </row>
        <row r="249">
          <cell r="C249" t="str">
            <v>9514</v>
          </cell>
          <cell r="D249" t="str">
            <v>Land at Valuation</v>
          </cell>
          <cell r="E249">
            <v>9524900</v>
          </cell>
        </row>
        <row r="250">
          <cell r="C250" t="str">
            <v>9515</v>
          </cell>
          <cell r="D250" t="str">
            <v>Buildings at Cost</v>
          </cell>
          <cell r="E250">
            <v>1031287</v>
          </cell>
        </row>
        <row r="251">
          <cell r="C251" t="str">
            <v>9516</v>
          </cell>
          <cell r="D251" t="str">
            <v>Building at Valuation</v>
          </cell>
          <cell r="E251">
            <v>78393927</v>
          </cell>
        </row>
        <row r="252">
          <cell r="C252" t="str">
            <v>9517</v>
          </cell>
          <cell r="D252" t="str">
            <v>Less: Provision For Depreciation - Buildings at Cost</v>
          </cell>
          <cell r="E252">
            <v>-16986</v>
          </cell>
        </row>
        <row r="253">
          <cell r="C253" t="str">
            <v>9518</v>
          </cell>
          <cell r="D253" t="str">
            <v>Less: Provision for Depreciation - Buildings at Valuation</v>
          </cell>
          <cell r="E253">
            <v>-2551791</v>
          </cell>
        </row>
        <row r="254">
          <cell r="C254" t="str">
            <v>9521</v>
          </cell>
          <cell r="D254" t="str">
            <v>Medical Equipment</v>
          </cell>
          <cell r="E254">
            <v>8102606</v>
          </cell>
        </row>
        <row r="255">
          <cell r="C255" t="str">
            <v>9523</v>
          </cell>
          <cell r="D255" t="str">
            <v>Less: Provision For Depreciation - Medical Equipment</v>
          </cell>
          <cell r="E255">
            <v>-2970390</v>
          </cell>
        </row>
        <row r="256">
          <cell r="C256" t="str">
            <v>9531</v>
          </cell>
          <cell r="D256" t="str">
            <v>Computing Equipment</v>
          </cell>
          <cell r="E256">
            <v>2271783</v>
          </cell>
        </row>
        <row r="257">
          <cell r="C257" t="str">
            <v>9533</v>
          </cell>
          <cell r="D257" t="str">
            <v>Less: Provision For Depreciation - Computing Equipment</v>
          </cell>
          <cell r="E257">
            <v>-1316721</v>
          </cell>
        </row>
        <row r="258">
          <cell r="C258" t="str">
            <v>9535</v>
          </cell>
          <cell r="D258" t="str">
            <v>Furniture &amp; Fittings</v>
          </cell>
          <cell r="E258">
            <v>723656</v>
          </cell>
        </row>
        <row r="259">
          <cell r="C259" t="str">
            <v>9537</v>
          </cell>
          <cell r="D259" t="str">
            <v>Less: Provision For Depreciation - Furniture &amp; Fittings</v>
          </cell>
          <cell r="E259">
            <v>-181216</v>
          </cell>
        </row>
        <row r="260">
          <cell r="C260" t="str">
            <v>9538</v>
          </cell>
          <cell r="D260" t="str">
            <v>Leashold Improvements Assets</v>
          </cell>
          <cell r="E260">
            <v>16606</v>
          </cell>
        </row>
        <row r="261">
          <cell r="C261" t="str">
            <v>9539</v>
          </cell>
          <cell r="D261" t="str">
            <v>Less: Provision for Amortisation - Leasehold Improvements</v>
          </cell>
          <cell r="E261">
            <v>-323</v>
          </cell>
        </row>
        <row r="262">
          <cell r="C262" t="str">
            <v>9541</v>
          </cell>
          <cell r="D262" t="str">
            <v>Motor Vehicles</v>
          </cell>
          <cell r="E262">
            <v>185773</v>
          </cell>
        </row>
        <row r="263">
          <cell r="C263" t="str">
            <v>9543</v>
          </cell>
          <cell r="D263" t="str">
            <v>Less: Provision For Depreciation - Motor Vehicles</v>
          </cell>
          <cell r="E263">
            <v>-169694</v>
          </cell>
        </row>
        <row r="264">
          <cell r="C264" t="str">
            <v>9545</v>
          </cell>
          <cell r="D264" t="str">
            <v>Other Mobile Plant</v>
          </cell>
          <cell r="E264">
            <v>31591</v>
          </cell>
        </row>
        <row r="265">
          <cell r="C265" t="str">
            <v>9547</v>
          </cell>
          <cell r="D265" t="str">
            <v>Less: Provision For Depreciation - Other Mobile Plant</v>
          </cell>
          <cell r="E265">
            <v>-12935</v>
          </cell>
        </row>
        <row r="266">
          <cell r="C266" t="str">
            <v>9551</v>
          </cell>
          <cell r="D266" t="str">
            <v>Artworks</v>
          </cell>
          <cell r="E266">
            <v>3500</v>
          </cell>
        </row>
        <row r="267">
          <cell r="C267" t="str">
            <v>9561</v>
          </cell>
          <cell r="D267" t="str">
            <v>Plant &amp; Equipment</v>
          </cell>
          <cell r="E267">
            <v>2175281</v>
          </cell>
        </row>
        <row r="268">
          <cell r="C268" t="str">
            <v>9563</v>
          </cell>
          <cell r="D268" t="str">
            <v>Less: Provision For Depreciation - Plant &amp; Equipment</v>
          </cell>
          <cell r="E268">
            <v>-600506</v>
          </cell>
        </row>
        <row r="269">
          <cell r="C269" t="str">
            <v>9571</v>
          </cell>
          <cell r="D269" t="str">
            <v>Work In Progress - Buildings</v>
          </cell>
          <cell r="E269">
            <v>1774429.69</v>
          </cell>
        </row>
        <row r="270">
          <cell r="C270" t="str">
            <v>9572</v>
          </cell>
          <cell r="D270" t="str">
            <v>Work In Progress - Medical Equipment</v>
          </cell>
          <cell r="E270">
            <v>4517.1000000000004</v>
          </cell>
        </row>
        <row r="271">
          <cell r="C271" t="str">
            <v>9578</v>
          </cell>
          <cell r="D271" t="str">
            <v>Work In Progress - Plant &amp; Equipment</v>
          </cell>
          <cell r="E271">
            <v>1159.55</v>
          </cell>
        </row>
        <row r="272">
          <cell r="C272" t="str">
            <v>9811</v>
          </cell>
          <cell r="D272" t="str">
            <v>Amount Receivable for Outputs - General (Non-Current)</v>
          </cell>
          <cell r="E272">
            <v>14291191.810000001</v>
          </cell>
        </row>
        <row r="273">
          <cell r="C273" t="str">
            <v>9812</v>
          </cell>
          <cell r="D273" t="str">
            <v>Amount Receivable for Outputs - Employee Entitlements</v>
          </cell>
          <cell r="E273">
            <v>2422824.38</v>
          </cell>
        </row>
        <row r="274">
          <cell r="E274">
            <v>-1.5832483768463135E-8</v>
          </cell>
        </row>
      </sheetData>
      <sheetData sheetId="27">
        <row r="3">
          <cell r="C3" t="str">
            <v>0111</v>
          </cell>
          <cell r="D3" t="str">
            <v>Nursing Services</v>
          </cell>
          <cell r="E3">
            <v>8084088.9199999999</v>
          </cell>
        </row>
        <row r="4">
          <cell r="C4" t="str">
            <v>0112</v>
          </cell>
          <cell r="D4" t="str">
            <v>Agency Nurses</v>
          </cell>
          <cell r="E4">
            <v>295000.65999999997</v>
          </cell>
        </row>
        <row r="5">
          <cell r="C5" t="str">
            <v>0113</v>
          </cell>
          <cell r="D5" t="str">
            <v>Casual Nurses</v>
          </cell>
          <cell r="E5">
            <v>50475.75</v>
          </cell>
        </row>
        <row r="6">
          <cell r="C6" t="str">
            <v>0116</v>
          </cell>
          <cell r="D6" t="str">
            <v>Enrolled Nurses</v>
          </cell>
          <cell r="E6">
            <v>1944809.13</v>
          </cell>
        </row>
        <row r="7">
          <cell r="C7" t="str">
            <v>0121</v>
          </cell>
          <cell r="D7" t="str">
            <v>General Clerical</v>
          </cell>
          <cell r="E7">
            <v>3997795.58</v>
          </cell>
        </row>
        <row r="8">
          <cell r="C8" t="str">
            <v>0122</v>
          </cell>
          <cell r="D8" t="str">
            <v>Clinical Admin Support</v>
          </cell>
          <cell r="E8">
            <v>-154760.51</v>
          </cell>
        </row>
        <row r="9">
          <cell r="C9" t="str">
            <v>0131</v>
          </cell>
          <cell r="D9" t="str">
            <v>Radiology (Medical Imaging)</v>
          </cell>
          <cell r="E9">
            <v>361075.75</v>
          </cell>
        </row>
        <row r="10">
          <cell r="C10" t="str">
            <v>0134</v>
          </cell>
          <cell r="D10" t="str">
            <v>Dietitians</v>
          </cell>
          <cell r="E10">
            <v>79193.98</v>
          </cell>
        </row>
        <row r="11">
          <cell r="C11" t="str">
            <v>0135</v>
          </cell>
          <cell r="D11" t="str">
            <v>Podiatry</v>
          </cell>
          <cell r="E11">
            <v>14872.21</v>
          </cell>
        </row>
        <row r="12">
          <cell r="C12" t="str">
            <v>0137</v>
          </cell>
          <cell r="D12" t="str">
            <v>Health Promotions</v>
          </cell>
          <cell r="E12">
            <v>16188.46</v>
          </cell>
        </row>
        <row r="13">
          <cell r="C13" t="str">
            <v>0139</v>
          </cell>
          <cell r="D13" t="str">
            <v>Other - Medical Support Services</v>
          </cell>
          <cell r="E13">
            <v>48655.6</v>
          </cell>
        </row>
        <row r="14">
          <cell r="C14" t="str">
            <v>0141</v>
          </cell>
          <cell r="D14" t="str">
            <v>Dental Therapists</v>
          </cell>
          <cell r="E14">
            <v>5237.3900000000003</v>
          </cell>
        </row>
        <row r="15">
          <cell r="C15" t="str">
            <v>0142</v>
          </cell>
          <cell r="D15" t="str">
            <v>Occupational Therapy</v>
          </cell>
          <cell r="E15">
            <v>255071.81</v>
          </cell>
        </row>
        <row r="16">
          <cell r="C16" t="str">
            <v>0143</v>
          </cell>
          <cell r="D16" t="str">
            <v>Pharmacy</v>
          </cell>
          <cell r="E16">
            <v>92047.84</v>
          </cell>
        </row>
        <row r="17">
          <cell r="C17" t="str">
            <v>0144</v>
          </cell>
          <cell r="D17" t="str">
            <v>Physiotherapy</v>
          </cell>
          <cell r="E17">
            <v>253873.45</v>
          </cell>
        </row>
        <row r="18">
          <cell r="C18" t="str">
            <v>0145</v>
          </cell>
          <cell r="D18" t="str">
            <v>Social Work</v>
          </cell>
          <cell r="E18">
            <v>258127.93</v>
          </cell>
        </row>
        <row r="19">
          <cell r="C19" t="str">
            <v>0146</v>
          </cell>
          <cell r="D19" t="str">
            <v>Technical</v>
          </cell>
          <cell r="E19">
            <v>3081.28</v>
          </cell>
        </row>
        <row r="20">
          <cell r="C20" t="str">
            <v>0147</v>
          </cell>
          <cell r="D20" t="str">
            <v>Speech Pathology</v>
          </cell>
          <cell r="E20">
            <v>195511.24</v>
          </cell>
        </row>
        <row r="21">
          <cell r="C21" t="str">
            <v>0148</v>
          </cell>
          <cell r="D21" t="str">
            <v>Psychologists</v>
          </cell>
          <cell r="E21">
            <v>54630.55</v>
          </cell>
        </row>
        <row r="22">
          <cell r="C22" t="str">
            <v>0149</v>
          </cell>
          <cell r="D22" t="str">
            <v>Other Ancillary Services</v>
          </cell>
          <cell r="E22">
            <v>-81676.149999999994</v>
          </cell>
        </row>
        <row r="23">
          <cell r="C23" t="str">
            <v>0151</v>
          </cell>
          <cell r="D23" t="str">
            <v>Catering</v>
          </cell>
          <cell r="E23">
            <v>761252.14</v>
          </cell>
        </row>
        <row r="24">
          <cell r="C24" t="str">
            <v>0152</v>
          </cell>
          <cell r="D24" t="str">
            <v>Cleaning Services</v>
          </cell>
          <cell r="E24">
            <v>483284.44</v>
          </cell>
        </row>
        <row r="25">
          <cell r="C25" t="str">
            <v>0153</v>
          </cell>
          <cell r="D25" t="str">
            <v>Orderlies/Transport</v>
          </cell>
          <cell r="E25">
            <v>526014.31999999995</v>
          </cell>
        </row>
        <row r="26">
          <cell r="C26" t="str">
            <v>0154</v>
          </cell>
          <cell r="D26" t="str">
            <v>Patient Support Assistants</v>
          </cell>
          <cell r="E26">
            <v>749609.82</v>
          </cell>
        </row>
        <row r="27">
          <cell r="C27" t="str">
            <v>0155</v>
          </cell>
          <cell r="D27" t="str">
            <v>Laundry &amp; Linen</v>
          </cell>
          <cell r="E27">
            <v>139847.42000000001</v>
          </cell>
        </row>
        <row r="28">
          <cell r="C28" t="str">
            <v>0156</v>
          </cell>
          <cell r="D28" t="str">
            <v>Stores/Supply</v>
          </cell>
          <cell r="E28">
            <v>57617.1</v>
          </cell>
        </row>
        <row r="29">
          <cell r="C29" t="str">
            <v>0157</v>
          </cell>
          <cell r="D29" t="str">
            <v>Home Ancilliary Workers</v>
          </cell>
          <cell r="E29">
            <v>668734.06000000006</v>
          </cell>
        </row>
        <row r="30">
          <cell r="C30" t="str">
            <v>0161</v>
          </cell>
          <cell r="D30" t="str">
            <v>Engineering Maintenance Services</v>
          </cell>
          <cell r="E30">
            <v>462829.3</v>
          </cell>
        </row>
        <row r="31">
          <cell r="C31" t="str">
            <v>0162</v>
          </cell>
          <cell r="D31" t="str">
            <v>Gardens &amp; Grounds</v>
          </cell>
          <cell r="E31">
            <v>96952.56</v>
          </cell>
        </row>
        <row r="32">
          <cell r="C32" t="str">
            <v>0168</v>
          </cell>
          <cell r="D32" t="str">
            <v>Security Services</v>
          </cell>
          <cell r="E32">
            <v>-545</v>
          </cell>
        </row>
        <row r="33">
          <cell r="C33" t="str">
            <v>0172</v>
          </cell>
          <cell r="D33" t="str">
            <v>Aboriginal Health Workers</v>
          </cell>
          <cell r="E33">
            <v>673689.29</v>
          </cell>
        </row>
        <row r="34">
          <cell r="C34" t="str">
            <v>0181</v>
          </cell>
          <cell r="D34" t="str">
            <v>Medical Officers</v>
          </cell>
          <cell r="E34">
            <v>1518295.62</v>
          </cell>
        </row>
        <row r="35">
          <cell r="C35" t="str">
            <v>0182</v>
          </cell>
          <cell r="D35" t="str">
            <v>Medical Practitioners</v>
          </cell>
          <cell r="E35">
            <v>330703.81</v>
          </cell>
        </row>
        <row r="36">
          <cell r="C36" t="str">
            <v>0191</v>
          </cell>
          <cell r="D36" t="str">
            <v>Clinical</v>
          </cell>
          <cell r="E36">
            <v>4459.21</v>
          </cell>
        </row>
        <row r="37">
          <cell r="C37" t="str">
            <v>0192</v>
          </cell>
          <cell r="D37" t="str">
            <v>Radiology (Medical Imaging)</v>
          </cell>
          <cell r="E37">
            <v>152.9</v>
          </cell>
        </row>
        <row r="38">
          <cell r="C38" t="str">
            <v>0211</v>
          </cell>
          <cell r="D38" t="str">
            <v>Agency Nursing</v>
          </cell>
          <cell r="E38">
            <v>359433.98</v>
          </cell>
        </row>
        <row r="39">
          <cell r="C39" t="str">
            <v>0212</v>
          </cell>
          <cell r="D39" t="str">
            <v>Agency Admin &amp; Clerical</v>
          </cell>
          <cell r="E39">
            <v>-5266.66</v>
          </cell>
        </row>
        <row r="40">
          <cell r="C40" t="str">
            <v>0213</v>
          </cell>
          <cell r="D40" t="str">
            <v>Agency Medical Support Services</v>
          </cell>
          <cell r="E40">
            <v>1100</v>
          </cell>
        </row>
        <row r="41">
          <cell r="C41" t="str">
            <v>0217</v>
          </cell>
          <cell r="D41" t="str">
            <v>Agency Medical - Salaried</v>
          </cell>
          <cell r="E41">
            <v>120746.43</v>
          </cell>
        </row>
        <row r="42">
          <cell r="C42" t="str">
            <v>0411</v>
          </cell>
          <cell r="D42" t="str">
            <v>Workers Compensation Premium</v>
          </cell>
          <cell r="E42">
            <v>64411.65</v>
          </cell>
        </row>
        <row r="43">
          <cell r="C43" t="str">
            <v>0512</v>
          </cell>
          <cell r="D43" t="str">
            <v>Staff Training/Registration/Course Fees</v>
          </cell>
          <cell r="E43">
            <v>66111.149999999994</v>
          </cell>
        </row>
        <row r="44">
          <cell r="C44" t="str">
            <v>0513</v>
          </cell>
          <cell r="D44" t="str">
            <v>Travel &amp; Accommodation - Intrastate</v>
          </cell>
          <cell r="E44">
            <v>343802.81</v>
          </cell>
        </row>
        <row r="45">
          <cell r="C45" t="str">
            <v>0514</v>
          </cell>
          <cell r="D45" t="str">
            <v>Travel &amp; Accommodation - Interstate</v>
          </cell>
          <cell r="E45">
            <v>5858.66</v>
          </cell>
        </row>
        <row r="46">
          <cell r="C46" t="str">
            <v>0516</v>
          </cell>
          <cell r="D46" t="str">
            <v>Staff Relocations</v>
          </cell>
          <cell r="E46">
            <v>28624.07</v>
          </cell>
        </row>
        <row r="47">
          <cell r="C47" t="str">
            <v>0517</v>
          </cell>
          <cell r="D47" t="str">
            <v>Staff Transport Costs</v>
          </cell>
          <cell r="E47">
            <v>6645.48</v>
          </cell>
        </row>
        <row r="48">
          <cell r="C48" t="str">
            <v>0518</v>
          </cell>
          <cell r="D48" t="str">
            <v>Staff Telephone Reimbursements</v>
          </cell>
          <cell r="E48">
            <v>2742.58</v>
          </cell>
        </row>
        <row r="49">
          <cell r="C49" t="str">
            <v>0519</v>
          </cell>
          <cell r="D49" t="str">
            <v>Other Staffing Costs</v>
          </cell>
          <cell r="E49">
            <v>87133.4</v>
          </cell>
        </row>
        <row r="50">
          <cell r="C50" t="str">
            <v>0520</v>
          </cell>
          <cell r="D50" t="str">
            <v>Crimal Record Screenings</v>
          </cell>
          <cell r="E50">
            <v>-3528.39</v>
          </cell>
        </row>
        <row r="51">
          <cell r="C51" t="str">
            <v>0521</v>
          </cell>
          <cell r="D51" t="str">
            <v>Fringe Benefit Tax</v>
          </cell>
          <cell r="E51">
            <v>63926.33</v>
          </cell>
        </row>
        <row r="52">
          <cell r="C52" t="str">
            <v>1112</v>
          </cell>
          <cell r="D52" t="str">
            <v>West State - Concurrent Contributions</v>
          </cell>
          <cell r="E52">
            <v>1842669.84</v>
          </cell>
        </row>
        <row r="53">
          <cell r="C53" t="str">
            <v>1113</v>
          </cell>
          <cell r="D53" t="str">
            <v>Gold State - Concurrent Contributions</v>
          </cell>
          <cell r="E53">
            <v>165731.98000000001</v>
          </cell>
        </row>
        <row r="54">
          <cell r="C54" t="str">
            <v>1211</v>
          </cell>
          <cell r="D54" t="str">
            <v>Clinical</v>
          </cell>
          <cell r="E54">
            <v>359330.24</v>
          </cell>
        </row>
        <row r="55">
          <cell r="C55" t="str">
            <v>1212</v>
          </cell>
          <cell r="D55" t="str">
            <v>Radiology (Organ Imaging)</v>
          </cell>
          <cell r="E55">
            <v>1795.48</v>
          </cell>
        </row>
        <row r="56">
          <cell r="C56" t="str">
            <v>1221</v>
          </cell>
          <cell r="D56" t="str">
            <v>Clinical</v>
          </cell>
          <cell r="E56">
            <v>78656.899999999994</v>
          </cell>
        </row>
        <row r="57">
          <cell r="C57" t="str">
            <v>1222</v>
          </cell>
          <cell r="D57" t="str">
            <v>Radiology (Organ Imaging)</v>
          </cell>
          <cell r="E57">
            <v>164942.64000000001</v>
          </cell>
        </row>
        <row r="58">
          <cell r="C58" t="str">
            <v>1231</v>
          </cell>
          <cell r="D58" t="str">
            <v>Clinical</v>
          </cell>
          <cell r="E58">
            <v>1288539.77</v>
          </cell>
        </row>
        <row r="59">
          <cell r="C59" t="str">
            <v>1232</v>
          </cell>
          <cell r="D59" t="str">
            <v>Radiology (Organ Imaging)</v>
          </cell>
          <cell r="E59">
            <v>13880.72</v>
          </cell>
        </row>
        <row r="60">
          <cell r="C60" t="str">
            <v>1241</v>
          </cell>
          <cell r="D60" t="str">
            <v>Clinical</v>
          </cell>
          <cell r="E60">
            <v>290211.14</v>
          </cell>
        </row>
        <row r="61">
          <cell r="C61" t="str">
            <v>1242</v>
          </cell>
          <cell r="D61" t="str">
            <v>Radiology (Organ Imaging)</v>
          </cell>
          <cell r="E61">
            <v>347.57</v>
          </cell>
        </row>
        <row r="62">
          <cell r="C62" t="str">
            <v>1244</v>
          </cell>
          <cell r="D62" t="str">
            <v>Pathology</v>
          </cell>
          <cell r="E62">
            <v>204.4</v>
          </cell>
        </row>
        <row r="63">
          <cell r="C63" t="str">
            <v>1311</v>
          </cell>
          <cell r="D63" t="str">
            <v>Beverages</v>
          </cell>
          <cell r="E63">
            <v>14385.54</v>
          </cell>
        </row>
        <row r="64">
          <cell r="C64" t="str">
            <v>1312</v>
          </cell>
          <cell r="D64" t="str">
            <v>Bakery Products &amp; Bread</v>
          </cell>
          <cell r="E64">
            <v>13110.06</v>
          </cell>
        </row>
        <row r="65">
          <cell r="C65" t="str">
            <v>1313</v>
          </cell>
          <cell r="D65" t="str">
            <v>Dairy Products &amp; Substitutes</v>
          </cell>
          <cell r="E65">
            <v>34333.83</v>
          </cell>
        </row>
        <row r="66">
          <cell r="C66" t="str">
            <v>1314</v>
          </cell>
          <cell r="D66" t="str">
            <v>Fruit &amp; Vegetables</v>
          </cell>
          <cell r="E66">
            <v>46572.95</v>
          </cell>
        </row>
        <row r="67">
          <cell r="C67" t="str">
            <v>1315</v>
          </cell>
          <cell r="D67" t="str">
            <v>Meat, Fish, Bacon, Smallgoods</v>
          </cell>
          <cell r="E67">
            <v>47695.1</v>
          </cell>
        </row>
        <row r="68">
          <cell r="C68" t="str">
            <v>1316</v>
          </cell>
          <cell r="D68" t="str">
            <v>Other Groceries</v>
          </cell>
          <cell r="E68">
            <v>106895.61</v>
          </cell>
        </row>
        <row r="69">
          <cell r="C69" t="str">
            <v>1317</v>
          </cell>
          <cell r="D69" t="str">
            <v>Pre-Cooked Meals</v>
          </cell>
          <cell r="E69">
            <v>3670.62</v>
          </cell>
        </row>
        <row r="70">
          <cell r="C70" t="str">
            <v>1318</v>
          </cell>
          <cell r="D70" t="str">
            <v>Farm Food</v>
          </cell>
          <cell r="E70">
            <v>63.12</v>
          </cell>
        </row>
        <row r="71">
          <cell r="C71" t="str">
            <v>1319</v>
          </cell>
          <cell r="D71" t="str">
            <v>Other Food Supplies</v>
          </cell>
          <cell r="E71">
            <v>76228.72</v>
          </cell>
        </row>
        <row r="72">
          <cell r="C72" t="str">
            <v>1611</v>
          </cell>
          <cell r="D72" t="str">
            <v>Drug Supplies</v>
          </cell>
          <cell r="E72">
            <v>603131.07999999996</v>
          </cell>
        </row>
        <row r="73">
          <cell r="C73" t="str">
            <v>1612</v>
          </cell>
          <cell r="D73" t="str">
            <v>Home Dialysis Fluid</v>
          </cell>
          <cell r="E73">
            <v>268.87</v>
          </cell>
        </row>
        <row r="74">
          <cell r="C74" t="str">
            <v>1613</v>
          </cell>
          <cell r="D74" t="str">
            <v>Sterile (Intravenous) Fluids</v>
          </cell>
          <cell r="E74">
            <v>32362.86</v>
          </cell>
        </row>
        <row r="75">
          <cell r="C75" t="str">
            <v>1614</v>
          </cell>
          <cell r="D75" t="str">
            <v>Medical &amp; Anaesthetic Gases</v>
          </cell>
          <cell r="E75">
            <v>100790.75</v>
          </cell>
        </row>
        <row r="76">
          <cell r="C76" t="str">
            <v>1615</v>
          </cell>
          <cell r="D76" t="str">
            <v>Other - Drug Supplies</v>
          </cell>
          <cell r="E76">
            <v>158.61000000000001</v>
          </cell>
        </row>
        <row r="77">
          <cell r="C77" t="str">
            <v>1616</v>
          </cell>
          <cell r="D77" t="str">
            <v>Section 100 - High Cost Drugs</v>
          </cell>
          <cell r="E77">
            <v>4883.5</v>
          </cell>
        </row>
        <row r="78">
          <cell r="C78" t="str">
            <v>1621</v>
          </cell>
          <cell r="D78" t="str">
            <v>Medical &amp; Surgical Instruments (Not Assets)</v>
          </cell>
          <cell r="E78">
            <v>319444.14</v>
          </cell>
        </row>
        <row r="79">
          <cell r="C79" t="str">
            <v>1622</v>
          </cell>
          <cell r="D79" t="str">
            <v>Dressings, Bandages &amp; Plasters</v>
          </cell>
          <cell r="E79">
            <v>87037.38</v>
          </cell>
        </row>
        <row r="80">
          <cell r="C80" t="str">
            <v>1623</v>
          </cell>
          <cell r="D80" t="str">
            <v>Therapeutic Materials</v>
          </cell>
          <cell r="E80">
            <v>23720.95</v>
          </cell>
        </row>
        <row r="81">
          <cell r="C81" t="str">
            <v>1624</v>
          </cell>
          <cell r="D81" t="str">
            <v>Prosthesis</v>
          </cell>
          <cell r="E81">
            <v>87169.21</v>
          </cell>
        </row>
        <row r="82">
          <cell r="C82" t="str">
            <v>1625</v>
          </cell>
          <cell r="D82" t="str">
            <v>Appliances</v>
          </cell>
          <cell r="E82">
            <v>48583.16</v>
          </cell>
        </row>
        <row r="83">
          <cell r="C83" t="str">
            <v>1626</v>
          </cell>
          <cell r="D83" t="str">
            <v>Other - Patient Appl &amp; Materials</v>
          </cell>
          <cell r="E83">
            <v>-34253.29</v>
          </cell>
        </row>
        <row r="84">
          <cell r="C84" t="str">
            <v>1631</v>
          </cell>
          <cell r="D84" t="str">
            <v>Chemicals</v>
          </cell>
          <cell r="E84">
            <v>4981.1000000000004</v>
          </cell>
        </row>
        <row r="85">
          <cell r="C85" t="str">
            <v>1632</v>
          </cell>
          <cell r="D85" t="str">
            <v>Photographic Supplies</v>
          </cell>
          <cell r="E85">
            <v>3981.65</v>
          </cell>
        </row>
        <row r="86">
          <cell r="C86" t="str">
            <v>1633</v>
          </cell>
          <cell r="D86" t="str">
            <v>Organ Imaging Film</v>
          </cell>
          <cell r="E86">
            <v>24338.03</v>
          </cell>
        </row>
        <row r="87">
          <cell r="C87" t="str">
            <v>1636</v>
          </cell>
          <cell r="D87" t="str">
            <v>Laboratory Apparatus</v>
          </cell>
          <cell r="E87">
            <v>-363.09</v>
          </cell>
        </row>
        <row r="88">
          <cell r="C88" t="str">
            <v>1637</v>
          </cell>
          <cell r="D88" t="str">
            <v>Containers &amp; Receptacles (Non Laboratory)</v>
          </cell>
          <cell r="E88">
            <v>10166.06</v>
          </cell>
        </row>
        <row r="89">
          <cell r="C89" t="str">
            <v>1638</v>
          </cell>
          <cell r="D89" t="str">
            <v>Reagents</v>
          </cell>
          <cell r="E89">
            <v>999.86</v>
          </cell>
        </row>
        <row r="90">
          <cell r="C90" t="str">
            <v>1642</v>
          </cell>
          <cell r="D90" t="str">
            <v>Culture Media</v>
          </cell>
          <cell r="E90">
            <v>270.14</v>
          </cell>
        </row>
        <row r="91">
          <cell r="C91" t="str">
            <v>1643</v>
          </cell>
          <cell r="D91" t="str">
            <v>Specimen Collection Items</v>
          </cell>
          <cell r="E91">
            <v>40</v>
          </cell>
        </row>
        <row r="92">
          <cell r="C92" t="str">
            <v>1644</v>
          </cell>
          <cell r="D92" t="str">
            <v>Test Kits</v>
          </cell>
          <cell r="E92">
            <v>295.10000000000002</v>
          </cell>
        </row>
        <row r="93">
          <cell r="C93" t="str">
            <v>1645</v>
          </cell>
          <cell r="D93" t="str">
            <v>Gases</v>
          </cell>
          <cell r="E93">
            <v>80.45</v>
          </cell>
        </row>
        <row r="94">
          <cell r="C94" t="str">
            <v>1649</v>
          </cell>
          <cell r="D94" t="str">
            <v>Other - Diagnostic Supplies</v>
          </cell>
          <cell r="E94">
            <v>128459.34</v>
          </cell>
        </row>
        <row r="95">
          <cell r="C95" t="str">
            <v>1653</v>
          </cell>
          <cell r="D95" t="str">
            <v>Artificial Teeth</v>
          </cell>
          <cell r="E95">
            <v>327</v>
          </cell>
        </row>
        <row r="96">
          <cell r="C96" t="str">
            <v>1711</v>
          </cell>
          <cell r="D96" t="str">
            <v>Medical</v>
          </cell>
          <cell r="E96">
            <v>49318.39</v>
          </cell>
        </row>
        <row r="97">
          <cell r="C97" t="str">
            <v>1713</v>
          </cell>
          <cell r="D97" t="str">
            <v>Support - Medical</v>
          </cell>
          <cell r="E97">
            <v>73407.320000000007</v>
          </cell>
        </row>
        <row r="98">
          <cell r="C98" t="str">
            <v>1714</v>
          </cell>
          <cell r="D98" t="str">
            <v>Catering</v>
          </cell>
          <cell r="E98">
            <v>2772.3</v>
          </cell>
        </row>
        <row r="99">
          <cell r="C99" t="str">
            <v>1715</v>
          </cell>
          <cell r="D99" t="str">
            <v>Cleaning</v>
          </cell>
          <cell r="E99">
            <v>11278.73</v>
          </cell>
        </row>
        <row r="100">
          <cell r="C100" t="str">
            <v>1716</v>
          </cell>
          <cell r="D100" t="str">
            <v>Laundry/Linen</v>
          </cell>
          <cell r="E100">
            <v>12185.42</v>
          </cell>
        </row>
        <row r="101">
          <cell r="C101" t="str">
            <v>1717</v>
          </cell>
          <cell r="D101" t="str">
            <v>Waste Disposal</v>
          </cell>
          <cell r="E101">
            <v>27235.7</v>
          </cell>
        </row>
        <row r="102">
          <cell r="C102" t="str">
            <v>1718</v>
          </cell>
          <cell r="D102" t="str">
            <v>Administrative And Clerical</v>
          </cell>
          <cell r="E102">
            <v>9120.24</v>
          </cell>
        </row>
        <row r="103">
          <cell r="C103" t="str">
            <v>1720</v>
          </cell>
          <cell r="D103" t="str">
            <v>Nursing</v>
          </cell>
          <cell r="E103">
            <v>22603.13</v>
          </cell>
        </row>
        <row r="104">
          <cell r="C104" t="str">
            <v>1722</v>
          </cell>
          <cell r="D104" t="str">
            <v>Engineering</v>
          </cell>
          <cell r="E104">
            <v>22461.85</v>
          </cell>
        </row>
        <row r="105">
          <cell r="C105" t="str">
            <v>1724</v>
          </cell>
          <cell r="D105" t="str">
            <v>Pathology (PathCentre)</v>
          </cell>
          <cell r="E105">
            <v>254562.42</v>
          </cell>
        </row>
        <row r="106">
          <cell r="C106" t="str">
            <v>1725</v>
          </cell>
          <cell r="D106" t="str">
            <v>Other - Purchase Of External Services</v>
          </cell>
          <cell r="E106">
            <v>36317.46</v>
          </cell>
        </row>
        <row r="107">
          <cell r="C107" t="str">
            <v>1726</v>
          </cell>
          <cell r="D107" t="str">
            <v>Security Services</v>
          </cell>
          <cell r="E107">
            <v>27636.92</v>
          </cell>
        </row>
        <row r="108">
          <cell r="C108" t="str">
            <v>1727</v>
          </cell>
          <cell r="D108" t="str">
            <v>Interpreter Services</v>
          </cell>
          <cell r="E108">
            <v>351.18</v>
          </cell>
        </row>
        <row r="109">
          <cell r="C109" t="str">
            <v>1728</v>
          </cell>
          <cell r="D109" t="str">
            <v>Employee Assistance</v>
          </cell>
          <cell r="E109">
            <v>1280</v>
          </cell>
        </row>
        <row r="110">
          <cell r="C110" t="str">
            <v>1730</v>
          </cell>
          <cell r="D110" t="str">
            <v>Health Promotion Other</v>
          </cell>
          <cell r="E110">
            <v>20778.18</v>
          </cell>
        </row>
        <row r="111">
          <cell r="C111" t="str">
            <v>1751</v>
          </cell>
          <cell r="D111" t="str">
            <v>Home &amp; Community Care (HACC)</v>
          </cell>
          <cell r="E111">
            <v>7987.65</v>
          </cell>
        </row>
        <row r="112">
          <cell r="C112" t="str">
            <v>1754</v>
          </cell>
          <cell r="D112" t="str">
            <v>Palliative Care</v>
          </cell>
          <cell r="E112">
            <v>27352.1</v>
          </cell>
        </row>
        <row r="113">
          <cell r="C113" t="str">
            <v>1912</v>
          </cell>
          <cell r="D113" t="str">
            <v>Water</v>
          </cell>
          <cell r="E113">
            <v>442529.63</v>
          </cell>
        </row>
        <row r="114">
          <cell r="C114" t="str">
            <v>1913</v>
          </cell>
          <cell r="D114" t="str">
            <v>Electricity</v>
          </cell>
          <cell r="E114">
            <v>335332.96999999997</v>
          </cell>
        </row>
        <row r="115">
          <cell r="C115" t="str">
            <v>1914</v>
          </cell>
          <cell r="D115" t="str">
            <v>Fuel Oil (Not Motor Vehicle)</v>
          </cell>
          <cell r="E115">
            <v>69859.27</v>
          </cell>
        </row>
        <row r="116">
          <cell r="C116" t="str">
            <v>1915</v>
          </cell>
          <cell r="D116" t="str">
            <v>Gas For Fuel (Not Motor Vehicle)</v>
          </cell>
          <cell r="E116">
            <v>160826.10999999999</v>
          </cell>
        </row>
        <row r="117">
          <cell r="C117" t="str">
            <v>1917</v>
          </cell>
          <cell r="D117" t="str">
            <v>Airconditioning Subsidy North of the 23rd Parallel</v>
          </cell>
          <cell r="E117">
            <v>27341.439999999999</v>
          </cell>
        </row>
        <row r="118">
          <cell r="C118" t="str">
            <v>2211</v>
          </cell>
          <cell r="D118" t="str">
            <v>Bedding &amp; Linen</v>
          </cell>
          <cell r="E118">
            <v>28818.5</v>
          </cell>
        </row>
        <row r="119">
          <cell r="C119" t="str">
            <v>2212</v>
          </cell>
          <cell r="D119" t="str">
            <v>Toiletry, Cleaning, Laundry Materials</v>
          </cell>
          <cell r="E119">
            <v>91578.47</v>
          </cell>
        </row>
        <row r="120">
          <cell r="C120" t="str">
            <v>2213</v>
          </cell>
          <cell r="D120" t="str">
            <v>Tableware &amp; Kitchen Materials</v>
          </cell>
          <cell r="E120">
            <v>13578.55</v>
          </cell>
        </row>
        <row r="121">
          <cell r="C121" t="str">
            <v>2214</v>
          </cell>
          <cell r="D121" t="str">
            <v>Wrapping &amp; Packaging Materials</v>
          </cell>
          <cell r="E121">
            <v>25241.26</v>
          </cell>
        </row>
        <row r="122">
          <cell r="C122" t="str">
            <v>2215</v>
          </cell>
          <cell r="D122" t="str">
            <v>Uniforms &amp; Protective Clothing</v>
          </cell>
          <cell r="E122">
            <v>66439.67</v>
          </cell>
        </row>
        <row r="123">
          <cell r="C123" t="str">
            <v>2219</v>
          </cell>
          <cell r="D123" t="str">
            <v>Other (Incl Patient Clothing)</v>
          </cell>
          <cell r="E123">
            <v>51513.41</v>
          </cell>
        </row>
        <row r="124">
          <cell r="C124" t="str">
            <v>2311</v>
          </cell>
          <cell r="D124" t="str">
            <v>Health Promotion Materials</v>
          </cell>
          <cell r="E124">
            <v>1429.33</v>
          </cell>
        </row>
        <row r="125">
          <cell r="C125" t="str">
            <v>2511</v>
          </cell>
          <cell r="D125" t="str">
            <v>Building Alterations</v>
          </cell>
          <cell r="E125">
            <v>-24844.799999999999</v>
          </cell>
        </row>
        <row r="126">
          <cell r="C126" t="str">
            <v>2512</v>
          </cell>
          <cell r="D126" t="str">
            <v>Building Additions</v>
          </cell>
          <cell r="E126">
            <v>3033.38</v>
          </cell>
        </row>
        <row r="127">
          <cell r="C127" t="str">
            <v>2513</v>
          </cell>
          <cell r="D127" t="str">
            <v>Other &amp; External Works</v>
          </cell>
          <cell r="E127">
            <v>35892.660000000003</v>
          </cell>
        </row>
        <row r="128">
          <cell r="C128" t="str">
            <v>2514</v>
          </cell>
          <cell r="D128" t="str">
            <v>Home Modifications</v>
          </cell>
          <cell r="E128">
            <v>4585.83</v>
          </cell>
        </row>
        <row r="129">
          <cell r="C129" t="str">
            <v>2811</v>
          </cell>
          <cell r="D129" t="str">
            <v>Medical Equipment</v>
          </cell>
          <cell r="E129">
            <v>25269.14</v>
          </cell>
        </row>
        <row r="130">
          <cell r="C130" t="str">
            <v>2812</v>
          </cell>
          <cell r="D130" t="str">
            <v>Non Medical Equipment</v>
          </cell>
          <cell r="E130">
            <v>-43096.3</v>
          </cell>
        </row>
        <row r="131">
          <cell r="C131" t="str">
            <v>2813</v>
          </cell>
          <cell r="D131" t="str">
            <v>Furniture &amp; Fittings</v>
          </cell>
          <cell r="E131">
            <v>94615.679999999993</v>
          </cell>
        </row>
        <row r="132">
          <cell r="C132" t="str">
            <v>2815</v>
          </cell>
          <cell r="D132" t="str">
            <v>Plant &amp; Machinery</v>
          </cell>
          <cell r="E132">
            <v>87638.55</v>
          </cell>
        </row>
        <row r="133">
          <cell r="C133" t="str">
            <v>2816</v>
          </cell>
          <cell r="D133" t="str">
            <v>Other Mobile Plant</v>
          </cell>
          <cell r="E133">
            <v>3669.17</v>
          </cell>
        </row>
        <row r="134">
          <cell r="C134" t="str">
            <v>2817</v>
          </cell>
          <cell r="D134" t="str">
            <v>Computing Equipment</v>
          </cell>
          <cell r="E134">
            <v>8441.2099999999991</v>
          </cell>
        </row>
        <row r="135">
          <cell r="C135" t="str">
            <v>2818</v>
          </cell>
          <cell r="D135" t="str">
            <v>Home Aids &amp; Appliances</v>
          </cell>
          <cell r="E135">
            <v>6591.28</v>
          </cell>
        </row>
        <row r="136">
          <cell r="C136" t="str">
            <v>2831</v>
          </cell>
          <cell r="D136" t="str">
            <v>Buildings/Accommodation (Lease)</v>
          </cell>
          <cell r="E136">
            <v>49355.31</v>
          </cell>
        </row>
        <row r="137">
          <cell r="C137" t="str">
            <v>2832</v>
          </cell>
          <cell r="D137" t="str">
            <v>Medical Equipment (Lease)</v>
          </cell>
          <cell r="E137">
            <v>5995.65</v>
          </cell>
        </row>
        <row r="138">
          <cell r="C138" t="str">
            <v>2833</v>
          </cell>
          <cell r="D138" t="str">
            <v>Non Medical Equipment (Lease)</v>
          </cell>
          <cell r="E138">
            <v>5665.5</v>
          </cell>
        </row>
        <row r="139">
          <cell r="C139" t="str">
            <v>2838</v>
          </cell>
          <cell r="D139" t="str">
            <v>Motor Vehicles (Lease)</v>
          </cell>
          <cell r="E139">
            <v>449166.62</v>
          </cell>
        </row>
        <row r="140">
          <cell r="C140" t="str">
            <v>2839</v>
          </cell>
          <cell r="D140" t="str">
            <v>Plant &amp; Machinery (Lease)</v>
          </cell>
          <cell r="E140">
            <v>30724.720000000001</v>
          </cell>
        </row>
        <row r="141">
          <cell r="C141" t="str">
            <v>3111</v>
          </cell>
          <cell r="D141" t="str">
            <v>Buildings (R &amp; M)</v>
          </cell>
          <cell r="E141">
            <v>178565.38</v>
          </cell>
        </row>
        <row r="142">
          <cell r="C142" t="str">
            <v>3121</v>
          </cell>
          <cell r="D142" t="str">
            <v>Medical Equipment (R &amp; M)</v>
          </cell>
          <cell r="E142">
            <v>49094.879999999997</v>
          </cell>
        </row>
        <row r="143">
          <cell r="C143" t="str">
            <v>3122</v>
          </cell>
          <cell r="D143" t="str">
            <v>Non Medical Equipment (R &amp; M)</v>
          </cell>
          <cell r="E143">
            <v>42988.12</v>
          </cell>
        </row>
        <row r="144">
          <cell r="C144" t="str">
            <v>3123</v>
          </cell>
          <cell r="D144" t="str">
            <v>Furniture &amp; Fittings (R &amp; M)</v>
          </cell>
          <cell r="E144">
            <v>3811.33</v>
          </cell>
        </row>
        <row r="145">
          <cell r="C145" t="str">
            <v>3124</v>
          </cell>
          <cell r="D145" t="str">
            <v>Other Mobile Plant (R &amp; M)</v>
          </cell>
          <cell r="E145">
            <v>5323.84</v>
          </cell>
        </row>
        <row r="146">
          <cell r="C146" t="str">
            <v>3125</v>
          </cell>
          <cell r="D146" t="str">
            <v>Gardens &amp; Grounds  (R &amp; M)</v>
          </cell>
          <cell r="E146">
            <v>36076</v>
          </cell>
        </row>
        <row r="147">
          <cell r="C147" t="str">
            <v>3126</v>
          </cell>
          <cell r="D147" t="str">
            <v>Computing Equipment (R &amp; M)</v>
          </cell>
          <cell r="E147">
            <v>4293.46</v>
          </cell>
        </row>
        <row r="148">
          <cell r="C148" t="str">
            <v>3127</v>
          </cell>
          <cell r="D148" t="str">
            <v>Plant &amp; Equipment (R &amp; M)</v>
          </cell>
          <cell r="E148">
            <v>-50282.65</v>
          </cell>
        </row>
        <row r="149">
          <cell r="C149" t="str">
            <v>3128</v>
          </cell>
          <cell r="D149" t="str">
            <v>Other Materials</v>
          </cell>
          <cell r="E149">
            <v>40069.660000000003</v>
          </cell>
        </row>
        <row r="150">
          <cell r="C150" t="str">
            <v>3131</v>
          </cell>
          <cell r="D150" t="str">
            <v>Buildings (Contracts)</v>
          </cell>
          <cell r="E150">
            <v>97901.36</v>
          </cell>
        </row>
        <row r="151">
          <cell r="C151" t="str">
            <v>3132</v>
          </cell>
          <cell r="D151" t="str">
            <v>Plant &amp; Machinery (Contracts)</v>
          </cell>
          <cell r="E151">
            <v>68455</v>
          </cell>
        </row>
        <row r="152">
          <cell r="C152" t="str">
            <v>3133</v>
          </cell>
          <cell r="D152" t="str">
            <v>Medical Equipment (Contracts)</v>
          </cell>
          <cell r="E152">
            <v>128147.18</v>
          </cell>
        </row>
        <row r="153">
          <cell r="C153" t="str">
            <v>3134</v>
          </cell>
          <cell r="D153" t="str">
            <v>Non Medical Equipment (Contracts)</v>
          </cell>
          <cell r="E153">
            <v>34620.15</v>
          </cell>
        </row>
        <row r="154">
          <cell r="C154" t="str">
            <v>3135</v>
          </cell>
          <cell r="D154" t="str">
            <v>Gardens &amp; Grounds (Contracts)</v>
          </cell>
          <cell r="E154">
            <v>5308.2</v>
          </cell>
        </row>
        <row r="155">
          <cell r="C155" t="str">
            <v>3136</v>
          </cell>
          <cell r="D155" t="str">
            <v>Furniture &amp; Fittings (Contracts)</v>
          </cell>
          <cell r="E155">
            <v>120</v>
          </cell>
        </row>
        <row r="156">
          <cell r="C156" t="str">
            <v>3137</v>
          </cell>
          <cell r="D156" t="str">
            <v>Computing Equipment (Contracts)</v>
          </cell>
          <cell r="E156">
            <v>212.91</v>
          </cell>
        </row>
        <row r="157">
          <cell r="C157" t="str">
            <v>3138</v>
          </cell>
          <cell r="D157" t="str">
            <v>Other Mobile Plant (Contracts)</v>
          </cell>
          <cell r="E157">
            <v>78528.649999999994</v>
          </cell>
        </row>
        <row r="158">
          <cell r="C158" t="str">
            <v>3211</v>
          </cell>
          <cell r="D158" t="str">
            <v>Fuel &amp; Oil</v>
          </cell>
          <cell r="E158">
            <v>145412.20000000001</v>
          </cell>
        </row>
        <row r="159">
          <cell r="C159" t="str">
            <v>3212</v>
          </cell>
          <cell r="D159" t="str">
            <v>Repairs &amp; Maintenance</v>
          </cell>
          <cell r="E159">
            <v>131052.97</v>
          </cell>
        </row>
        <row r="160">
          <cell r="C160" t="str">
            <v>3213</v>
          </cell>
          <cell r="D160" t="str">
            <v>Registration</v>
          </cell>
          <cell r="E160">
            <v>36790.239999999998</v>
          </cell>
        </row>
        <row r="161">
          <cell r="C161" t="str">
            <v>3214</v>
          </cell>
          <cell r="D161" t="str">
            <v>Insurance</v>
          </cell>
          <cell r="E161">
            <v>30745.3</v>
          </cell>
        </row>
        <row r="162">
          <cell r="C162" t="str">
            <v>3215</v>
          </cell>
          <cell r="D162" t="str">
            <v>Fleet Management Fee</v>
          </cell>
          <cell r="E162">
            <v>9337.02</v>
          </cell>
        </row>
        <row r="163">
          <cell r="C163" t="str">
            <v>3311</v>
          </cell>
          <cell r="D163" t="str">
            <v>Ambulance</v>
          </cell>
          <cell r="E163">
            <v>95039.58</v>
          </cell>
        </row>
        <row r="164">
          <cell r="C164" t="str">
            <v>3312</v>
          </cell>
          <cell r="D164" t="str">
            <v>Taxis</v>
          </cell>
          <cell r="E164">
            <v>8473.51</v>
          </cell>
        </row>
        <row r="165">
          <cell r="C165" t="str">
            <v>3313</v>
          </cell>
          <cell r="D165" t="str">
            <v>Pats</v>
          </cell>
          <cell r="E165">
            <v>1031511.05</v>
          </cell>
        </row>
        <row r="166">
          <cell r="C166" t="str">
            <v>3314</v>
          </cell>
          <cell r="D166" t="str">
            <v>Escort &amp; Attendant Expenses</v>
          </cell>
          <cell r="E166">
            <v>13090.96</v>
          </cell>
        </row>
        <row r="167">
          <cell r="C167" t="str">
            <v>3315</v>
          </cell>
          <cell r="D167" t="str">
            <v>Patient Expenses</v>
          </cell>
          <cell r="E167">
            <v>5650.25</v>
          </cell>
        </row>
        <row r="168">
          <cell r="C168" t="str">
            <v>3316</v>
          </cell>
          <cell r="D168" t="str">
            <v>Other - Patient Transport</v>
          </cell>
          <cell r="E168">
            <v>58994.33</v>
          </cell>
        </row>
        <row r="169">
          <cell r="C169" t="str">
            <v>3411</v>
          </cell>
          <cell r="D169" t="str">
            <v>External Consulting Fees</v>
          </cell>
          <cell r="E169">
            <v>17043.38</v>
          </cell>
        </row>
        <row r="170">
          <cell r="C170" t="str">
            <v>3412</v>
          </cell>
          <cell r="D170" t="str">
            <v>Advertising</v>
          </cell>
          <cell r="E170">
            <v>30464.97</v>
          </cell>
        </row>
        <row r="171">
          <cell r="C171" t="str">
            <v>3414</v>
          </cell>
          <cell r="D171" t="str">
            <v>Bank Charges</v>
          </cell>
          <cell r="E171">
            <v>5868.65</v>
          </cell>
        </row>
        <row r="172">
          <cell r="C172" t="str">
            <v>3415</v>
          </cell>
          <cell r="D172" t="str">
            <v>Books, Magazines Etc</v>
          </cell>
          <cell r="E172">
            <v>17247.86</v>
          </cell>
        </row>
        <row r="173">
          <cell r="C173" t="str">
            <v>3416</v>
          </cell>
          <cell r="D173" t="str">
            <v>Computer Services &amp; Software</v>
          </cell>
          <cell r="E173">
            <v>55654.44</v>
          </cell>
        </row>
        <row r="174">
          <cell r="C174" t="str">
            <v>3420</v>
          </cell>
          <cell r="D174" t="str">
            <v>Freight &amp; Cart (Not Chg Gds Clas)</v>
          </cell>
          <cell r="E174">
            <v>114025.91</v>
          </cell>
        </row>
        <row r="175">
          <cell r="C175" t="str">
            <v>3424</v>
          </cell>
          <cell r="D175" t="str">
            <v>Insurance (Not Mv Or Workcomp)</v>
          </cell>
          <cell r="E175">
            <v>220107.82</v>
          </cell>
        </row>
        <row r="176">
          <cell r="C176" t="str">
            <v>3426</v>
          </cell>
          <cell r="D176" t="str">
            <v>Legal Expenses</v>
          </cell>
          <cell r="E176">
            <v>2724.91</v>
          </cell>
        </row>
        <row r="177">
          <cell r="C177" t="str">
            <v>3428</v>
          </cell>
          <cell r="D177" t="str">
            <v>Licence &amp; Reg Fees (Not Motor Vehicle)</v>
          </cell>
          <cell r="E177">
            <v>36139.86</v>
          </cell>
        </row>
        <row r="178">
          <cell r="C178" t="str">
            <v>3430</v>
          </cell>
          <cell r="D178" t="str">
            <v>Corporate Membership Dues (Health Services)</v>
          </cell>
          <cell r="E178">
            <v>30917.46</v>
          </cell>
        </row>
        <row r="179">
          <cell r="C179" t="str">
            <v>3434</v>
          </cell>
          <cell r="D179" t="str">
            <v>Postal Services</v>
          </cell>
          <cell r="E179">
            <v>15316.06</v>
          </cell>
        </row>
        <row r="180">
          <cell r="C180" t="str">
            <v>3436</v>
          </cell>
          <cell r="D180" t="str">
            <v>Printing &amp; Stationery</v>
          </cell>
          <cell r="E180">
            <v>182439.35</v>
          </cell>
        </row>
        <row r="181">
          <cell r="C181" t="str">
            <v>3438</v>
          </cell>
          <cell r="D181" t="str">
            <v>Public Relations</v>
          </cell>
          <cell r="E181">
            <v>10711.43</v>
          </cell>
        </row>
        <row r="182">
          <cell r="C182" t="str">
            <v>3440</v>
          </cell>
          <cell r="D182" t="str">
            <v>Rates &amp; Charges (Not Water Rates)</v>
          </cell>
          <cell r="E182">
            <v>-107815.13</v>
          </cell>
        </row>
        <row r="183">
          <cell r="C183" t="str">
            <v>3442</v>
          </cell>
          <cell r="D183" t="str">
            <v>Rental Of Property</v>
          </cell>
          <cell r="E183">
            <v>296087.62</v>
          </cell>
        </row>
        <row r="184">
          <cell r="C184" t="str">
            <v>3444</v>
          </cell>
          <cell r="D184" t="str">
            <v>Special Functions</v>
          </cell>
          <cell r="E184">
            <v>8099.37</v>
          </cell>
        </row>
        <row r="185">
          <cell r="C185" t="str">
            <v>3448</v>
          </cell>
          <cell r="D185" t="str">
            <v>Telecommunication Expenses</v>
          </cell>
          <cell r="E185">
            <v>205986.43</v>
          </cell>
        </row>
        <row r="186">
          <cell r="C186" t="str">
            <v>3466</v>
          </cell>
          <cell r="D186" t="str">
            <v>Transport Hire</v>
          </cell>
          <cell r="E186">
            <v>4698.1000000000004</v>
          </cell>
        </row>
        <row r="187">
          <cell r="C187" t="str">
            <v>3467</v>
          </cell>
          <cell r="D187" t="str">
            <v>Refunds of Revenue</v>
          </cell>
          <cell r="E187">
            <v>-22614</v>
          </cell>
        </row>
        <row r="188">
          <cell r="C188" t="str">
            <v>3468</v>
          </cell>
          <cell r="D188" t="str">
            <v>Other - Other Expenses</v>
          </cell>
          <cell r="E188">
            <v>21044.02</v>
          </cell>
        </row>
        <row r="189">
          <cell r="C189" t="str">
            <v>3469</v>
          </cell>
          <cell r="D189" t="str">
            <v>Non-Staff/Patient Travel Costs</v>
          </cell>
          <cell r="E189">
            <v>8449.7000000000007</v>
          </cell>
        </row>
        <row r="190">
          <cell r="C190" t="str">
            <v>3511</v>
          </cell>
          <cell r="D190" t="str">
            <v>Doubtful Debts</v>
          </cell>
          <cell r="E190">
            <v>-70957.320000000007</v>
          </cell>
        </row>
        <row r="191">
          <cell r="C191" t="str">
            <v>3514</v>
          </cell>
          <cell r="D191" t="str">
            <v>Debt Collection</v>
          </cell>
          <cell r="E191">
            <v>56.5</v>
          </cell>
        </row>
        <row r="192">
          <cell r="C192" t="str">
            <v>3612</v>
          </cell>
          <cell r="D192" t="str">
            <v>Interest On Watc Loans</v>
          </cell>
          <cell r="E192">
            <v>99797.72</v>
          </cell>
        </row>
        <row r="193">
          <cell r="C193" t="str">
            <v>3613</v>
          </cell>
          <cell r="D193" t="str">
            <v>Interest  On Treasury  Loans</v>
          </cell>
          <cell r="E193">
            <v>59819.17</v>
          </cell>
        </row>
        <row r="194">
          <cell r="C194" t="str">
            <v>3711</v>
          </cell>
          <cell r="D194" t="str">
            <v>Depreciation  Expense - Buildings</v>
          </cell>
          <cell r="E194">
            <v>910516</v>
          </cell>
        </row>
        <row r="195">
          <cell r="C195" t="str">
            <v>3712</v>
          </cell>
          <cell r="D195" t="str">
            <v>Depreciation  Expense - Medical Equipment</v>
          </cell>
          <cell r="E195">
            <v>246021</v>
          </cell>
        </row>
        <row r="196">
          <cell r="C196" t="str">
            <v>3714</v>
          </cell>
          <cell r="D196" t="str">
            <v>Depreciation  Expense - Computer Equipment</v>
          </cell>
          <cell r="E196">
            <v>83437</v>
          </cell>
        </row>
        <row r="197">
          <cell r="C197" t="str">
            <v>3715</v>
          </cell>
          <cell r="D197" t="str">
            <v>Depreciation  Expense - Furniture &amp; Fittings</v>
          </cell>
          <cell r="E197">
            <v>10314</v>
          </cell>
        </row>
        <row r="198">
          <cell r="C198" t="str">
            <v>3716</v>
          </cell>
          <cell r="D198" t="str">
            <v>Depreciation  Expense - Motor Vehicles</v>
          </cell>
          <cell r="E198">
            <v>47605</v>
          </cell>
        </row>
        <row r="199">
          <cell r="C199" t="str">
            <v>3717</v>
          </cell>
          <cell r="D199" t="str">
            <v>Depreciation  Expense - Other Mobile Plant</v>
          </cell>
          <cell r="E199">
            <v>873</v>
          </cell>
        </row>
        <row r="200">
          <cell r="C200" t="str">
            <v>3718</v>
          </cell>
          <cell r="D200" t="str">
            <v>Depreciation  Expense - Plant &amp; Equipment</v>
          </cell>
          <cell r="E200">
            <v>79557</v>
          </cell>
        </row>
        <row r="201">
          <cell r="C201" t="str">
            <v>3719</v>
          </cell>
          <cell r="D201" t="str">
            <v>Depreciation of Artwork</v>
          </cell>
          <cell r="E201">
            <v>313.64</v>
          </cell>
        </row>
        <row r="202">
          <cell r="C202" t="str">
            <v>3720</v>
          </cell>
          <cell r="D202" t="str">
            <v>Carrying Amounts of Non-Current Assets Disposed of</v>
          </cell>
          <cell r="E202">
            <v>29518</v>
          </cell>
        </row>
        <row r="203">
          <cell r="C203" t="str">
            <v>3725</v>
          </cell>
          <cell r="D203" t="str">
            <v>Stocktake Variance (Net)</v>
          </cell>
          <cell r="E203">
            <v>6556.25</v>
          </cell>
        </row>
        <row r="204">
          <cell r="C204" t="str">
            <v>3812</v>
          </cell>
          <cell r="D204" t="str">
            <v>Abnormal Expenses</v>
          </cell>
          <cell r="E204">
            <v>127.02</v>
          </cell>
        </row>
        <row r="205">
          <cell r="C205" t="str">
            <v>4111</v>
          </cell>
          <cell r="D205" t="str">
            <v>Purchase Price Variance Expense</v>
          </cell>
          <cell r="E205">
            <v>-1333.69</v>
          </cell>
        </row>
        <row r="206">
          <cell r="C206" t="str">
            <v>5101</v>
          </cell>
          <cell r="D206" t="str">
            <v>Daily Bed Charges - Private Single</v>
          </cell>
          <cell r="E206">
            <v>-352439.51</v>
          </cell>
        </row>
        <row r="207">
          <cell r="C207" t="str">
            <v>5102</v>
          </cell>
          <cell r="D207" t="str">
            <v>Daily Bed Charges - Private Shared</v>
          </cell>
          <cell r="E207">
            <v>-176890</v>
          </cell>
        </row>
        <row r="208">
          <cell r="C208" t="str">
            <v>5103</v>
          </cell>
          <cell r="D208" t="str">
            <v>Daily Bed Charges - Same Day</v>
          </cell>
          <cell r="E208">
            <v>-8272.51</v>
          </cell>
        </row>
        <row r="209">
          <cell r="C209" t="str">
            <v>5105</v>
          </cell>
          <cell r="D209" t="str">
            <v>Daily Bed Charges - Mvit</v>
          </cell>
          <cell r="E209">
            <v>25398</v>
          </cell>
        </row>
        <row r="210">
          <cell r="C210" t="str">
            <v>5106</v>
          </cell>
          <cell r="D210" t="str">
            <v>Daily Bed Charges - Nursing Home</v>
          </cell>
          <cell r="E210">
            <v>-40573.75</v>
          </cell>
        </row>
        <row r="211">
          <cell r="C211" t="str">
            <v>5107</v>
          </cell>
          <cell r="D211" t="str">
            <v>Daily Bed Charges - Nursing Home Type</v>
          </cell>
          <cell r="E211">
            <v>-305230.92</v>
          </cell>
        </row>
        <row r="212">
          <cell r="C212" t="str">
            <v>5108</v>
          </cell>
          <cell r="D212" t="str">
            <v>Daily Bed Charges - Workers Comp</v>
          </cell>
          <cell r="E212">
            <v>-73462</v>
          </cell>
        </row>
        <row r="213">
          <cell r="C213" t="str">
            <v>5110</v>
          </cell>
          <cell r="D213" t="str">
            <v>Daily Bed Charges - Other Compensable</v>
          </cell>
          <cell r="E213">
            <v>-952</v>
          </cell>
        </row>
        <row r="214">
          <cell r="C214" t="str">
            <v>5111</v>
          </cell>
          <cell r="D214" t="str">
            <v>Daily Bed Charges - Ineligible</v>
          </cell>
          <cell r="E214">
            <v>-957</v>
          </cell>
        </row>
        <row r="215">
          <cell r="C215" t="str">
            <v>5114</v>
          </cell>
          <cell r="D215" t="str">
            <v>Daily Bed Charges - Multi-Purpose Services</v>
          </cell>
          <cell r="E215">
            <v>-137010.41</v>
          </cell>
        </row>
        <row r="216">
          <cell r="C216" t="str">
            <v>5121</v>
          </cell>
          <cell r="D216" t="str">
            <v>Prostheses</v>
          </cell>
          <cell r="E216">
            <v>-0.25</v>
          </cell>
        </row>
        <row r="217">
          <cell r="C217" t="str">
            <v>6101</v>
          </cell>
          <cell r="D217" t="str">
            <v>Outpatient Attendance Fees</v>
          </cell>
          <cell r="E217">
            <v>-3981.15</v>
          </cell>
        </row>
        <row r="218">
          <cell r="C218" t="str">
            <v>6111</v>
          </cell>
          <cell r="D218" t="str">
            <v>Compensable Fees</v>
          </cell>
          <cell r="E218">
            <v>-45801.26</v>
          </cell>
        </row>
        <row r="219">
          <cell r="C219" t="str">
            <v>6112</v>
          </cell>
          <cell r="D219" t="str">
            <v>Pharmacy Fees</v>
          </cell>
          <cell r="E219">
            <v>-2257.08</v>
          </cell>
        </row>
        <row r="220">
          <cell r="C220" t="str">
            <v>6113</v>
          </cell>
          <cell r="D220" t="str">
            <v>Private Clinics</v>
          </cell>
          <cell r="E220">
            <v>-130.35</v>
          </cell>
        </row>
        <row r="221">
          <cell r="C221" t="str">
            <v>6114</v>
          </cell>
          <cell r="D221" t="str">
            <v>Dental Fees</v>
          </cell>
          <cell r="E221">
            <v>-5104.7</v>
          </cell>
        </row>
        <row r="222">
          <cell r="C222" t="str">
            <v>6115</v>
          </cell>
          <cell r="D222" t="str">
            <v>Patient Appliance Loan Fees</v>
          </cell>
          <cell r="E222">
            <v>-88</v>
          </cell>
        </row>
        <row r="223">
          <cell r="C223" t="str">
            <v>6119</v>
          </cell>
          <cell r="D223" t="str">
            <v>Other - Outpatient Fees</v>
          </cell>
          <cell r="E223">
            <v>-81940.84</v>
          </cell>
        </row>
        <row r="224">
          <cell r="C224" t="str">
            <v>7112</v>
          </cell>
          <cell r="D224" t="str">
            <v>Commonwealth Specific Grants</v>
          </cell>
          <cell r="E224">
            <v>-167114.15</v>
          </cell>
        </row>
        <row r="225">
          <cell r="C225" t="str">
            <v>7113</v>
          </cell>
          <cell r="D225" t="str">
            <v>Nursing Home Benefits</v>
          </cell>
          <cell r="E225">
            <v>-339849.69</v>
          </cell>
        </row>
        <row r="226">
          <cell r="C226" t="str">
            <v>7115</v>
          </cell>
          <cell r="D226" t="str">
            <v>Other Specific Grants</v>
          </cell>
          <cell r="E226">
            <v>-324971.08</v>
          </cell>
        </row>
        <row r="227">
          <cell r="C227" t="str">
            <v>7221</v>
          </cell>
          <cell r="D227" t="str">
            <v>Cash Appropriations</v>
          </cell>
          <cell r="E227">
            <v>-32771733</v>
          </cell>
        </row>
        <row r="228">
          <cell r="C228" t="str">
            <v>7222</v>
          </cell>
          <cell r="D228" t="str">
            <v>Cash Appropriations - Capital Works</v>
          </cell>
          <cell r="E228">
            <v>-1500000</v>
          </cell>
        </row>
        <row r="229">
          <cell r="C229" t="str">
            <v>7231</v>
          </cell>
          <cell r="D229" t="str">
            <v>Accrual Appropriations - Depreciation</v>
          </cell>
          <cell r="E229">
            <v>-440976</v>
          </cell>
        </row>
        <row r="230">
          <cell r="C230" t="str">
            <v>7232</v>
          </cell>
          <cell r="D230" t="str">
            <v>Accrual Appropriations - Employee Entitlements</v>
          </cell>
          <cell r="E230">
            <v>-96979</v>
          </cell>
        </row>
        <row r="231">
          <cell r="C231" t="str">
            <v>7241</v>
          </cell>
          <cell r="D231" t="str">
            <v>Interest Expenses Paid on Behalf of Hlth Svcs</v>
          </cell>
          <cell r="E231">
            <v>-181762.1</v>
          </cell>
        </row>
        <row r="232">
          <cell r="C232" t="str">
            <v>7311</v>
          </cell>
          <cell r="D232" t="str">
            <v>Public Contribution/Donations - Cash Only</v>
          </cell>
          <cell r="E232">
            <v>-9634.24</v>
          </cell>
        </row>
        <row r="233">
          <cell r="C233" t="str">
            <v>7321</v>
          </cell>
          <cell r="D233" t="str">
            <v>Rent From Properties</v>
          </cell>
          <cell r="E233">
            <v>-18179.939999999999</v>
          </cell>
        </row>
        <row r="234">
          <cell r="C234" t="str">
            <v>7322</v>
          </cell>
          <cell r="D234" t="str">
            <v>Sale Of Sundry Items</v>
          </cell>
          <cell r="E234">
            <v>-677.71</v>
          </cell>
        </row>
        <row r="235">
          <cell r="C235" t="str">
            <v>7324</v>
          </cell>
          <cell r="D235" t="str">
            <v>Transfer From Local Funds</v>
          </cell>
          <cell r="E235">
            <v>-20</v>
          </cell>
        </row>
        <row r="236">
          <cell r="C236" t="str">
            <v>7325</v>
          </cell>
          <cell r="D236" t="str">
            <v>Net Income From Sundry Activities (Incld Coffee Shop)</v>
          </cell>
          <cell r="E236">
            <v>-71480.899999999994</v>
          </cell>
        </row>
        <row r="237">
          <cell r="C237" t="str">
            <v>7326</v>
          </cell>
          <cell r="D237" t="str">
            <v>Medical Reports/Certificates</v>
          </cell>
          <cell r="E237">
            <v>-1504.25</v>
          </cell>
        </row>
        <row r="238">
          <cell r="C238" t="str">
            <v>7327</v>
          </cell>
          <cell r="D238" t="str">
            <v>Commissions/Discounts Received</v>
          </cell>
          <cell r="E238">
            <v>-4064.16</v>
          </cell>
        </row>
        <row r="239">
          <cell r="C239" t="str">
            <v>7328</v>
          </cell>
          <cell r="D239" t="str">
            <v>Boarders Accommodation</v>
          </cell>
          <cell r="E239">
            <v>-753.95</v>
          </cell>
        </row>
        <row r="240">
          <cell r="C240" t="str">
            <v>7329</v>
          </cell>
          <cell r="D240" t="str">
            <v>Other (Including Telephone Revenue)</v>
          </cell>
          <cell r="E240">
            <v>-59093.64</v>
          </cell>
        </row>
        <row r="241">
          <cell r="C241" t="str">
            <v>7331</v>
          </cell>
          <cell r="D241" t="str">
            <v>Proceeds From Sale Of Fixed Assets</v>
          </cell>
          <cell r="E241">
            <v>205.45</v>
          </cell>
        </row>
        <row r="242">
          <cell r="C242" t="str">
            <v>7411</v>
          </cell>
          <cell r="D242" t="str">
            <v>Board &amp; Lodgings</v>
          </cell>
          <cell r="E242">
            <v>-30506.51</v>
          </cell>
        </row>
        <row r="243">
          <cell r="C243" t="str">
            <v>7412</v>
          </cell>
          <cell r="D243" t="str">
            <v>Meals - Staff Cafeteria</v>
          </cell>
          <cell r="E243">
            <v>-15763.81</v>
          </cell>
        </row>
        <row r="244">
          <cell r="C244" t="str">
            <v>7413</v>
          </cell>
          <cell r="D244" t="str">
            <v>Meals - Day Centre</v>
          </cell>
          <cell r="E244">
            <v>-177.8</v>
          </cell>
        </row>
        <row r="245">
          <cell r="C245" t="str">
            <v>7414</v>
          </cell>
          <cell r="D245" t="str">
            <v>Meals - Other</v>
          </cell>
          <cell r="E245">
            <v>-12605.17</v>
          </cell>
        </row>
        <row r="246">
          <cell r="C246" t="str">
            <v>7415</v>
          </cell>
          <cell r="D246" t="str">
            <v>Staff Accommodation - Other</v>
          </cell>
          <cell r="E246">
            <v>-155746.9</v>
          </cell>
        </row>
        <row r="247">
          <cell r="C247" t="str">
            <v>7422</v>
          </cell>
          <cell r="D247" t="str">
            <v>Linen/Laundry</v>
          </cell>
          <cell r="E247">
            <v>-38.369999999999997</v>
          </cell>
        </row>
        <row r="248">
          <cell r="C248" t="str">
            <v>7424</v>
          </cell>
          <cell r="D248" t="str">
            <v>Administrative Assistance</v>
          </cell>
          <cell r="E248">
            <v>-750</v>
          </cell>
        </row>
        <row r="249">
          <cell r="C249" t="str">
            <v>7425</v>
          </cell>
          <cell r="D249" t="str">
            <v>Maintenance Services</v>
          </cell>
          <cell r="E249">
            <v>-1074.32</v>
          </cell>
        </row>
        <row r="250">
          <cell r="C250" t="str">
            <v>7427</v>
          </cell>
          <cell r="D250" t="str">
            <v>Food Sales</v>
          </cell>
          <cell r="E250">
            <v>-3503.05</v>
          </cell>
        </row>
        <row r="251">
          <cell r="C251" t="str">
            <v>7439</v>
          </cell>
          <cell r="D251" t="str">
            <v>Other - Svces To Other Hlth Serv &amp; Organ</v>
          </cell>
          <cell r="E251">
            <v>-23334.93</v>
          </cell>
        </row>
        <row r="252">
          <cell r="C252" t="str">
            <v>7442</v>
          </cell>
          <cell r="D252" t="str">
            <v>Parking Fees - Other</v>
          </cell>
          <cell r="E252">
            <v>-1448.65</v>
          </cell>
        </row>
        <row r="253">
          <cell r="C253" t="str">
            <v>7451</v>
          </cell>
          <cell r="D253" t="str">
            <v>Radiology</v>
          </cell>
          <cell r="E253">
            <v>-217943.12</v>
          </cell>
        </row>
        <row r="254">
          <cell r="C254" t="str">
            <v>7455</v>
          </cell>
          <cell r="D254" t="str">
            <v>Cardiology</v>
          </cell>
          <cell r="E254">
            <v>-1520</v>
          </cell>
        </row>
        <row r="255">
          <cell r="C255" t="str">
            <v>7459</v>
          </cell>
          <cell r="D255" t="str">
            <v>Other - Use Of Facilities By Vmo'S</v>
          </cell>
          <cell r="E255">
            <v>-37179.51</v>
          </cell>
        </row>
        <row r="256">
          <cell r="C256" t="str">
            <v>7471</v>
          </cell>
          <cell r="D256" t="str">
            <v>Radiology</v>
          </cell>
          <cell r="E256">
            <v>-56.55</v>
          </cell>
        </row>
        <row r="257">
          <cell r="C257" t="str">
            <v>7491</v>
          </cell>
          <cell r="D257" t="str">
            <v>Recoveries - Other</v>
          </cell>
          <cell r="E257">
            <v>-81837.98</v>
          </cell>
        </row>
        <row r="258">
          <cell r="C258" t="str">
            <v>7511</v>
          </cell>
          <cell r="D258" t="str">
            <v>Interest Bearing Accounts</v>
          </cell>
          <cell r="E258">
            <v>-1541.97</v>
          </cell>
        </row>
        <row r="259">
          <cell r="C259" t="str">
            <v>7717</v>
          </cell>
          <cell r="D259" t="str">
            <v>HACC Program</v>
          </cell>
          <cell r="E259">
            <v>-1089</v>
          </cell>
        </row>
        <row r="260">
          <cell r="C260" t="str">
            <v>7898</v>
          </cell>
          <cell r="D260" t="str">
            <v>Un-Allocated Revenue Control Account</v>
          </cell>
          <cell r="E260">
            <v>-187.24</v>
          </cell>
        </row>
        <row r="261">
          <cell r="C261" t="str">
            <v>8102</v>
          </cell>
          <cell r="D261" t="str">
            <v>Payroll Clearing Account</v>
          </cell>
          <cell r="E261">
            <v>-4353333.45</v>
          </cell>
        </row>
        <row r="262">
          <cell r="C262" t="str">
            <v>8103</v>
          </cell>
          <cell r="D262" t="str">
            <v>Accounts Payable Clearing Account</v>
          </cell>
          <cell r="E262">
            <v>2110.83</v>
          </cell>
        </row>
        <row r="263">
          <cell r="C263" t="str">
            <v>8106</v>
          </cell>
          <cell r="D263" t="str">
            <v>Recoup Clearing Account</v>
          </cell>
          <cell r="E263">
            <v>-66.599999999999994</v>
          </cell>
        </row>
        <row r="264">
          <cell r="C264" t="str">
            <v>8107</v>
          </cell>
          <cell r="D264" t="str">
            <v>Suspense Clearing Account</v>
          </cell>
          <cell r="E264">
            <v>6188.48</v>
          </cell>
        </row>
        <row r="265">
          <cell r="C265" t="str">
            <v>8111</v>
          </cell>
          <cell r="D265" t="str">
            <v>Unapplied Receipts Clearing Account</v>
          </cell>
          <cell r="E265">
            <v>-55.41</v>
          </cell>
        </row>
        <row r="266">
          <cell r="C266" t="str">
            <v>8151</v>
          </cell>
          <cell r="D266" t="str">
            <v>GST Expense on Purchases</v>
          </cell>
          <cell r="E266">
            <v>53503988.609999999</v>
          </cell>
        </row>
        <row r="267">
          <cell r="C267" t="str">
            <v>8152</v>
          </cell>
          <cell r="D267" t="str">
            <v>GST Revenue Raised on Invoices</v>
          </cell>
          <cell r="E267">
            <v>-4519187.09</v>
          </cell>
        </row>
        <row r="268">
          <cell r="C268" t="str">
            <v>8153</v>
          </cell>
          <cell r="D268" t="str">
            <v>GST Refunded from ATO</v>
          </cell>
          <cell r="E268">
            <v>-48239148.390000001</v>
          </cell>
        </row>
        <row r="269">
          <cell r="C269" t="str">
            <v>8154</v>
          </cell>
          <cell r="D269" t="str">
            <v>Withholding Tax for Invoices</v>
          </cell>
          <cell r="E269">
            <v>-28216.78</v>
          </cell>
        </row>
        <row r="270">
          <cell r="C270" t="str">
            <v>8155</v>
          </cell>
          <cell r="D270" t="str">
            <v>GST Salary Packaging Clearing Acct</v>
          </cell>
          <cell r="E270">
            <v>8225.85</v>
          </cell>
        </row>
        <row r="271">
          <cell r="C271" t="str">
            <v>8211</v>
          </cell>
          <cell r="D271" t="str">
            <v>Accounts Payable</v>
          </cell>
          <cell r="E271">
            <v>-6386870.8499999996</v>
          </cell>
        </row>
        <row r="272">
          <cell r="C272" t="str">
            <v>8212</v>
          </cell>
          <cell r="D272" t="str">
            <v>Ap Inventory Accrual (Goods Rec'D - Not Invoiced)</v>
          </cell>
          <cell r="E272">
            <v>-1109783.8</v>
          </cell>
        </row>
        <row r="273">
          <cell r="C273" t="str">
            <v>8214</v>
          </cell>
          <cell r="D273" t="str">
            <v>Accrued Expenses - General (No Interest of Tax)</v>
          </cell>
          <cell r="E273">
            <v>-8418196.0399999991</v>
          </cell>
        </row>
        <row r="274">
          <cell r="C274" t="str">
            <v>8221</v>
          </cell>
          <cell r="D274" t="str">
            <v>Accrued Payroll Expenses</v>
          </cell>
          <cell r="E274">
            <v>-3304110.53</v>
          </cell>
        </row>
        <row r="275">
          <cell r="C275" t="str">
            <v>8222</v>
          </cell>
          <cell r="D275" t="str">
            <v>Accrued Expense - WATC Interest</v>
          </cell>
          <cell r="E275">
            <v>-74417.5</v>
          </cell>
        </row>
        <row r="276">
          <cell r="C276" t="str">
            <v>8223</v>
          </cell>
          <cell r="D276" t="str">
            <v>Accrued Expense - Treasury Interest</v>
          </cell>
          <cell r="E276">
            <v>-134087.51</v>
          </cell>
        </row>
        <row r="277">
          <cell r="C277" t="str">
            <v>8311</v>
          </cell>
          <cell r="D277" t="str">
            <v>Provision For Annual Leave</v>
          </cell>
          <cell r="E277">
            <v>-22489159.73</v>
          </cell>
        </row>
        <row r="278">
          <cell r="C278" t="str">
            <v>8313</v>
          </cell>
          <cell r="D278" t="str">
            <v>Provision For Long Service Leave</v>
          </cell>
          <cell r="E278">
            <v>-9513929.3000000007</v>
          </cell>
        </row>
        <row r="279">
          <cell r="C279" t="str">
            <v>8315</v>
          </cell>
          <cell r="D279" t="str">
            <v>Provision for Deferred Salary</v>
          </cell>
          <cell r="E279">
            <v>-224012.75</v>
          </cell>
        </row>
        <row r="280">
          <cell r="C280" t="str">
            <v>8316</v>
          </cell>
          <cell r="D280" t="str">
            <v>Provision for Time Off in Lieu (TOIL)</v>
          </cell>
          <cell r="E280">
            <v>-6528992.2800000003</v>
          </cell>
        </row>
        <row r="281">
          <cell r="C281" t="str">
            <v>8317</v>
          </cell>
          <cell r="D281" t="str">
            <v>Provision For Gratuities</v>
          </cell>
          <cell r="E281">
            <v>-903979.48</v>
          </cell>
        </row>
        <row r="282">
          <cell r="C282" t="str">
            <v>8411</v>
          </cell>
          <cell r="D282" t="str">
            <v>Unearned Income</v>
          </cell>
          <cell r="E282">
            <v>-80068</v>
          </cell>
        </row>
        <row r="283">
          <cell r="C283" t="str">
            <v>8414</v>
          </cell>
          <cell r="D283" t="str">
            <v>Bonds and Deposits Held</v>
          </cell>
          <cell r="E283">
            <v>-500</v>
          </cell>
        </row>
        <row r="284">
          <cell r="C284" t="str">
            <v>8415</v>
          </cell>
          <cell r="D284" t="str">
            <v>Grants Received In Advance</v>
          </cell>
          <cell r="E284">
            <v>-174950</v>
          </cell>
        </row>
        <row r="285">
          <cell r="C285" t="str">
            <v>8417</v>
          </cell>
          <cell r="D285" t="str">
            <v>Repayable W.A.T.C. Loans</v>
          </cell>
          <cell r="E285">
            <v>-341242.41</v>
          </cell>
        </row>
        <row r="286">
          <cell r="C286" t="str">
            <v>8418</v>
          </cell>
          <cell r="D286" t="str">
            <v>Liabilities due to the Treasurer - current</v>
          </cell>
          <cell r="E286">
            <v>-734853</v>
          </cell>
        </row>
        <row r="287">
          <cell r="C287" t="str">
            <v>8420</v>
          </cell>
          <cell r="D287" t="str">
            <v>Subsidy Received in Advance</v>
          </cell>
          <cell r="E287">
            <v>-21267</v>
          </cell>
        </row>
        <row r="288">
          <cell r="C288" t="str">
            <v>8511</v>
          </cell>
          <cell r="D288" t="str">
            <v>Provision For Long Service Leave</v>
          </cell>
          <cell r="E288">
            <v>-8829346.5899999999</v>
          </cell>
        </row>
        <row r="289">
          <cell r="C289" t="str">
            <v>8512</v>
          </cell>
          <cell r="D289" t="str">
            <v>Provision For Superannuation</v>
          </cell>
          <cell r="E289">
            <v>0.06</v>
          </cell>
        </row>
        <row r="290">
          <cell r="C290" t="str">
            <v>8513</v>
          </cell>
          <cell r="D290" t="str">
            <v>Provision For Deferred Salary</v>
          </cell>
          <cell r="E290">
            <v>-4847.38</v>
          </cell>
        </row>
        <row r="291">
          <cell r="C291" t="str">
            <v>8514</v>
          </cell>
          <cell r="D291" t="str">
            <v>Provision For Gratuities</v>
          </cell>
          <cell r="E291">
            <v>-394587.55</v>
          </cell>
        </row>
        <row r="292">
          <cell r="C292" t="str">
            <v>8641</v>
          </cell>
          <cell r="D292" t="str">
            <v>Repayable W.A.T.C. Loans</v>
          </cell>
          <cell r="E292">
            <v>-10129828.82</v>
          </cell>
        </row>
        <row r="293">
          <cell r="C293" t="str">
            <v>8651</v>
          </cell>
          <cell r="D293" t="str">
            <v>Liabilities due to the Treasurer - non current</v>
          </cell>
          <cell r="E293">
            <v>-16637835.279999999</v>
          </cell>
        </row>
        <row r="294">
          <cell r="C294" t="str">
            <v>8911</v>
          </cell>
          <cell r="D294" t="str">
            <v>Capital Injection - Loan Repayments - Non Cash</v>
          </cell>
          <cell r="E294">
            <v>-2483269.69</v>
          </cell>
        </row>
        <row r="295">
          <cell r="C295" t="str">
            <v>8912</v>
          </cell>
          <cell r="D295" t="str">
            <v>Capital Injection - Fixed Assets - Non Cash</v>
          </cell>
          <cell r="E295">
            <v>-12039215.58</v>
          </cell>
        </row>
        <row r="296">
          <cell r="C296" t="str">
            <v>8913</v>
          </cell>
          <cell r="D296" t="str">
            <v>Capital Injection - Expenses - Non Cash</v>
          </cell>
          <cell r="E296">
            <v>-3488124.55</v>
          </cell>
        </row>
        <row r="297">
          <cell r="C297" t="str">
            <v>8915</v>
          </cell>
          <cell r="D297" t="str">
            <v>Capital Injection - Fixed Assets - Cash</v>
          </cell>
          <cell r="E297">
            <v>-21979957.600000001</v>
          </cell>
        </row>
        <row r="298">
          <cell r="C298" t="str">
            <v>8916</v>
          </cell>
          <cell r="D298" t="str">
            <v>Capital Injection - Expense - Cash</v>
          </cell>
          <cell r="E298">
            <v>-1700491</v>
          </cell>
        </row>
        <row r="299">
          <cell r="C299" t="str">
            <v>8924</v>
          </cell>
          <cell r="D299" t="str">
            <v>Equity - Contribution by Owner - Transfers External</v>
          </cell>
          <cell r="E299">
            <v>-6536919.5899999999</v>
          </cell>
        </row>
        <row r="300">
          <cell r="C300" t="str">
            <v>8925</v>
          </cell>
          <cell r="D300" t="str">
            <v>Equity - Contribution by Owner - Transfers Inter-Health</v>
          </cell>
          <cell r="E300">
            <v>-380767</v>
          </cell>
        </row>
        <row r="301">
          <cell r="C301" t="str">
            <v>8926</v>
          </cell>
          <cell r="D301" t="str">
            <v>Equity - Contribution by Owner - Transfers Intra-Health</v>
          </cell>
          <cell r="E301">
            <v>71999.520000000004</v>
          </cell>
        </row>
        <row r="302">
          <cell r="C302" t="str">
            <v>8927</v>
          </cell>
          <cell r="D302" t="str">
            <v>Equity - Contribution by Owner - Transfers on Amalgamation</v>
          </cell>
          <cell r="E302">
            <v>-350035007.61000001</v>
          </cell>
        </row>
        <row r="303">
          <cell r="C303" t="str">
            <v>8928</v>
          </cell>
          <cell r="D303" t="str">
            <v>Equity - Distribution to Owner - Transfers External</v>
          </cell>
          <cell r="E303">
            <v>2666207.56</v>
          </cell>
        </row>
        <row r="304">
          <cell r="C304" t="str">
            <v>8931</v>
          </cell>
          <cell r="D304" t="str">
            <v>Capital Injection - General</v>
          </cell>
          <cell r="E304">
            <v>-3955857.74</v>
          </cell>
        </row>
        <row r="305">
          <cell r="C305" t="str">
            <v>8932</v>
          </cell>
          <cell r="D305" t="str">
            <v>Equity - Intra Health Transfers - Staff Costs</v>
          </cell>
          <cell r="E305">
            <v>-1391.41</v>
          </cell>
        </row>
        <row r="306">
          <cell r="C306" t="str">
            <v>8991</v>
          </cell>
          <cell r="D306" t="str">
            <v>Accumulated Deficit / Surplus</v>
          </cell>
          <cell r="E306">
            <v>1188716.1200000001</v>
          </cell>
        </row>
        <row r="307">
          <cell r="C307" t="str">
            <v>8995</v>
          </cell>
          <cell r="D307" t="str">
            <v>Asset Revaluation Reserve - Land</v>
          </cell>
          <cell r="E307">
            <v>-3207825</v>
          </cell>
        </row>
        <row r="308">
          <cell r="C308" t="str">
            <v>8996</v>
          </cell>
          <cell r="D308" t="str">
            <v>Asset Revaluation Reserve - Buildings</v>
          </cell>
          <cell r="E308">
            <v>-25404876</v>
          </cell>
        </row>
        <row r="309">
          <cell r="C309" t="str">
            <v>8998</v>
          </cell>
          <cell r="D309" t="str">
            <v>Changes in Accounting Policies (Retained Earnings)</v>
          </cell>
          <cell r="E309">
            <v>249679.59</v>
          </cell>
        </row>
        <row r="310">
          <cell r="C310" t="str">
            <v>9111</v>
          </cell>
          <cell r="D310" t="str">
            <v>Cash On Hand</v>
          </cell>
          <cell r="E310">
            <v>51634.93</v>
          </cell>
        </row>
        <row r="311">
          <cell r="C311" t="str">
            <v>9112</v>
          </cell>
          <cell r="D311" t="str">
            <v>Cash at Bank HDWA</v>
          </cell>
          <cell r="E311">
            <v>10683478.539999999</v>
          </cell>
        </row>
        <row r="312">
          <cell r="C312" t="str">
            <v>9113</v>
          </cell>
          <cell r="D312" t="str">
            <v>Cash at Bank (Donations) Formerly CA Bank</v>
          </cell>
          <cell r="E312">
            <v>2136632.0499999998</v>
          </cell>
        </row>
        <row r="313">
          <cell r="C313" t="str">
            <v>9114</v>
          </cell>
          <cell r="D313" t="str">
            <v>Cash at Bank EFT</v>
          </cell>
          <cell r="E313">
            <v>0.03</v>
          </cell>
        </row>
        <row r="314">
          <cell r="C314" t="str">
            <v>9119</v>
          </cell>
          <cell r="D314" t="str">
            <v>Cash at Bank STALE CHEQUES</v>
          </cell>
          <cell r="E314">
            <v>-18306.34</v>
          </cell>
        </row>
        <row r="315">
          <cell r="C315" t="str">
            <v>9211</v>
          </cell>
          <cell r="D315" t="str">
            <v>Accounts Receivable - Patient</v>
          </cell>
          <cell r="E315">
            <v>1078300.1599999999</v>
          </cell>
        </row>
        <row r="316">
          <cell r="C316" t="str">
            <v>9212</v>
          </cell>
          <cell r="D316" t="str">
            <v>Accounts Receivable - Non Patient</v>
          </cell>
          <cell r="E316">
            <v>2349200.2400000002</v>
          </cell>
        </row>
        <row r="317">
          <cell r="C317" t="str">
            <v>9213</v>
          </cell>
          <cell r="D317" t="str">
            <v>Provision For Doubtful Debts</v>
          </cell>
          <cell r="E317">
            <v>-386690.65</v>
          </cell>
        </row>
        <row r="318">
          <cell r="C318" t="str">
            <v>9214</v>
          </cell>
          <cell r="D318" t="str">
            <v>Prepayments</v>
          </cell>
          <cell r="E318">
            <v>2230965.1</v>
          </cell>
        </row>
        <row r="319">
          <cell r="C319" t="str">
            <v>9215</v>
          </cell>
          <cell r="D319" t="str">
            <v>Accrued Income - Cash Only</v>
          </cell>
          <cell r="E319">
            <v>1165411.55</v>
          </cell>
        </row>
        <row r="320">
          <cell r="C320" t="str">
            <v>9216</v>
          </cell>
          <cell r="D320" t="str">
            <v>Accrued Income - Interest</v>
          </cell>
          <cell r="E320">
            <v>5930</v>
          </cell>
        </row>
        <row r="321">
          <cell r="C321" t="str">
            <v>9251</v>
          </cell>
          <cell r="D321" t="str">
            <v>Amount Receivable for Outputs - General (Current)</v>
          </cell>
          <cell r="E321">
            <v>44740051.969999999</v>
          </cell>
        </row>
        <row r="322">
          <cell r="C322" t="str">
            <v>9252</v>
          </cell>
          <cell r="D322" t="str">
            <v>Amount Receivable for Outputs - Fixed Assets - Non Cash</v>
          </cell>
          <cell r="E322">
            <v>954999.24</v>
          </cell>
        </row>
        <row r="323">
          <cell r="C323" t="str">
            <v>9253</v>
          </cell>
          <cell r="D323" t="str">
            <v>Amount Receivable for Outputs - Expenses - Non Cash</v>
          </cell>
          <cell r="E323">
            <v>-189444.93</v>
          </cell>
        </row>
        <row r="324">
          <cell r="C324" t="str">
            <v>9254</v>
          </cell>
          <cell r="D324" t="str">
            <v>Amount Receivable for Outputs - Fixed Assets - Cash</v>
          </cell>
          <cell r="E324">
            <v>-30702335.899999999</v>
          </cell>
        </row>
        <row r="325">
          <cell r="C325" t="str">
            <v>9311</v>
          </cell>
          <cell r="D325" t="str">
            <v>Supply Inventory Held for Distribution</v>
          </cell>
          <cell r="E325">
            <v>1768117.73</v>
          </cell>
        </row>
        <row r="326">
          <cell r="C326" t="str">
            <v>9321</v>
          </cell>
          <cell r="D326" t="str">
            <v>Pharmacy Inventories Held for Distribution</v>
          </cell>
          <cell r="E326">
            <v>1203799.1599999999</v>
          </cell>
        </row>
        <row r="327">
          <cell r="C327" t="str">
            <v>9331</v>
          </cell>
          <cell r="D327" t="str">
            <v>Engineering Inventories Held for Distribution</v>
          </cell>
          <cell r="E327">
            <v>193184.78</v>
          </cell>
        </row>
        <row r="328">
          <cell r="C328" t="str">
            <v>9341</v>
          </cell>
          <cell r="D328" t="str">
            <v>Other Inventories Held for Distribtuion</v>
          </cell>
          <cell r="E328">
            <v>399009.44</v>
          </cell>
        </row>
        <row r="329">
          <cell r="C329" t="str">
            <v>9505</v>
          </cell>
          <cell r="D329" t="str">
            <v>Fixed Assets Clearing</v>
          </cell>
          <cell r="E329">
            <v>1418.5</v>
          </cell>
        </row>
        <row r="330">
          <cell r="C330" t="str">
            <v>9511</v>
          </cell>
          <cell r="D330" t="str">
            <v>Land at Cost</v>
          </cell>
          <cell r="E330">
            <v>1215297</v>
          </cell>
        </row>
        <row r="331">
          <cell r="C331" t="str">
            <v>9514</v>
          </cell>
          <cell r="D331" t="str">
            <v>Land at Valuation</v>
          </cell>
          <cell r="E331">
            <v>22510299</v>
          </cell>
        </row>
        <row r="332">
          <cell r="C332" t="str">
            <v>9515</v>
          </cell>
          <cell r="D332" t="str">
            <v>Buildings at Cost</v>
          </cell>
          <cell r="E332">
            <v>16362399.970000001</v>
          </cell>
        </row>
        <row r="333">
          <cell r="C333" t="str">
            <v>9516</v>
          </cell>
          <cell r="D333" t="str">
            <v>Building at Valuation</v>
          </cell>
          <cell r="E333">
            <v>355723082.56999999</v>
          </cell>
        </row>
        <row r="334">
          <cell r="C334" t="str">
            <v>9517</v>
          </cell>
          <cell r="D334" t="str">
            <v>Less: Provision For Depreciation - Buildings at Cost</v>
          </cell>
          <cell r="E334">
            <v>-3142146.42</v>
          </cell>
        </row>
        <row r="335">
          <cell r="C335" t="str">
            <v>9518</v>
          </cell>
          <cell r="D335" t="str">
            <v>Less: Provision for Depreciation - Buildings at Valuation</v>
          </cell>
          <cell r="E335">
            <v>-16396062.060000001</v>
          </cell>
        </row>
        <row r="336">
          <cell r="C336" t="str">
            <v>9521</v>
          </cell>
          <cell r="D336" t="str">
            <v>Medical Equipment</v>
          </cell>
          <cell r="E336">
            <v>27501150.219999999</v>
          </cell>
        </row>
        <row r="337">
          <cell r="C337" t="str">
            <v>9523</v>
          </cell>
          <cell r="D337" t="str">
            <v>Less: Provision For Depreciation - Medical Equipment</v>
          </cell>
          <cell r="E337">
            <v>-8492715</v>
          </cell>
        </row>
        <row r="338">
          <cell r="C338" t="str">
            <v>9531</v>
          </cell>
          <cell r="D338" t="str">
            <v>Computing Equipment</v>
          </cell>
          <cell r="E338">
            <v>6142612.3799999999</v>
          </cell>
        </row>
        <row r="339">
          <cell r="C339" t="str">
            <v>9533</v>
          </cell>
          <cell r="D339" t="str">
            <v>Less: Provision For Depreciation - Computing Equipment</v>
          </cell>
          <cell r="E339">
            <v>-3113573</v>
          </cell>
        </row>
        <row r="340">
          <cell r="C340" t="str">
            <v>9535</v>
          </cell>
          <cell r="D340" t="str">
            <v>Furniture &amp; Fittings</v>
          </cell>
          <cell r="E340">
            <v>1723575.33</v>
          </cell>
        </row>
        <row r="341">
          <cell r="C341" t="str">
            <v>9537</v>
          </cell>
          <cell r="D341" t="str">
            <v>Less: Provision For Depreciation - Furniture &amp; Fittings</v>
          </cell>
          <cell r="E341">
            <v>-385113</v>
          </cell>
        </row>
        <row r="342">
          <cell r="C342" t="str">
            <v>9538</v>
          </cell>
          <cell r="D342" t="str">
            <v>Leashold Improvements Assets</v>
          </cell>
          <cell r="E342">
            <v>250000</v>
          </cell>
        </row>
        <row r="343">
          <cell r="C343" t="str">
            <v>9539</v>
          </cell>
          <cell r="D343" t="str">
            <v>Less: Provision for Amortisation - Leasehold Improvements</v>
          </cell>
          <cell r="E343">
            <v>-125000</v>
          </cell>
        </row>
        <row r="344">
          <cell r="C344" t="str">
            <v>9541</v>
          </cell>
          <cell r="D344" t="str">
            <v>Motor Vehicles</v>
          </cell>
          <cell r="E344">
            <v>3149977.5</v>
          </cell>
        </row>
        <row r="345">
          <cell r="C345" t="str">
            <v>9543</v>
          </cell>
          <cell r="D345" t="str">
            <v>Less: Provision For Depreciation - Motor Vehicles</v>
          </cell>
          <cell r="E345">
            <v>-1648833</v>
          </cell>
        </row>
        <row r="346">
          <cell r="C346" t="str">
            <v>9545</v>
          </cell>
          <cell r="D346" t="str">
            <v>Other Mobile Plant</v>
          </cell>
          <cell r="E346">
            <v>108193.72</v>
          </cell>
        </row>
        <row r="347">
          <cell r="C347" t="str">
            <v>9547</v>
          </cell>
          <cell r="D347" t="str">
            <v>Less: Provision For Depreciation - Other Mobile Plant</v>
          </cell>
          <cell r="E347">
            <v>-35349</v>
          </cell>
        </row>
        <row r="348">
          <cell r="C348" t="str">
            <v>9551</v>
          </cell>
          <cell r="D348" t="str">
            <v>Artworks</v>
          </cell>
          <cell r="E348">
            <v>56956</v>
          </cell>
        </row>
        <row r="349">
          <cell r="C349" t="str">
            <v>9561</v>
          </cell>
          <cell r="D349" t="str">
            <v>Plant &amp; Equipment</v>
          </cell>
          <cell r="E349">
            <v>8843092.8900000006</v>
          </cell>
        </row>
        <row r="350">
          <cell r="C350" t="str">
            <v>9563</v>
          </cell>
          <cell r="D350" t="str">
            <v>Less: Provision For Depreciation - Plant &amp; Equipment</v>
          </cell>
          <cell r="E350">
            <v>-2289945.62</v>
          </cell>
        </row>
        <row r="351">
          <cell r="C351" t="str">
            <v>9571</v>
          </cell>
          <cell r="D351" t="str">
            <v>Work In Progress - Buildings</v>
          </cell>
          <cell r="E351">
            <v>61078138.079999998</v>
          </cell>
        </row>
        <row r="352">
          <cell r="C352" t="str">
            <v>9572</v>
          </cell>
          <cell r="D352" t="str">
            <v>Work In Progress - Medical Equipment</v>
          </cell>
          <cell r="E352">
            <v>12170.8</v>
          </cell>
        </row>
        <row r="353">
          <cell r="C353" t="str">
            <v>9574</v>
          </cell>
          <cell r="D353" t="str">
            <v>Work In Progress - Computing Equipment</v>
          </cell>
          <cell r="E353">
            <v>0.26</v>
          </cell>
        </row>
        <row r="354">
          <cell r="C354" t="str">
            <v>9576</v>
          </cell>
          <cell r="D354" t="str">
            <v>Work In Progress - Motor Vehicles</v>
          </cell>
          <cell r="E354">
            <v>-0.3</v>
          </cell>
        </row>
        <row r="355">
          <cell r="C355" t="str">
            <v>9578</v>
          </cell>
          <cell r="D355" t="str">
            <v>Work In Progress - Plant &amp; Equipment</v>
          </cell>
          <cell r="E355">
            <v>127563.2</v>
          </cell>
        </row>
        <row r="356">
          <cell r="C356" t="str">
            <v>9611</v>
          </cell>
          <cell r="D356" t="str">
            <v>Investments</v>
          </cell>
          <cell r="E356">
            <v>6264</v>
          </cell>
        </row>
        <row r="357">
          <cell r="C357" t="str">
            <v>9811</v>
          </cell>
          <cell r="D357" t="str">
            <v>Amount Receivable for Outputs - General (Non-Current)</v>
          </cell>
          <cell r="E357">
            <v>16669363.630000001</v>
          </cell>
        </row>
        <row r="358">
          <cell r="C358" t="str">
            <v>9812</v>
          </cell>
          <cell r="D358" t="str">
            <v>Amount Receivable for Outputs - Employee Entitlements</v>
          </cell>
          <cell r="E358">
            <v>4369222.87</v>
          </cell>
        </row>
        <row r="359">
          <cell r="E359">
            <v>8.2887709140777588E-8</v>
          </cell>
        </row>
      </sheetData>
      <sheetData sheetId="28">
        <row r="3">
          <cell r="C3" t="str">
            <v>0111</v>
          </cell>
          <cell r="D3" t="str">
            <v>Nursing Services</v>
          </cell>
          <cell r="E3">
            <v>209792.74</v>
          </cell>
        </row>
        <row r="4">
          <cell r="C4" t="str">
            <v>0116</v>
          </cell>
          <cell r="D4" t="str">
            <v>Enrolled Nurses</v>
          </cell>
          <cell r="E4">
            <v>5071.46</v>
          </cell>
        </row>
        <row r="5">
          <cell r="C5" t="str">
            <v>0121</v>
          </cell>
          <cell r="D5" t="str">
            <v>General Clerical</v>
          </cell>
          <cell r="E5">
            <v>410964.92</v>
          </cell>
        </row>
        <row r="6">
          <cell r="C6" t="str">
            <v>0122</v>
          </cell>
          <cell r="D6" t="str">
            <v>Clinical Admin Support</v>
          </cell>
          <cell r="E6">
            <v>41113.35</v>
          </cell>
        </row>
        <row r="7">
          <cell r="C7" t="str">
            <v>0143</v>
          </cell>
          <cell r="D7" t="str">
            <v>Pharmacy</v>
          </cell>
          <cell r="E7">
            <v>12264.09</v>
          </cell>
        </row>
        <row r="8">
          <cell r="C8" t="str">
            <v>0145</v>
          </cell>
          <cell r="D8" t="str">
            <v>Social Work</v>
          </cell>
          <cell r="E8">
            <v>89645.8</v>
          </cell>
        </row>
        <row r="9">
          <cell r="C9" t="str">
            <v>0146</v>
          </cell>
          <cell r="D9" t="str">
            <v>Technical</v>
          </cell>
          <cell r="E9">
            <v>38025.120000000003</v>
          </cell>
        </row>
        <row r="10">
          <cell r="C10" t="str">
            <v>0148</v>
          </cell>
          <cell r="D10" t="str">
            <v>Psychologists</v>
          </cell>
          <cell r="E10">
            <v>40746.910000000003</v>
          </cell>
        </row>
        <row r="11">
          <cell r="C11" t="str">
            <v>0152</v>
          </cell>
          <cell r="D11" t="str">
            <v>Cleaning Services</v>
          </cell>
          <cell r="E11">
            <v>4315.07</v>
          </cell>
        </row>
        <row r="12">
          <cell r="C12" t="str">
            <v>0153</v>
          </cell>
          <cell r="D12" t="str">
            <v>Orderlies/Transport</v>
          </cell>
          <cell r="E12">
            <v>37016.589999999997</v>
          </cell>
        </row>
        <row r="13">
          <cell r="C13" t="str">
            <v>0181</v>
          </cell>
          <cell r="D13" t="str">
            <v>Medical Officers</v>
          </cell>
          <cell r="E13">
            <v>155364.76999999999</v>
          </cell>
        </row>
        <row r="14">
          <cell r="C14" t="str">
            <v>0182</v>
          </cell>
          <cell r="D14" t="str">
            <v>Medical Practitioners</v>
          </cell>
          <cell r="E14">
            <v>19383.759999999998</v>
          </cell>
        </row>
        <row r="15">
          <cell r="C15" t="str">
            <v>0191</v>
          </cell>
          <cell r="D15" t="str">
            <v>Clinical</v>
          </cell>
          <cell r="E15">
            <v>4.82</v>
          </cell>
        </row>
        <row r="16">
          <cell r="C16" t="str">
            <v>0411</v>
          </cell>
          <cell r="D16" t="str">
            <v>Workers Compensation Premium</v>
          </cell>
          <cell r="E16">
            <v>-75.180000000000007</v>
          </cell>
        </row>
        <row r="17">
          <cell r="C17" t="str">
            <v>0512</v>
          </cell>
          <cell r="D17" t="str">
            <v>Staff Training/Registration/Course Fees</v>
          </cell>
          <cell r="E17">
            <v>768.73</v>
          </cell>
        </row>
        <row r="18">
          <cell r="C18" t="str">
            <v>0513</v>
          </cell>
          <cell r="D18" t="str">
            <v>Travel &amp; Accommodation - Intrastate</v>
          </cell>
          <cell r="E18">
            <v>-246.13</v>
          </cell>
        </row>
        <row r="19">
          <cell r="C19" t="str">
            <v>0514</v>
          </cell>
          <cell r="D19" t="str">
            <v>Travel &amp; Accommodation - Interstate</v>
          </cell>
          <cell r="E19">
            <v>1008.21</v>
          </cell>
        </row>
        <row r="20">
          <cell r="C20" t="str">
            <v>0517</v>
          </cell>
          <cell r="D20" t="str">
            <v>Staff Transport Costs</v>
          </cell>
          <cell r="E20">
            <v>8.41</v>
          </cell>
        </row>
        <row r="21">
          <cell r="C21" t="str">
            <v>0519</v>
          </cell>
          <cell r="D21" t="str">
            <v>Other Staffing Costs</v>
          </cell>
          <cell r="E21">
            <v>405.91</v>
          </cell>
        </row>
        <row r="22">
          <cell r="C22" t="str">
            <v>0521</v>
          </cell>
          <cell r="D22" t="str">
            <v>Fringe Benefit Tax</v>
          </cell>
          <cell r="E22">
            <v>471403</v>
          </cell>
        </row>
        <row r="23">
          <cell r="C23" t="str">
            <v>1112</v>
          </cell>
          <cell r="D23" t="str">
            <v>West State - Concurrent Contributions</v>
          </cell>
          <cell r="E23">
            <v>61757.760000000002</v>
          </cell>
        </row>
        <row r="24">
          <cell r="C24" t="str">
            <v>1113</v>
          </cell>
          <cell r="D24" t="str">
            <v>Gold State - Concurrent Contributions</v>
          </cell>
          <cell r="E24">
            <v>-0.06</v>
          </cell>
        </row>
        <row r="25">
          <cell r="C25" t="str">
            <v>1311</v>
          </cell>
          <cell r="D25" t="str">
            <v>Beverages</v>
          </cell>
          <cell r="E25">
            <v>156.91</v>
          </cell>
        </row>
        <row r="26">
          <cell r="C26" t="str">
            <v>1312</v>
          </cell>
          <cell r="D26" t="str">
            <v>Bakery Products &amp; Bread</v>
          </cell>
          <cell r="E26">
            <v>73.66</v>
          </cell>
        </row>
        <row r="27">
          <cell r="C27" t="str">
            <v>1313</v>
          </cell>
          <cell r="D27" t="str">
            <v>Dairy Products &amp; Substitutes</v>
          </cell>
          <cell r="E27">
            <v>117.79</v>
          </cell>
        </row>
        <row r="28">
          <cell r="C28" t="str">
            <v>1314</v>
          </cell>
          <cell r="D28" t="str">
            <v>Fruit &amp; Vegetables</v>
          </cell>
          <cell r="E28">
            <v>73.7</v>
          </cell>
        </row>
        <row r="29">
          <cell r="C29" t="str">
            <v>1315</v>
          </cell>
          <cell r="D29" t="str">
            <v>Meat, Fish, Bacon, Smallgoods</v>
          </cell>
          <cell r="E29">
            <v>117.46</v>
          </cell>
        </row>
        <row r="30">
          <cell r="C30" t="str">
            <v>1316</v>
          </cell>
          <cell r="D30" t="str">
            <v>Other Groceries</v>
          </cell>
          <cell r="E30">
            <v>86.6</v>
          </cell>
        </row>
        <row r="31">
          <cell r="C31" t="str">
            <v>1317</v>
          </cell>
          <cell r="D31" t="str">
            <v>Pre-Cooked Meals</v>
          </cell>
          <cell r="E31">
            <v>0.16</v>
          </cell>
        </row>
        <row r="32">
          <cell r="C32" t="str">
            <v>1611</v>
          </cell>
          <cell r="D32" t="str">
            <v>Drug Supplies</v>
          </cell>
          <cell r="E32">
            <v>-90.67</v>
          </cell>
        </row>
        <row r="33">
          <cell r="C33" t="str">
            <v>1613</v>
          </cell>
          <cell r="D33" t="str">
            <v>Sterile (Intravenous) Fluids</v>
          </cell>
          <cell r="E33">
            <v>7.2</v>
          </cell>
        </row>
        <row r="34">
          <cell r="C34" t="str">
            <v>1614</v>
          </cell>
          <cell r="D34" t="str">
            <v>Medical &amp; Anaesthetic Gases</v>
          </cell>
          <cell r="E34">
            <v>-0.24</v>
          </cell>
        </row>
        <row r="35">
          <cell r="C35" t="str">
            <v>1621</v>
          </cell>
          <cell r="D35" t="str">
            <v>Medical &amp; Surgical Instruments (Not Assets)</v>
          </cell>
          <cell r="E35">
            <v>206.45</v>
          </cell>
        </row>
        <row r="36">
          <cell r="C36" t="str">
            <v>1622</v>
          </cell>
          <cell r="D36" t="str">
            <v>Dressings, Bandages &amp; Plasters</v>
          </cell>
          <cell r="E36">
            <v>9.4700000000000006</v>
          </cell>
        </row>
        <row r="37">
          <cell r="C37" t="str">
            <v>1623</v>
          </cell>
          <cell r="D37" t="str">
            <v>Therapeutic Materials</v>
          </cell>
          <cell r="E37">
            <v>50.51</v>
          </cell>
        </row>
        <row r="38">
          <cell r="C38" t="str">
            <v>1637</v>
          </cell>
          <cell r="D38" t="str">
            <v>Containers &amp; Receptacles (Non Laboratory)</v>
          </cell>
          <cell r="E38">
            <v>540.69000000000005</v>
          </cell>
        </row>
        <row r="39">
          <cell r="C39" t="str">
            <v>1711</v>
          </cell>
          <cell r="D39" t="str">
            <v>Medical</v>
          </cell>
          <cell r="E39">
            <v>18.079999999999998</v>
          </cell>
        </row>
        <row r="40">
          <cell r="C40" t="str">
            <v>1714</v>
          </cell>
          <cell r="D40" t="str">
            <v>Catering</v>
          </cell>
          <cell r="E40">
            <v>-72.64</v>
          </cell>
        </row>
        <row r="41">
          <cell r="C41" t="str">
            <v>1716</v>
          </cell>
          <cell r="D41" t="str">
            <v>Laundry/Linen</v>
          </cell>
          <cell r="E41">
            <v>313.62</v>
          </cell>
        </row>
        <row r="42">
          <cell r="C42" t="str">
            <v>1717</v>
          </cell>
          <cell r="D42" t="str">
            <v>Waste Disposal</v>
          </cell>
          <cell r="E42">
            <v>0.3</v>
          </cell>
        </row>
        <row r="43">
          <cell r="C43" t="str">
            <v>1726</v>
          </cell>
          <cell r="D43" t="str">
            <v>Security Services</v>
          </cell>
          <cell r="E43">
            <v>216.39</v>
          </cell>
        </row>
        <row r="44">
          <cell r="C44" t="str">
            <v>1727</v>
          </cell>
          <cell r="D44" t="str">
            <v>Interpreter Services</v>
          </cell>
          <cell r="E44">
            <v>0.28000000000000003</v>
          </cell>
        </row>
        <row r="45">
          <cell r="C45" t="str">
            <v>1747</v>
          </cell>
          <cell r="D45" t="str">
            <v>Drug &amp; Alcohol</v>
          </cell>
          <cell r="E45">
            <v>3334384.55</v>
          </cell>
        </row>
        <row r="46">
          <cell r="C46" t="str">
            <v>1912</v>
          </cell>
          <cell r="D46" t="str">
            <v>Water</v>
          </cell>
          <cell r="E46">
            <v>12076.35</v>
          </cell>
        </row>
        <row r="47">
          <cell r="C47" t="str">
            <v>1913</v>
          </cell>
          <cell r="D47" t="str">
            <v>Electricity</v>
          </cell>
          <cell r="E47">
            <v>-70.81</v>
          </cell>
        </row>
        <row r="48">
          <cell r="C48" t="str">
            <v>1915</v>
          </cell>
          <cell r="D48" t="str">
            <v>Gas For Fuel (Not Motor Vehicle)</v>
          </cell>
          <cell r="E48">
            <v>28.32</v>
          </cell>
        </row>
        <row r="49">
          <cell r="C49" t="str">
            <v>2212</v>
          </cell>
          <cell r="D49" t="str">
            <v>Toiletry, Cleaning, Laundry Materials</v>
          </cell>
          <cell r="E49">
            <v>493.75</v>
          </cell>
        </row>
        <row r="50">
          <cell r="C50" t="str">
            <v>2213</v>
          </cell>
          <cell r="D50" t="str">
            <v>Tableware &amp; Kitchen Materials</v>
          </cell>
          <cell r="E50">
            <v>43.2</v>
          </cell>
        </row>
        <row r="51">
          <cell r="C51" t="str">
            <v>2214</v>
          </cell>
          <cell r="D51" t="str">
            <v>Wrapping &amp; Packaging Materials</v>
          </cell>
          <cell r="E51">
            <v>43.24</v>
          </cell>
        </row>
        <row r="52">
          <cell r="C52" t="str">
            <v>2215</v>
          </cell>
          <cell r="D52" t="str">
            <v>Uniforms &amp; Protective Clothing</v>
          </cell>
          <cell r="E52">
            <v>-1059.57</v>
          </cell>
        </row>
        <row r="53">
          <cell r="C53" t="str">
            <v>2513</v>
          </cell>
          <cell r="D53" t="str">
            <v>Other &amp; External Works</v>
          </cell>
          <cell r="E53">
            <v>860</v>
          </cell>
        </row>
        <row r="54">
          <cell r="C54" t="str">
            <v>2811</v>
          </cell>
          <cell r="D54" t="str">
            <v>Medical Equipment</v>
          </cell>
          <cell r="E54">
            <v>-860</v>
          </cell>
        </row>
        <row r="55">
          <cell r="C55" t="str">
            <v>2813</v>
          </cell>
          <cell r="D55" t="str">
            <v>Furniture &amp; Fittings</v>
          </cell>
          <cell r="E55">
            <v>-460.14</v>
          </cell>
        </row>
        <row r="56">
          <cell r="C56" t="str">
            <v>2838</v>
          </cell>
          <cell r="D56" t="str">
            <v>Motor Vehicles (Lease)</v>
          </cell>
          <cell r="E56">
            <v>6798</v>
          </cell>
        </row>
        <row r="57">
          <cell r="C57" t="str">
            <v>3111</v>
          </cell>
          <cell r="D57" t="str">
            <v>Buildings (R &amp; M)</v>
          </cell>
          <cell r="E57">
            <v>-500</v>
          </cell>
        </row>
        <row r="58">
          <cell r="C58" t="str">
            <v>3122</v>
          </cell>
          <cell r="D58" t="str">
            <v>Non Medical Equipment (R &amp; M)</v>
          </cell>
          <cell r="E58">
            <v>1164.8</v>
          </cell>
        </row>
        <row r="59">
          <cell r="C59" t="str">
            <v>3123</v>
          </cell>
          <cell r="D59" t="str">
            <v>Furniture &amp; Fittings (R &amp; M)</v>
          </cell>
          <cell r="E59">
            <v>0.11</v>
          </cell>
        </row>
        <row r="60">
          <cell r="C60" t="str">
            <v>3125</v>
          </cell>
          <cell r="D60" t="str">
            <v>Gardens &amp; Grounds  (R &amp; M)</v>
          </cell>
          <cell r="E60">
            <v>738.93</v>
          </cell>
        </row>
        <row r="61">
          <cell r="C61" t="str">
            <v>3126</v>
          </cell>
          <cell r="D61" t="str">
            <v>Computing Equipment (R &amp; M)</v>
          </cell>
          <cell r="E61">
            <v>775</v>
          </cell>
        </row>
        <row r="62">
          <cell r="C62" t="str">
            <v>3127</v>
          </cell>
          <cell r="D62" t="str">
            <v>Plant &amp; Equipment (R &amp; M)</v>
          </cell>
          <cell r="E62">
            <v>-182.98</v>
          </cell>
        </row>
        <row r="63">
          <cell r="C63" t="str">
            <v>3132</v>
          </cell>
          <cell r="D63" t="str">
            <v>Plant &amp; Machinery (Contracts)</v>
          </cell>
          <cell r="E63">
            <v>399</v>
          </cell>
        </row>
        <row r="64">
          <cell r="C64" t="str">
            <v>3134</v>
          </cell>
          <cell r="D64" t="str">
            <v>Non Medical Equipment (Contracts)</v>
          </cell>
          <cell r="E64">
            <v>13563.4</v>
          </cell>
        </row>
        <row r="65">
          <cell r="C65" t="str">
            <v>3137</v>
          </cell>
          <cell r="D65" t="str">
            <v>Computing Equipment (Contracts)</v>
          </cell>
          <cell r="E65">
            <v>199</v>
          </cell>
        </row>
        <row r="66">
          <cell r="C66" t="str">
            <v>3138</v>
          </cell>
          <cell r="D66" t="str">
            <v>Other Mobile Plant (Contracts)</v>
          </cell>
          <cell r="E66">
            <v>125</v>
          </cell>
        </row>
        <row r="67">
          <cell r="C67" t="str">
            <v>3215</v>
          </cell>
          <cell r="D67" t="str">
            <v>Fleet Management Fee</v>
          </cell>
          <cell r="E67">
            <v>3875.26</v>
          </cell>
        </row>
        <row r="68">
          <cell r="C68" t="str">
            <v>3314</v>
          </cell>
          <cell r="D68" t="str">
            <v>Escort &amp; Attendant Expenses</v>
          </cell>
          <cell r="E68">
            <v>108.37</v>
          </cell>
        </row>
        <row r="69">
          <cell r="C69" t="str">
            <v>3411</v>
          </cell>
          <cell r="D69" t="str">
            <v>External Consulting Fees</v>
          </cell>
          <cell r="E69">
            <v>-5230</v>
          </cell>
        </row>
        <row r="70">
          <cell r="C70" t="str">
            <v>3412</v>
          </cell>
          <cell r="D70" t="str">
            <v>Advertising</v>
          </cell>
          <cell r="E70">
            <v>-256.24</v>
          </cell>
        </row>
        <row r="71">
          <cell r="C71" t="str">
            <v>3414</v>
          </cell>
          <cell r="D71" t="str">
            <v>Bank Charges</v>
          </cell>
          <cell r="E71">
            <v>152.63999999999999</v>
          </cell>
        </row>
        <row r="72">
          <cell r="C72" t="str">
            <v>3415</v>
          </cell>
          <cell r="D72" t="str">
            <v>Books, Magazines Etc</v>
          </cell>
          <cell r="E72">
            <v>15585.58</v>
          </cell>
        </row>
        <row r="73">
          <cell r="C73" t="str">
            <v>3416</v>
          </cell>
          <cell r="D73" t="str">
            <v>Computer Services &amp; Software</v>
          </cell>
          <cell r="E73">
            <v>4106.6000000000004</v>
          </cell>
        </row>
        <row r="74">
          <cell r="C74" t="str">
            <v>3420</v>
          </cell>
          <cell r="D74" t="str">
            <v>Freight &amp; Cart (Not Chg Gds Clas)</v>
          </cell>
          <cell r="E74">
            <v>250.86</v>
          </cell>
        </row>
        <row r="75">
          <cell r="C75" t="str">
            <v>3428</v>
          </cell>
          <cell r="D75" t="str">
            <v>Licence &amp; Reg Fees (Not Motor Vehicle)</v>
          </cell>
          <cell r="E75">
            <v>900</v>
          </cell>
        </row>
        <row r="76">
          <cell r="C76" t="str">
            <v>3430</v>
          </cell>
          <cell r="D76" t="str">
            <v>Corporate Membership Dues (Health Services)</v>
          </cell>
          <cell r="E76">
            <v>865</v>
          </cell>
        </row>
        <row r="77">
          <cell r="C77" t="str">
            <v>3434</v>
          </cell>
          <cell r="D77" t="str">
            <v>Postal Services</v>
          </cell>
          <cell r="E77">
            <v>93.21</v>
          </cell>
        </row>
        <row r="78">
          <cell r="C78" t="str">
            <v>3436</v>
          </cell>
          <cell r="D78" t="str">
            <v>Printing &amp; Stationery</v>
          </cell>
          <cell r="E78">
            <v>-14322.07</v>
          </cell>
        </row>
        <row r="79">
          <cell r="C79" t="str">
            <v>3440</v>
          </cell>
          <cell r="D79" t="str">
            <v>Rates &amp; Charges (Not Water Rates)</v>
          </cell>
          <cell r="E79">
            <v>4114.05</v>
          </cell>
        </row>
        <row r="80">
          <cell r="C80" t="str">
            <v>3442</v>
          </cell>
          <cell r="D80" t="str">
            <v>Rental Of Property</v>
          </cell>
          <cell r="E80">
            <v>17100.78</v>
          </cell>
        </row>
        <row r="81">
          <cell r="C81" t="str">
            <v>3444</v>
          </cell>
          <cell r="D81" t="str">
            <v>Special Functions</v>
          </cell>
          <cell r="E81">
            <v>6459.45</v>
          </cell>
        </row>
        <row r="82">
          <cell r="C82" t="str">
            <v>3448</v>
          </cell>
          <cell r="D82" t="str">
            <v>Telecommunication Expenses</v>
          </cell>
          <cell r="E82">
            <v>9478.51</v>
          </cell>
        </row>
        <row r="83">
          <cell r="C83" t="str">
            <v>3468</v>
          </cell>
          <cell r="D83" t="str">
            <v>Other - Other Expenses</v>
          </cell>
          <cell r="E83">
            <v>49.67</v>
          </cell>
        </row>
        <row r="84">
          <cell r="C84" t="str">
            <v>3469</v>
          </cell>
          <cell r="D84" t="str">
            <v>Non-Staff/Patient Travel Costs</v>
          </cell>
          <cell r="E84">
            <v>4098.54</v>
          </cell>
        </row>
        <row r="85">
          <cell r="C85" t="str">
            <v>3711</v>
          </cell>
          <cell r="D85" t="str">
            <v>Depreciation  Expense - Buildings</v>
          </cell>
          <cell r="E85">
            <v>8880</v>
          </cell>
        </row>
        <row r="86">
          <cell r="C86" t="str">
            <v>3712</v>
          </cell>
          <cell r="D86" t="str">
            <v>Depreciation  Expense - Medical Equipment</v>
          </cell>
          <cell r="E86">
            <v>167</v>
          </cell>
        </row>
        <row r="87">
          <cell r="C87" t="str">
            <v>3714</v>
          </cell>
          <cell r="D87" t="str">
            <v>Depreciation  Expense - Computer Equipment</v>
          </cell>
          <cell r="E87">
            <v>6467</v>
          </cell>
        </row>
        <row r="88">
          <cell r="C88" t="str">
            <v>3715</v>
          </cell>
          <cell r="D88" t="str">
            <v>Depreciation  Expense - Furniture &amp; Fittings</v>
          </cell>
          <cell r="E88">
            <v>905</v>
          </cell>
        </row>
        <row r="89">
          <cell r="C89" t="str">
            <v>3718</v>
          </cell>
          <cell r="D89" t="str">
            <v>Depreciation  Expense - Plant &amp; Equipment</v>
          </cell>
          <cell r="E89">
            <v>2392</v>
          </cell>
        </row>
        <row r="90">
          <cell r="C90" t="str">
            <v>7115</v>
          </cell>
          <cell r="D90" t="str">
            <v>Other Specific Grants</v>
          </cell>
          <cell r="E90">
            <v>-381354</v>
          </cell>
        </row>
        <row r="91">
          <cell r="C91" t="str">
            <v>7221</v>
          </cell>
          <cell r="D91" t="str">
            <v>Cash Appropriations</v>
          </cell>
          <cell r="E91">
            <v>-5000000</v>
          </cell>
        </row>
        <row r="92">
          <cell r="C92" t="str">
            <v>7231</v>
          </cell>
          <cell r="D92" t="str">
            <v>Accrual Appropriations - Depreciation</v>
          </cell>
          <cell r="E92">
            <v>-18511</v>
          </cell>
        </row>
        <row r="93">
          <cell r="C93" t="str">
            <v>7326</v>
          </cell>
          <cell r="D93" t="str">
            <v>Medical Reports/Certificates</v>
          </cell>
          <cell r="E93">
            <v>-90</v>
          </cell>
        </row>
        <row r="94">
          <cell r="C94" t="str">
            <v>7331</v>
          </cell>
          <cell r="D94" t="str">
            <v>Proceeds From Sale Of Fixed Assets</v>
          </cell>
          <cell r="E94">
            <v>-12</v>
          </cell>
        </row>
        <row r="95">
          <cell r="C95" t="str">
            <v>8102</v>
          </cell>
          <cell r="D95" t="str">
            <v>Payroll Clearing Account</v>
          </cell>
          <cell r="E95">
            <v>-1486</v>
          </cell>
        </row>
        <row r="96">
          <cell r="C96" t="str">
            <v>8151</v>
          </cell>
          <cell r="D96" t="str">
            <v>GST Expense on Purchases</v>
          </cell>
          <cell r="E96">
            <v>7125320.71</v>
          </cell>
        </row>
        <row r="97">
          <cell r="C97" t="str">
            <v>8152</v>
          </cell>
          <cell r="D97" t="str">
            <v>GST Revenue Raised on Invoices</v>
          </cell>
          <cell r="E97">
            <v>-571355.32999999996</v>
          </cell>
        </row>
        <row r="98">
          <cell r="C98" t="str">
            <v>8153</v>
          </cell>
          <cell r="D98" t="str">
            <v>GST Refunded from ATO</v>
          </cell>
          <cell r="E98">
            <v>-6219277.4299999997</v>
          </cell>
        </row>
        <row r="99">
          <cell r="C99" t="str">
            <v>8154</v>
          </cell>
          <cell r="D99" t="str">
            <v>Withholding Tax for Invoices</v>
          </cell>
          <cell r="E99">
            <v>-1.01</v>
          </cell>
        </row>
        <row r="100">
          <cell r="C100" t="str">
            <v>8212</v>
          </cell>
          <cell r="D100" t="str">
            <v>Ap Inventory Accrual (Goods Rec'D - Not Invoiced)</v>
          </cell>
          <cell r="E100">
            <v>-4076</v>
          </cell>
        </row>
        <row r="101">
          <cell r="C101" t="str">
            <v>8214</v>
          </cell>
          <cell r="D101" t="str">
            <v>Accrued Expenses - General (No Interest of Tax)</v>
          </cell>
          <cell r="E101">
            <v>1501.76</v>
          </cell>
        </row>
        <row r="102">
          <cell r="C102" t="str">
            <v>8221</v>
          </cell>
          <cell r="D102" t="str">
            <v>Accrued Payroll Expenses</v>
          </cell>
          <cell r="E102">
            <v>-97681.4</v>
          </cell>
        </row>
        <row r="103">
          <cell r="C103" t="str">
            <v>8311</v>
          </cell>
          <cell r="D103" t="str">
            <v>Provision For Annual Leave</v>
          </cell>
          <cell r="E103">
            <v>-924157.03</v>
          </cell>
        </row>
        <row r="104">
          <cell r="C104" t="str">
            <v>8313</v>
          </cell>
          <cell r="D104" t="str">
            <v>Provision For Long Service Leave</v>
          </cell>
          <cell r="E104">
            <v>-869327.95</v>
          </cell>
        </row>
        <row r="105">
          <cell r="C105" t="str">
            <v>8315</v>
          </cell>
          <cell r="D105" t="str">
            <v>Provision for Deferred Salary</v>
          </cell>
          <cell r="E105">
            <v>-79578.960000000006</v>
          </cell>
        </row>
        <row r="106">
          <cell r="C106" t="str">
            <v>8316</v>
          </cell>
          <cell r="D106" t="str">
            <v>Provision for Time Off in Lieu (TOIL)</v>
          </cell>
          <cell r="E106">
            <v>-101835.18</v>
          </cell>
        </row>
        <row r="107">
          <cell r="C107" t="str">
            <v>8415</v>
          </cell>
          <cell r="D107" t="str">
            <v>Grants Received In Advance</v>
          </cell>
          <cell r="E107">
            <v>381354</v>
          </cell>
        </row>
        <row r="108">
          <cell r="C108" t="str">
            <v>8511</v>
          </cell>
          <cell r="D108" t="str">
            <v>Provision For Long Service Leave</v>
          </cell>
          <cell r="E108">
            <v>-652784.28</v>
          </cell>
        </row>
        <row r="109">
          <cell r="C109" t="str">
            <v>8912</v>
          </cell>
          <cell r="D109" t="str">
            <v>Capital Injection - Fixed Assets - Non Cash</v>
          </cell>
          <cell r="E109">
            <v>-491335.57</v>
          </cell>
        </row>
        <row r="110">
          <cell r="C110" t="str">
            <v>8915</v>
          </cell>
          <cell r="D110" t="str">
            <v>Capital Injection - Fixed Assets - Cash</v>
          </cell>
          <cell r="E110">
            <v>-47709</v>
          </cell>
        </row>
        <row r="111">
          <cell r="C111" t="str">
            <v>8916</v>
          </cell>
          <cell r="D111" t="str">
            <v>Capital Injection - Expense - Cash</v>
          </cell>
          <cell r="E111">
            <v>-90291</v>
          </cell>
        </row>
        <row r="112">
          <cell r="C112" t="str">
            <v>8924</v>
          </cell>
          <cell r="D112" t="str">
            <v>Equity - Contribution by Owner - Transfers External</v>
          </cell>
          <cell r="E112">
            <v>-1630802</v>
          </cell>
        </row>
        <row r="113">
          <cell r="C113" t="str">
            <v>8925</v>
          </cell>
          <cell r="D113" t="str">
            <v>Equity - Contribution by Owner - Transfers Inter-Health</v>
          </cell>
          <cell r="E113">
            <v>-1608528.98</v>
          </cell>
        </row>
        <row r="114">
          <cell r="C114" t="str">
            <v>8931</v>
          </cell>
          <cell r="D114" t="str">
            <v>Capital Injection - General</v>
          </cell>
          <cell r="E114">
            <v>-533272</v>
          </cell>
        </row>
        <row r="115">
          <cell r="C115" t="str">
            <v>8991</v>
          </cell>
          <cell r="D115" t="str">
            <v>Accumulated Deficit / Surplus</v>
          </cell>
          <cell r="E115">
            <v>992069.8</v>
          </cell>
        </row>
        <row r="116">
          <cell r="C116" t="str">
            <v>8995</v>
          </cell>
          <cell r="D116" t="str">
            <v>Asset Revaluation Reserve - Land</v>
          </cell>
          <cell r="E116">
            <v>-1933386.87</v>
          </cell>
        </row>
        <row r="117">
          <cell r="C117" t="str">
            <v>8996</v>
          </cell>
          <cell r="D117" t="str">
            <v>Asset Revaluation Reserve - Buildings</v>
          </cell>
          <cell r="E117">
            <v>-1492083.15</v>
          </cell>
        </row>
        <row r="118">
          <cell r="C118" t="str">
            <v>8998</v>
          </cell>
          <cell r="D118" t="str">
            <v>Changes in Accounting Policies (Retained Earnings)</v>
          </cell>
          <cell r="E118">
            <v>14402.78</v>
          </cell>
        </row>
        <row r="119">
          <cell r="C119" t="str">
            <v>9111</v>
          </cell>
          <cell r="D119" t="str">
            <v>Cash On Hand</v>
          </cell>
          <cell r="E119">
            <v>1900</v>
          </cell>
        </row>
        <row r="120">
          <cell r="C120" t="str">
            <v>9112</v>
          </cell>
          <cell r="D120" t="str">
            <v>Cash at Bank HDWA</v>
          </cell>
          <cell r="E120">
            <v>52448.45</v>
          </cell>
        </row>
        <row r="121">
          <cell r="C121" t="str">
            <v>9212</v>
          </cell>
          <cell r="D121" t="str">
            <v>Accounts Receivable - Non Patient</v>
          </cell>
          <cell r="E121">
            <v>22144.240000000002</v>
          </cell>
        </row>
        <row r="122">
          <cell r="C122" t="str">
            <v>9251</v>
          </cell>
          <cell r="D122" t="str">
            <v>Amount Receivable for Outputs - General (Current)</v>
          </cell>
          <cell r="E122">
            <v>349999.66</v>
          </cell>
        </row>
        <row r="123">
          <cell r="C123" t="str">
            <v>9321</v>
          </cell>
          <cell r="D123" t="str">
            <v>Pharmacy Inventories Held for Distribution</v>
          </cell>
          <cell r="E123">
            <v>16193.46</v>
          </cell>
        </row>
        <row r="124">
          <cell r="C124" t="str">
            <v>9331</v>
          </cell>
          <cell r="D124" t="str">
            <v>Engineering Inventories Held for Distribution</v>
          </cell>
          <cell r="E124">
            <v>8230.7800000000007</v>
          </cell>
        </row>
        <row r="125">
          <cell r="C125" t="str">
            <v>9511</v>
          </cell>
          <cell r="D125" t="str">
            <v>Land at Cost</v>
          </cell>
          <cell r="E125">
            <v>3810000</v>
          </cell>
        </row>
        <row r="126">
          <cell r="C126" t="str">
            <v>9515</v>
          </cell>
          <cell r="D126" t="str">
            <v>Buildings at Cost</v>
          </cell>
          <cell r="E126">
            <v>3807990.36</v>
          </cell>
        </row>
        <row r="127">
          <cell r="C127" t="str">
            <v>9517</v>
          </cell>
          <cell r="D127" t="str">
            <v>Less: Provision For Depreciation - Buildings at Cost</v>
          </cell>
          <cell r="E127">
            <v>-331708</v>
          </cell>
        </row>
        <row r="128">
          <cell r="C128" t="str">
            <v>9521</v>
          </cell>
          <cell r="D128" t="str">
            <v>Medical Equipment</v>
          </cell>
          <cell r="E128">
            <v>39564</v>
          </cell>
        </row>
        <row r="129">
          <cell r="C129" t="str">
            <v>9523</v>
          </cell>
          <cell r="D129" t="str">
            <v>Less: Provision For Depreciation - Medical Equipment</v>
          </cell>
          <cell r="E129">
            <v>-24997</v>
          </cell>
        </row>
        <row r="130">
          <cell r="C130" t="str">
            <v>9531</v>
          </cell>
          <cell r="D130" t="str">
            <v>Computing Equipment</v>
          </cell>
          <cell r="E130">
            <v>712889.83</v>
          </cell>
        </row>
        <row r="131">
          <cell r="C131" t="str">
            <v>9533</v>
          </cell>
          <cell r="D131" t="str">
            <v>Less: Provision For Depreciation - Computing Equipment</v>
          </cell>
          <cell r="E131">
            <v>-512396</v>
          </cell>
        </row>
        <row r="132">
          <cell r="C132" t="str">
            <v>9535</v>
          </cell>
          <cell r="D132" t="str">
            <v>Furniture &amp; Fittings</v>
          </cell>
          <cell r="E132">
            <v>241169.3</v>
          </cell>
        </row>
        <row r="133">
          <cell r="C133" t="str">
            <v>9537</v>
          </cell>
          <cell r="D133" t="str">
            <v>Less: Provision For Depreciation - Furniture &amp; Fittings</v>
          </cell>
          <cell r="E133">
            <v>-137314</v>
          </cell>
        </row>
        <row r="134">
          <cell r="C134" t="str">
            <v>9561</v>
          </cell>
          <cell r="D134" t="str">
            <v>Plant &amp; Equipment</v>
          </cell>
          <cell r="E134">
            <v>405364.88</v>
          </cell>
        </row>
        <row r="135">
          <cell r="C135" t="str">
            <v>9563</v>
          </cell>
          <cell r="D135" t="str">
            <v>Less: Provision For Depreciation - Plant &amp; Equipment</v>
          </cell>
          <cell r="E135">
            <v>-217704</v>
          </cell>
        </row>
        <row r="136">
          <cell r="C136" t="str">
            <v>9811</v>
          </cell>
          <cell r="D136" t="str">
            <v>Amount Receivable for Outputs - General (Non-Current)</v>
          </cell>
          <cell r="E136">
            <v>673845</v>
          </cell>
        </row>
        <row r="137">
          <cell r="C137" t="str">
            <v>9812</v>
          </cell>
          <cell r="D137" t="str">
            <v>Amount Receivable for Outputs - Employee Entitlements</v>
          </cell>
          <cell r="E137">
            <v>281300</v>
          </cell>
        </row>
        <row r="138">
          <cell r="E138">
            <v>-2.9103830456733704E-9</v>
          </cell>
        </row>
      </sheetData>
      <sheetData sheetId="29">
        <row r="3">
          <cell r="C3" t="str">
            <v>0111</v>
          </cell>
          <cell r="D3" t="str">
            <v>Nursing Services</v>
          </cell>
          <cell r="E3">
            <v>318381.83</v>
          </cell>
        </row>
        <row r="4">
          <cell r="C4" t="str">
            <v>0121</v>
          </cell>
          <cell r="D4" t="str">
            <v>General Clerical</v>
          </cell>
          <cell r="E4">
            <v>16750</v>
          </cell>
        </row>
        <row r="5">
          <cell r="C5" t="str">
            <v>0131</v>
          </cell>
          <cell r="D5" t="str">
            <v>Radiology (Medical Imaging)</v>
          </cell>
          <cell r="E5">
            <v>18233</v>
          </cell>
        </row>
        <row r="6">
          <cell r="C6" t="str">
            <v>0151</v>
          </cell>
          <cell r="D6" t="str">
            <v>Catering</v>
          </cell>
          <cell r="E6">
            <v>71754.080000000002</v>
          </cell>
        </row>
        <row r="7">
          <cell r="C7" t="str">
            <v>0161</v>
          </cell>
          <cell r="D7" t="str">
            <v>Engineering Maintenance Services</v>
          </cell>
          <cell r="E7">
            <v>2853.33</v>
          </cell>
        </row>
        <row r="8">
          <cell r="C8" t="str">
            <v>0411</v>
          </cell>
          <cell r="D8" t="str">
            <v>Workers Compensation Premium</v>
          </cell>
          <cell r="E8">
            <v>14640.58</v>
          </cell>
        </row>
        <row r="9">
          <cell r="C9" t="str">
            <v>1112</v>
          </cell>
          <cell r="D9" t="str">
            <v>West State - Concurrent Contributions</v>
          </cell>
          <cell r="E9">
            <v>36224.42</v>
          </cell>
        </row>
        <row r="10">
          <cell r="C10" t="str">
            <v>1212</v>
          </cell>
          <cell r="D10" t="str">
            <v>Radiology (Organ Imaging)</v>
          </cell>
          <cell r="E10">
            <v>3594.33</v>
          </cell>
        </row>
        <row r="11">
          <cell r="C11" t="str">
            <v>1311</v>
          </cell>
          <cell r="D11" t="str">
            <v>Beverages</v>
          </cell>
          <cell r="E11">
            <v>18678.580000000002</v>
          </cell>
        </row>
        <row r="12">
          <cell r="C12" t="str">
            <v>1611</v>
          </cell>
          <cell r="D12" t="str">
            <v>Drug Supplies</v>
          </cell>
          <cell r="E12">
            <v>13284.67</v>
          </cell>
        </row>
        <row r="13">
          <cell r="C13" t="str">
            <v>1621</v>
          </cell>
          <cell r="D13" t="str">
            <v>Medical &amp; Surgical Instruments (Not Assets)</v>
          </cell>
          <cell r="E13">
            <v>5241.08</v>
          </cell>
        </row>
        <row r="14">
          <cell r="C14" t="str">
            <v>1913</v>
          </cell>
          <cell r="D14" t="str">
            <v>Electricity</v>
          </cell>
          <cell r="E14">
            <v>13216.42</v>
          </cell>
        </row>
        <row r="15">
          <cell r="C15" t="str">
            <v>2211</v>
          </cell>
          <cell r="D15" t="str">
            <v>Bedding &amp; Linen</v>
          </cell>
          <cell r="E15">
            <v>14182.75</v>
          </cell>
        </row>
        <row r="16">
          <cell r="C16" t="str">
            <v>2511</v>
          </cell>
          <cell r="D16" t="str">
            <v>Building Alterations</v>
          </cell>
          <cell r="E16">
            <v>2041.67</v>
          </cell>
        </row>
        <row r="17">
          <cell r="C17" t="str">
            <v>2811</v>
          </cell>
          <cell r="D17" t="str">
            <v>Medical Equipment</v>
          </cell>
          <cell r="E17">
            <v>9373.08</v>
          </cell>
        </row>
        <row r="18">
          <cell r="C18" t="str">
            <v>3111</v>
          </cell>
          <cell r="D18" t="str">
            <v>Buildings (R &amp; M)</v>
          </cell>
          <cell r="E18">
            <v>12398.08</v>
          </cell>
        </row>
        <row r="19">
          <cell r="C19" t="str">
            <v>3211</v>
          </cell>
          <cell r="D19" t="str">
            <v>Fuel &amp; Oil</v>
          </cell>
          <cell r="E19">
            <v>428.33</v>
          </cell>
        </row>
        <row r="20">
          <cell r="C20" t="str">
            <v>3424</v>
          </cell>
          <cell r="D20" t="str">
            <v>Insurance (Not Mv Or Workcomp)</v>
          </cell>
          <cell r="E20">
            <v>1919.92</v>
          </cell>
        </row>
        <row r="21">
          <cell r="C21" t="str">
            <v>3436</v>
          </cell>
          <cell r="D21" t="str">
            <v>Printing &amp; Stationery</v>
          </cell>
          <cell r="E21">
            <v>6591.58</v>
          </cell>
        </row>
        <row r="22">
          <cell r="C22" t="str">
            <v>3448</v>
          </cell>
          <cell r="D22" t="str">
            <v>Telecommunication Expenses</v>
          </cell>
          <cell r="E22">
            <v>856.08</v>
          </cell>
        </row>
        <row r="23">
          <cell r="C23" t="str">
            <v>3714</v>
          </cell>
          <cell r="D23" t="str">
            <v>Depreciation  Expense - Computer Equipment</v>
          </cell>
          <cell r="E23">
            <v>425.33</v>
          </cell>
        </row>
        <row r="24">
          <cell r="C24" t="str">
            <v>3715</v>
          </cell>
          <cell r="D24" t="str">
            <v>Depreciation  Expense - Furniture &amp; Fittings</v>
          </cell>
          <cell r="E24">
            <v>2534.29</v>
          </cell>
        </row>
        <row r="25">
          <cell r="C25" t="str">
            <v>3716</v>
          </cell>
          <cell r="D25" t="str">
            <v>Depreciation  Expense - Motor Vehicles</v>
          </cell>
          <cell r="E25">
            <v>298.08</v>
          </cell>
        </row>
        <row r="26">
          <cell r="C26" t="str">
            <v>3732</v>
          </cell>
          <cell r="D26" t="str">
            <v>Amortisation Expense - Computer Software</v>
          </cell>
          <cell r="E26">
            <v>34</v>
          </cell>
        </row>
        <row r="27">
          <cell r="C27" t="str">
            <v>5101</v>
          </cell>
          <cell r="D27" t="str">
            <v>Daily Bed Charges - Private Single</v>
          </cell>
          <cell r="E27">
            <v>-109273.33</v>
          </cell>
        </row>
        <row r="28">
          <cell r="C28" t="str">
            <v>7221</v>
          </cell>
          <cell r="D28" t="str">
            <v>Cash Appropriations</v>
          </cell>
          <cell r="E28">
            <v>-498403</v>
          </cell>
        </row>
        <row r="29">
          <cell r="C29" t="str">
            <v>7331</v>
          </cell>
          <cell r="D29" t="str">
            <v>Proceeds From Sale Of Fixed Assets</v>
          </cell>
          <cell r="E29">
            <v>-32.83</v>
          </cell>
        </row>
        <row r="30">
          <cell r="C30" t="str">
            <v>7439</v>
          </cell>
          <cell r="D30" t="str">
            <v>Other - Svces To Other Hlth Serv &amp; Organ</v>
          </cell>
          <cell r="E30">
            <v>-1473.67</v>
          </cell>
        </row>
        <row r="31">
          <cell r="C31" t="str">
            <v>7459</v>
          </cell>
          <cell r="D31" t="str">
            <v>Other - Use Of Facilities By Vmo'S</v>
          </cell>
          <cell r="E31">
            <v>-2147.5</v>
          </cell>
        </row>
        <row r="32">
          <cell r="C32" t="str">
            <v>7511</v>
          </cell>
          <cell r="D32" t="str">
            <v>Interest Bearing Accounts</v>
          </cell>
          <cell r="E32">
            <v>-3637.83</v>
          </cell>
        </row>
        <row r="33">
          <cell r="C33" t="str">
            <v>7715</v>
          </cell>
          <cell r="D33" t="str">
            <v>Other - Specific Health Service Purchasing Progs</v>
          </cell>
          <cell r="E33">
            <v>-8554.25</v>
          </cell>
        </row>
        <row r="34">
          <cell r="C34" t="str">
            <v>8151</v>
          </cell>
          <cell r="D34" t="str">
            <v>GST Expense on Purchases</v>
          </cell>
          <cell r="E34">
            <v>59471</v>
          </cell>
        </row>
        <row r="35">
          <cell r="C35" t="str">
            <v>8152</v>
          </cell>
          <cell r="D35" t="str">
            <v>GST Revenue Raised on Invoices</v>
          </cell>
          <cell r="E35">
            <v>-2527</v>
          </cell>
        </row>
        <row r="36">
          <cell r="C36" t="str">
            <v>8211</v>
          </cell>
          <cell r="D36" t="str">
            <v>Accounts Payable</v>
          </cell>
          <cell r="E36">
            <v>-122008</v>
          </cell>
        </row>
        <row r="37">
          <cell r="C37" t="str">
            <v>8221</v>
          </cell>
          <cell r="D37" t="str">
            <v>Accrued Payroll Expenses</v>
          </cell>
          <cell r="E37">
            <v>-152651</v>
          </cell>
        </row>
        <row r="38">
          <cell r="C38" t="str">
            <v>8311</v>
          </cell>
          <cell r="D38" t="str">
            <v>Provision For Annual Leave</v>
          </cell>
          <cell r="E38">
            <v>-663158</v>
          </cell>
        </row>
        <row r="39">
          <cell r="C39" t="str">
            <v>8313</v>
          </cell>
          <cell r="D39" t="str">
            <v>Provision For Long Service Leave</v>
          </cell>
          <cell r="E39">
            <v>-152346</v>
          </cell>
        </row>
        <row r="40">
          <cell r="C40" t="str">
            <v>8511</v>
          </cell>
          <cell r="D40" t="str">
            <v>Provision For Long Service Leave</v>
          </cell>
          <cell r="E40">
            <v>-197789</v>
          </cell>
        </row>
        <row r="41">
          <cell r="C41" t="str">
            <v>8915</v>
          </cell>
          <cell r="D41" t="str">
            <v>Capital Injection - Fixed Assets - Cash</v>
          </cell>
          <cell r="E41">
            <v>-156000</v>
          </cell>
        </row>
        <row r="42">
          <cell r="C42" t="str">
            <v>8991</v>
          </cell>
          <cell r="D42" t="str">
            <v>Accumulated Deficit / Surplus</v>
          </cell>
          <cell r="E42">
            <v>88030</v>
          </cell>
        </row>
        <row r="43">
          <cell r="C43" t="str">
            <v>9111</v>
          </cell>
          <cell r="D43" t="str">
            <v>Cash On Hand</v>
          </cell>
          <cell r="E43">
            <v>100</v>
          </cell>
        </row>
        <row r="44">
          <cell r="C44" t="str">
            <v>9112</v>
          </cell>
          <cell r="D44" t="str">
            <v>Cash at Bank HDWA</v>
          </cell>
          <cell r="E44">
            <v>693034.6</v>
          </cell>
        </row>
        <row r="45">
          <cell r="C45" t="str">
            <v>9212</v>
          </cell>
          <cell r="D45" t="str">
            <v>Accounts Receivable - Non Patient</v>
          </cell>
          <cell r="E45">
            <v>5687</v>
          </cell>
        </row>
        <row r="46">
          <cell r="C46" t="str">
            <v>9213</v>
          </cell>
          <cell r="D46" t="str">
            <v>Provision For Doubtful Debts</v>
          </cell>
          <cell r="E46">
            <v>-5005</v>
          </cell>
        </row>
        <row r="47">
          <cell r="C47" t="str">
            <v>9214</v>
          </cell>
          <cell r="D47" t="str">
            <v>Prepayments</v>
          </cell>
          <cell r="E47">
            <v>109822</v>
          </cell>
        </row>
        <row r="48">
          <cell r="C48" t="str">
            <v>9251</v>
          </cell>
          <cell r="D48" t="str">
            <v>Amount Receivable for Outputs - General (Current)</v>
          </cell>
          <cell r="E48">
            <v>78000</v>
          </cell>
        </row>
        <row r="49">
          <cell r="C49" t="str">
            <v>9321</v>
          </cell>
          <cell r="D49" t="str">
            <v>Pharmacy Inventories Held for Distribution</v>
          </cell>
          <cell r="E49">
            <v>18478</v>
          </cell>
        </row>
        <row r="50">
          <cell r="C50" t="str">
            <v>9531</v>
          </cell>
          <cell r="D50" t="str">
            <v>Computing Equipment</v>
          </cell>
          <cell r="E50">
            <v>59044</v>
          </cell>
        </row>
        <row r="51">
          <cell r="C51" t="str">
            <v>9533</v>
          </cell>
          <cell r="D51" t="str">
            <v>Less: Provision For Depreciation - Computing Equipment</v>
          </cell>
          <cell r="E51">
            <v>-42460.33</v>
          </cell>
        </row>
        <row r="52">
          <cell r="C52" t="str">
            <v>9535</v>
          </cell>
          <cell r="D52" t="str">
            <v>Furniture &amp; Fittings</v>
          </cell>
          <cell r="E52">
            <v>916680</v>
          </cell>
        </row>
        <row r="53">
          <cell r="C53" t="str">
            <v>9537</v>
          </cell>
          <cell r="D53" t="str">
            <v>Less: Provision For Depreciation - Furniture &amp; Fittings</v>
          </cell>
          <cell r="E53">
            <v>-513728.29</v>
          </cell>
        </row>
        <row r="54">
          <cell r="C54" t="str">
            <v>9541</v>
          </cell>
          <cell r="D54" t="str">
            <v>Motor Vehicles</v>
          </cell>
          <cell r="E54">
            <v>57739</v>
          </cell>
        </row>
        <row r="55">
          <cell r="C55" t="str">
            <v>9543</v>
          </cell>
          <cell r="D55" t="str">
            <v>Less: Provision For Depreciation - Motor Vehicles</v>
          </cell>
          <cell r="E55">
            <v>-40152.080000000002</v>
          </cell>
        </row>
        <row r="56">
          <cell r="C56" t="str">
            <v>9567</v>
          </cell>
          <cell r="D56" t="str">
            <v>Computer Software</v>
          </cell>
          <cell r="E56">
            <v>1360</v>
          </cell>
        </row>
        <row r="57">
          <cell r="C57" t="str">
            <v>9568</v>
          </cell>
          <cell r="D57" t="str">
            <v>Less: Provision for Amortisation - Computer Software</v>
          </cell>
          <cell r="E57">
            <v>-34</v>
          </cell>
        </row>
        <row r="58">
          <cell r="E58">
            <v>-1.6007106751203537E-10</v>
          </cell>
        </row>
      </sheetData>
      <sheetData sheetId="30">
        <row r="3">
          <cell r="C3" t="str">
            <v>0121</v>
          </cell>
          <cell r="D3" t="str">
            <v>General Clerical</v>
          </cell>
          <cell r="E3">
            <v>6850</v>
          </cell>
        </row>
        <row r="4">
          <cell r="C4" t="str">
            <v>0162</v>
          </cell>
          <cell r="D4" t="str">
            <v>Gardens &amp; Grounds</v>
          </cell>
          <cell r="E4">
            <v>16856</v>
          </cell>
        </row>
        <row r="5">
          <cell r="C5" t="str">
            <v>0168</v>
          </cell>
          <cell r="D5" t="str">
            <v>Security Services</v>
          </cell>
          <cell r="E5">
            <v>44505</v>
          </cell>
        </row>
        <row r="6">
          <cell r="C6" t="str">
            <v>3127</v>
          </cell>
          <cell r="D6" t="str">
            <v>Plant &amp; Equipment (R &amp; M)</v>
          </cell>
          <cell r="E6">
            <v>22828</v>
          </cell>
        </row>
        <row r="7">
          <cell r="C7" t="str">
            <v>3436</v>
          </cell>
          <cell r="D7" t="str">
            <v>Printing &amp; Stationery</v>
          </cell>
          <cell r="E7">
            <v>3719</v>
          </cell>
        </row>
        <row r="8">
          <cell r="C8" t="str">
            <v>3711</v>
          </cell>
          <cell r="D8" t="str">
            <v>Depreciation  Expense - Buildings</v>
          </cell>
          <cell r="E8">
            <v>41312.379999999997</v>
          </cell>
        </row>
        <row r="9">
          <cell r="C9" t="str">
            <v>3718</v>
          </cell>
          <cell r="D9" t="str">
            <v>Depreciation  Expense - Plant &amp; Equipment</v>
          </cell>
          <cell r="E9">
            <v>732.14</v>
          </cell>
        </row>
        <row r="10">
          <cell r="C10" t="str">
            <v>3732</v>
          </cell>
          <cell r="D10" t="str">
            <v>Amortisation Expense - Computer Software</v>
          </cell>
          <cell r="E10">
            <v>1211.93</v>
          </cell>
        </row>
        <row r="11">
          <cell r="C11" t="str">
            <v>7322</v>
          </cell>
          <cell r="D11" t="str">
            <v>Sale Of Sundry Items</v>
          </cell>
          <cell r="E11">
            <v>-360</v>
          </cell>
        </row>
        <row r="12">
          <cell r="C12" t="str">
            <v>7329</v>
          </cell>
          <cell r="D12" t="str">
            <v>Other (Including Telephone Revenue)</v>
          </cell>
          <cell r="E12">
            <v>-8662</v>
          </cell>
        </row>
        <row r="13">
          <cell r="C13" t="str">
            <v>7441</v>
          </cell>
          <cell r="D13" t="str">
            <v>Parking Fees - Staff</v>
          </cell>
          <cell r="E13">
            <v>-51559</v>
          </cell>
        </row>
        <row r="14">
          <cell r="C14" t="str">
            <v>7442</v>
          </cell>
          <cell r="D14" t="str">
            <v>Parking Fees - Other</v>
          </cell>
          <cell r="E14">
            <v>-33908</v>
          </cell>
        </row>
        <row r="15">
          <cell r="C15" t="str">
            <v>7443</v>
          </cell>
          <cell r="D15" t="str">
            <v>Fines &amp; Penalties</v>
          </cell>
          <cell r="E15">
            <v>-962</v>
          </cell>
        </row>
        <row r="16">
          <cell r="C16" t="str">
            <v>7512</v>
          </cell>
          <cell r="D16" t="str">
            <v>Interest - Other</v>
          </cell>
          <cell r="E16">
            <v>-6836</v>
          </cell>
        </row>
        <row r="17">
          <cell r="C17" t="str">
            <v>8152</v>
          </cell>
          <cell r="D17" t="str">
            <v>GST Revenue Raised on Invoices</v>
          </cell>
          <cell r="E17">
            <v>-9445</v>
          </cell>
        </row>
        <row r="18">
          <cell r="C18" t="str">
            <v>8153</v>
          </cell>
          <cell r="D18" t="str">
            <v>GST Refunded from ATO</v>
          </cell>
          <cell r="E18">
            <v>108551</v>
          </cell>
        </row>
        <row r="19">
          <cell r="C19" t="str">
            <v>8211</v>
          </cell>
          <cell r="D19" t="str">
            <v>Accounts Payable</v>
          </cell>
          <cell r="E19">
            <v>-84893</v>
          </cell>
        </row>
        <row r="20">
          <cell r="C20" t="str">
            <v>8214</v>
          </cell>
          <cell r="D20" t="str">
            <v>Accrued Expenses - General (No Interest of Tax)</v>
          </cell>
          <cell r="E20">
            <v>-168768</v>
          </cell>
        </row>
        <row r="21">
          <cell r="C21" t="str">
            <v>8411</v>
          </cell>
          <cell r="D21" t="str">
            <v>Unearned Income</v>
          </cell>
          <cell r="E21">
            <v>-32719</v>
          </cell>
        </row>
        <row r="22">
          <cell r="C22" t="str">
            <v>8414</v>
          </cell>
          <cell r="D22" t="str">
            <v>Bonds and Deposits Held</v>
          </cell>
          <cell r="E22">
            <v>-61237</v>
          </cell>
        </row>
        <row r="23">
          <cell r="C23" t="str">
            <v>8991</v>
          </cell>
          <cell r="D23" t="str">
            <v>Accumulated Deficit / Surplus</v>
          </cell>
          <cell r="E23">
            <v>-2450035</v>
          </cell>
        </row>
        <row r="24">
          <cell r="C24" t="str">
            <v>8996</v>
          </cell>
          <cell r="D24" t="str">
            <v>Asset Revaluation Reserve - Buildings</v>
          </cell>
          <cell r="E24">
            <v>-18755969</v>
          </cell>
        </row>
        <row r="25">
          <cell r="C25" t="str">
            <v>9112</v>
          </cell>
          <cell r="D25" t="str">
            <v>Cash at Bank HDWA</v>
          </cell>
          <cell r="E25">
            <v>-4904</v>
          </cell>
        </row>
        <row r="26">
          <cell r="C26" t="str">
            <v>9151</v>
          </cell>
          <cell r="D26" t="str">
            <v>Investments</v>
          </cell>
          <cell r="E26">
            <v>2042724</v>
          </cell>
        </row>
        <row r="27">
          <cell r="C27" t="str">
            <v>9212</v>
          </cell>
          <cell r="D27" t="str">
            <v>Accounts Receivable - Non Patient</v>
          </cell>
          <cell r="E27">
            <v>2225</v>
          </cell>
        </row>
        <row r="28">
          <cell r="C28" t="str">
            <v>9514</v>
          </cell>
          <cell r="D28" t="str">
            <v>Land at Valuation</v>
          </cell>
          <cell r="E28">
            <v>244000</v>
          </cell>
        </row>
        <row r="29">
          <cell r="C29" t="str">
            <v>9516</v>
          </cell>
          <cell r="D29" t="str">
            <v>Building at Valuation</v>
          </cell>
          <cell r="E29">
            <v>16524951</v>
          </cell>
        </row>
        <row r="30">
          <cell r="C30" t="str">
            <v>9517</v>
          </cell>
          <cell r="D30" t="str">
            <v>Less: Provision For Depreciation - Buildings at Cost</v>
          </cell>
          <cell r="E30">
            <v>-41312.379999999997</v>
          </cell>
        </row>
        <row r="31">
          <cell r="C31" t="str">
            <v>9561</v>
          </cell>
          <cell r="D31" t="str">
            <v>Plant &amp; Equipment</v>
          </cell>
          <cell r="E31">
            <v>85234</v>
          </cell>
        </row>
        <row r="32">
          <cell r="C32" t="str">
            <v>9563</v>
          </cell>
          <cell r="D32" t="str">
            <v>Less: Provision For Depreciation - Plant &amp; Equipment</v>
          </cell>
          <cell r="E32">
            <v>-27395.14</v>
          </cell>
        </row>
        <row r="33">
          <cell r="C33" t="str">
            <v>9567</v>
          </cell>
          <cell r="D33" t="str">
            <v>Computer Software</v>
          </cell>
          <cell r="E33">
            <v>113513</v>
          </cell>
        </row>
        <row r="34">
          <cell r="C34" t="str">
            <v>9568</v>
          </cell>
          <cell r="D34" t="str">
            <v>Less: Provision for Amortisation - Computer Software</v>
          </cell>
          <cell r="E34">
            <v>-66247.929999999993</v>
          </cell>
        </row>
        <row r="35">
          <cell r="C35" t="str">
            <v>9811</v>
          </cell>
          <cell r="D35" t="str">
            <v>Amount Receivable for Outputs - General (Non-Current)</v>
          </cell>
          <cell r="E35">
            <v>2546000</v>
          </cell>
        </row>
        <row r="36">
          <cell r="E36">
            <v>0</v>
          </cell>
        </row>
      </sheetData>
      <sheetData sheetId="31"/>
      <sheetData sheetId="32" refreshError="1"/>
      <sheetData sheetId="33" refreshError="1"/>
      <sheetData sheetId="3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AgencyQueries"/>
      <sheetName val="Query Template1"/>
      <sheetName val="2. AR - Stmts-cpid "/>
      <sheetName val="Failed Warnings"/>
      <sheetName val="3. Variance Analysis AR"/>
      <sheetName val="4. Central_Reconciliation"/>
      <sheetName val="Warnings"/>
      <sheetName val="5. Superannuation"/>
      <sheetName val="6. WATC_Rec"/>
      <sheetName val="7. Report Consistency"/>
      <sheetName val="Query2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N1" t="str">
            <v>2001-2002</v>
          </cell>
          <cell r="P1" t="str">
            <v>2001-02</v>
          </cell>
        </row>
        <row r="2">
          <cell r="N2" t="str">
            <v>2002-2003</v>
          </cell>
          <cell r="O2" t="str">
            <v>2001-2002</v>
          </cell>
          <cell r="P2" t="str">
            <v>2002-03</v>
          </cell>
          <cell r="Q2" t="str">
            <v>2001-02</v>
          </cell>
        </row>
        <row r="3">
          <cell r="N3" t="str">
            <v>2003-2004</v>
          </cell>
          <cell r="O3" t="str">
            <v>2002-2003</v>
          </cell>
          <cell r="P3" t="str">
            <v>2003-04</v>
          </cell>
          <cell r="Q3" t="str">
            <v>2002-03</v>
          </cell>
        </row>
        <row r="4">
          <cell r="N4" t="str">
            <v>2004-2005</v>
          </cell>
          <cell r="O4" t="str">
            <v>2003-2004</v>
          </cell>
          <cell r="P4" t="str">
            <v>2004-05</v>
          </cell>
          <cell r="Q4" t="str">
            <v>2003-04</v>
          </cell>
        </row>
        <row r="5">
          <cell r="N5" t="str">
            <v>2005-2006</v>
          </cell>
          <cell r="O5" t="str">
            <v>2004-2005</v>
          </cell>
          <cell r="P5" t="str">
            <v>2005-06</v>
          </cell>
          <cell r="Q5" t="str">
            <v>2004-05</v>
          </cell>
        </row>
        <row r="6">
          <cell r="N6" t="str">
            <v>2006-2007</v>
          </cell>
          <cell r="O6" t="str">
            <v>2005-2006</v>
          </cell>
          <cell r="P6" t="str">
            <v>2006-07</v>
          </cell>
          <cell r="Q6" t="str">
            <v>2005-06</v>
          </cell>
        </row>
        <row r="7">
          <cell r="N7" t="str">
            <v>2007-2008</v>
          </cell>
          <cell r="O7" t="str">
            <v>2006-2007</v>
          </cell>
          <cell r="P7" t="str">
            <v>2007-08</v>
          </cell>
          <cell r="Q7" t="str">
            <v>2006-07</v>
          </cell>
        </row>
        <row r="8">
          <cell r="N8" t="str">
            <v>2008-2009</v>
          </cell>
          <cell r="O8" t="str">
            <v>2007-2008</v>
          </cell>
          <cell r="P8" t="str">
            <v>2008-09</v>
          </cell>
          <cell r="Q8" t="str">
            <v>2007-08</v>
          </cell>
        </row>
        <row r="9">
          <cell r="N9" t="str">
            <v>2009-2010</v>
          </cell>
          <cell r="O9" t="str">
            <v>2008-2009</v>
          </cell>
          <cell r="P9" t="str">
            <v>2009-10</v>
          </cell>
          <cell r="Q9" t="str">
            <v>2008-09</v>
          </cell>
        </row>
        <row r="10">
          <cell r="N10" t="str">
            <v>2010-2011</v>
          </cell>
          <cell r="O10" t="str">
            <v>2009-2010</v>
          </cell>
          <cell r="P10" t="str">
            <v>2010-11</v>
          </cell>
          <cell r="Q10" t="str">
            <v>2009-10</v>
          </cell>
        </row>
        <row r="11">
          <cell r="N11" t="str">
            <v>2011-2012</v>
          </cell>
          <cell r="O11" t="str">
            <v>2010-2011</v>
          </cell>
          <cell r="P11" t="str">
            <v>2011-12</v>
          </cell>
          <cell r="Q11" t="str">
            <v>2010-11</v>
          </cell>
        </row>
        <row r="12">
          <cell r="N12" t="str">
            <v>2012-2013</v>
          </cell>
          <cell r="O12" t="str">
            <v>2011-2012</v>
          </cell>
          <cell r="P12" t="str">
            <v>2012-13</v>
          </cell>
          <cell r="Q12" t="str">
            <v>2011-12</v>
          </cell>
        </row>
        <row r="13">
          <cell r="N13" t="str">
            <v>2013-2014</v>
          </cell>
          <cell r="O13" t="str">
            <v>2012-2013</v>
          </cell>
          <cell r="P13" t="str">
            <v>2013-14</v>
          </cell>
          <cell r="Q13" t="str">
            <v>2012-13</v>
          </cell>
        </row>
        <row r="14">
          <cell r="O14" t="str">
            <v>2013-2014</v>
          </cell>
          <cell r="Q14" t="str">
            <v>2013-14</v>
          </cell>
        </row>
        <row r="24">
          <cell r="A24" t="str">
            <v>June CFS</v>
          </cell>
        </row>
        <row r="25">
          <cell r="A25" t="str">
            <v>June</v>
          </cell>
        </row>
        <row r="26">
          <cell r="A26" t="str">
            <v>March</v>
          </cell>
        </row>
        <row r="27">
          <cell r="A27" t="str">
            <v>December</v>
          </cell>
        </row>
        <row r="28">
          <cell r="A28" t="str">
            <v>September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erf SCOA"/>
      <sheetName val="SFPos SCOA"/>
      <sheetName val="General Journals"/>
      <sheetName val="Consolidation Journals"/>
      <sheetName val="SFPerf TIMS"/>
      <sheetName val="TIMS Journals"/>
      <sheetName val="SFPos TIMS"/>
      <sheetName val="SFPerf"/>
      <sheetName val="SFPos"/>
      <sheetName val="DLM Cont "/>
      <sheetName val="SHMT"/>
      <sheetName val="SFPerf RS"/>
      <sheetName val="SFPos RS"/>
      <sheetName val="SFPerf Metro"/>
      <sheetName val="SFPos Metro"/>
      <sheetName val="Reconciliation"/>
      <sheetName val="Setup"/>
      <sheetName val="RSCountryC"/>
      <sheetName val="RSCountryA"/>
      <sheetName val="RSCorpFinC"/>
      <sheetName val="RSCorpFinA"/>
      <sheetName val="RSPopHealthC"/>
      <sheetName val="RSPopHealthA"/>
      <sheetName val="RSHealthCareC"/>
      <sheetName val="RSHealthCareA"/>
      <sheetName val="RSBureauServicesC"/>
      <sheetName val="RSBureauServicesA"/>
      <sheetName val="RSOtherUnrelatedC"/>
      <sheetName val="RSOtherUnrelatedA"/>
      <sheetName val="RSSystemC"/>
      <sheetName val="RSSystem3050"/>
      <sheetName val="RSSystemA"/>
      <sheetName val="RSWADASOC"/>
      <sheetName val="RSWADASOA"/>
      <sheetName val="RS Disabled I101C"/>
      <sheetName val="RS Disabled I101A"/>
      <sheetName val="Royal St"/>
      <sheetName val="EMetro"/>
      <sheetName val="EMetro SPA's"/>
      <sheetName val="NMetro"/>
      <sheetName val="NMetro SPA's"/>
      <sheetName val="SMetro"/>
      <sheetName val="SMetro SPA's"/>
      <sheetName val="WandC"/>
      <sheetName val="W&amp;C SPA's"/>
      <sheetName val="InfoHealth"/>
      <sheetName val="InfoHealth SPA's"/>
      <sheetName val="Dental"/>
      <sheetName val="Dental SPA's"/>
      <sheetName val="CHSS"/>
      <sheetName val="CHSS SPA's"/>
      <sheetName val="Other Metro"/>
      <sheetName val="Other Metro SPA's"/>
      <sheetName val="Peel"/>
      <sheetName val="PeelSPA"/>
      <sheetName val="Hawthorn"/>
      <sheetName val="Metro NRSPA's"/>
      <sheetName val="Metro"/>
      <sheetName val="SWHA"/>
      <sheetName val="WACHS"/>
      <sheetName val="WAADA"/>
      <sheetName val="Quad"/>
      <sheetName val="QEII"/>
      <sheetName val="PathCentre"/>
      <sheetName val="TIMS Mappings"/>
      <sheetName val="SHMT Mapping"/>
      <sheetName val="SCOA"/>
    </sheetNames>
    <sheetDataSet>
      <sheetData sheetId="0" refreshError="1">
        <row r="8">
          <cell r="A8" t="str">
            <v>0111</v>
          </cell>
          <cell r="B8" t="str">
            <v>Nursing Services</v>
          </cell>
          <cell r="C8">
            <v>1061665.1399999999</v>
          </cell>
          <cell r="D8">
            <v>0</v>
          </cell>
          <cell r="E8">
            <v>354450215.80000001</v>
          </cell>
          <cell r="F8">
            <v>0</v>
          </cell>
          <cell r="G8">
            <v>2931844.4</v>
          </cell>
          <cell r="H8">
            <v>24228470.57</v>
          </cell>
          <cell r="I8">
            <v>93303490.299999997</v>
          </cell>
          <cell r="J8">
            <v>1840286.49</v>
          </cell>
          <cell r="K8">
            <v>3765624</v>
          </cell>
          <cell r="L8">
            <v>0</v>
          </cell>
          <cell r="M8">
            <v>0</v>
          </cell>
          <cell r="N8">
            <v>481581596.69999999</v>
          </cell>
          <cell r="O8">
            <v>0</v>
          </cell>
          <cell r="P8">
            <v>0</v>
          </cell>
          <cell r="Q8">
            <v>481581596.69999999</v>
          </cell>
        </row>
        <row r="9">
          <cell r="A9" t="str">
            <v>0112</v>
          </cell>
          <cell r="B9" t="str">
            <v>Agency Nurses</v>
          </cell>
          <cell r="C9">
            <v>7629.27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12495.67</v>
          </cell>
          <cell r="I9">
            <v>3553778.77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3573903.71</v>
          </cell>
          <cell r="O9">
            <v>0</v>
          </cell>
          <cell r="P9">
            <v>0</v>
          </cell>
          <cell r="Q9">
            <v>3573903.71</v>
          </cell>
        </row>
        <row r="10">
          <cell r="A10" t="str">
            <v>0113</v>
          </cell>
          <cell r="B10" t="str">
            <v>Casual Nurses</v>
          </cell>
          <cell r="C10">
            <v>33798.420000000006</v>
          </cell>
          <cell r="D10">
            <v>0</v>
          </cell>
          <cell r="E10">
            <v>11244022.270000001</v>
          </cell>
          <cell r="F10">
            <v>0</v>
          </cell>
          <cell r="G10">
            <v>0</v>
          </cell>
          <cell r="H10">
            <v>2373903.7000000002</v>
          </cell>
          <cell r="I10">
            <v>856014.15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14507738.540000001</v>
          </cell>
          <cell r="O10">
            <v>0</v>
          </cell>
          <cell r="P10">
            <v>0</v>
          </cell>
          <cell r="Q10">
            <v>14507738.540000001</v>
          </cell>
        </row>
        <row r="11">
          <cell r="A11" t="str">
            <v>0114</v>
          </cell>
          <cell r="B11" t="str">
            <v>Dental Nurses</v>
          </cell>
          <cell r="C11">
            <v>0</v>
          </cell>
          <cell r="D11">
            <v>0</v>
          </cell>
          <cell r="E11">
            <v>-34004.199999999997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-34004.199999999997</v>
          </cell>
          <cell r="O11">
            <v>0</v>
          </cell>
          <cell r="P11">
            <v>0</v>
          </cell>
          <cell r="Q11">
            <v>-34004.199999999997</v>
          </cell>
        </row>
        <row r="12">
          <cell r="A12" t="str">
            <v>0115</v>
          </cell>
          <cell r="B12" t="str">
            <v>Dental Clinic Assistant</v>
          </cell>
          <cell r="C12">
            <v>0</v>
          </cell>
          <cell r="D12">
            <v>0</v>
          </cell>
          <cell r="E12">
            <v>8612559.1799999997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8612559.1799999997</v>
          </cell>
          <cell r="O12">
            <v>0</v>
          </cell>
          <cell r="P12">
            <v>0</v>
          </cell>
          <cell r="Q12">
            <v>8612559.1799999997</v>
          </cell>
        </row>
        <row r="13">
          <cell r="A13" t="str">
            <v>0116</v>
          </cell>
          <cell r="B13" t="str">
            <v>Enrolled Nurses</v>
          </cell>
          <cell r="C13">
            <v>0</v>
          </cell>
          <cell r="D13">
            <v>0</v>
          </cell>
          <cell r="E13">
            <v>31657681.779999997</v>
          </cell>
          <cell r="F13">
            <v>0</v>
          </cell>
          <cell r="G13">
            <v>0</v>
          </cell>
          <cell r="H13">
            <v>4805402.33</v>
          </cell>
          <cell r="I13">
            <v>17984046.309999999</v>
          </cell>
          <cell r="J13">
            <v>41617.72</v>
          </cell>
          <cell r="K13">
            <v>0</v>
          </cell>
          <cell r="L13">
            <v>0</v>
          </cell>
          <cell r="M13">
            <v>0</v>
          </cell>
          <cell r="N13">
            <v>54488748.140000001</v>
          </cell>
          <cell r="O13">
            <v>0</v>
          </cell>
          <cell r="P13">
            <v>0</v>
          </cell>
          <cell r="Q13">
            <v>54488748.140000001</v>
          </cell>
        </row>
        <row r="14">
          <cell r="A14" t="str">
            <v>0121</v>
          </cell>
          <cell r="B14" t="str">
            <v>Admin &amp; Clerical</v>
          </cell>
          <cell r="C14">
            <v>54091577.010000005</v>
          </cell>
          <cell r="D14">
            <v>-22194</v>
          </cell>
          <cell r="E14">
            <v>130166632.93000002</v>
          </cell>
          <cell r="F14">
            <v>0</v>
          </cell>
          <cell r="G14">
            <v>942282.99</v>
          </cell>
          <cell r="H14">
            <v>8742330.0700000003</v>
          </cell>
          <cell r="I14">
            <v>40709575.009999998</v>
          </cell>
          <cell r="J14">
            <v>4776196.03</v>
          </cell>
          <cell r="K14">
            <v>190164</v>
          </cell>
          <cell r="L14">
            <v>0</v>
          </cell>
          <cell r="M14">
            <v>0</v>
          </cell>
          <cell r="N14">
            <v>239596564.04000002</v>
          </cell>
          <cell r="O14">
            <v>0</v>
          </cell>
          <cell r="P14">
            <v>0</v>
          </cell>
          <cell r="Q14">
            <v>239596564.04000002</v>
          </cell>
        </row>
        <row r="15">
          <cell r="A15" t="str">
            <v>0122</v>
          </cell>
          <cell r="B15" t="str">
            <v>Admin Support</v>
          </cell>
          <cell r="C15">
            <v>110560.34</v>
          </cell>
          <cell r="D15">
            <v>0</v>
          </cell>
          <cell r="E15">
            <v>7068757.0199999996</v>
          </cell>
          <cell r="F15">
            <v>0</v>
          </cell>
          <cell r="G15">
            <v>55746.46</v>
          </cell>
          <cell r="H15">
            <v>646021.81000000006</v>
          </cell>
          <cell r="I15">
            <v>1337990.06</v>
          </cell>
          <cell r="J15">
            <v>409051.01</v>
          </cell>
          <cell r="K15">
            <v>0</v>
          </cell>
          <cell r="L15">
            <v>40000</v>
          </cell>
          <cell r="M15">
            <v>0</v>
          </cell>
          <cell r="N15">
            <v>9668126.6999999993</v>
          </cell>
          <cell r="O15">
            <v>0</v>
          </cell>
          <cell r="P15">
            <v>0</v>
          </cell>
          <cell r="Q15">
            <v>9668126.6999999993</v>
          </cell>
        </row>
        <row r="16">
          <cell r="A16" t="str">
            <v>0131</v>
          </cell>
          <cell r="B16" t="str">
            <v>Radiology (Medical Imaging)</v>
          </cell>
          <cell r="C16">
            <v>1129442.48</v>
          </cell>
          <cell r="D16">
            <v>0</v>
          </cell>
          <cell r="E16">
            <v>16098770.720000003</v>
          </cell>
          <cell r="F16">
            <v>0</v>
          </cell>
          <cell r="G16">
            <v>78314.28</v>
          </cell>
          <cell r="H16">
            <v>563033.4</v>
          </cell>
          <cell r="I16">
            <v>3930693.71</v>
          </cell>
          <cell r="J16">
            <v>0</v>
          </cell>
          <cell r="K16">
            <v>215448</v>
          </cell>
          <cell r="L16">
            <v>0</v>
          </cell>
          <cell r="M16">
            <v>0</v>
          </cell>
          <cell r="N16">
            <v>22015702.590000004</v>
          </cell>
          <cell r="O16">
            <v>0</v>
          </cell>
          <cell r="P16">
            <v>0</v>
          </cell>
          <cell r="Q16">
            <v>22015702.590000004</v>
          </cell>
        </row>
        <row r="17">
          <cell r="A17" t="str">
            <v>0132</v>
          </cell>
          <cell r="B17" t="str">
            <v>Radiotherapy</v>
          </cell>
          <cell r="C17">
            <v>0</v>
          </cell>
          <cell r="D17">
            <v>0</v>
          </cell>
          <cell r="E17">
            <v>29509.17</v>
          </cell>
          <cell r="F17">
            <v>0</v>
          </cell>
          <cell r="G17">
            <v>0</v>
          </cell>
          <cell r="H17">
            <v>0</v>
          </cell>
          <cell r="I17">
            <v>2700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32209.17</v>
          </cell>
          <cell r="O17">
            <v>0</v>
          </cell>
          <cell r="P17">
            <v>0</v>
          </cell>
          <cell r="Q17">
            <v>32209.17</v>
          </cell>
        </row>
        <row r="18">
          <cell r="A18" t="str">
            <v>0133</v>
          </cell>
          <cell r="B18" t="str">
            <v>Pathology</v>
          </cell>
          <cell r="C18">
            <v>0</v>
          </cell>
          <cell r="D18">
            <v>0</v>
          </cell>
          <cell r="E18">
            <v>22271738.649999999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38525864.240000002</v>
          </cell>
          <cell r="N18">
            <v>60797602.890000001</v>
          </cell>
          <cell r="O18">
            <v>0</v>
          </cell>
          <cell r="P18">
            <v>0</v>
          </cell>
          <cell r="Q18">
            <v>60797602.890000001</v>
          </cell>
        </row>
        <row r="19">
          <cell r="A19" t="str">
            <v>0134</v>
          </cell>
          <cell r="B19" t="str">
            <v>Dietitians</v>
          </cell>
          <cell r="C19">
            <v>0</v>
          </cell>
          <cell r="D19">
            <v>0</v>
          </cell>
          <cell r="E19">
            <v>2935600.8699999996</v>
          </cell>
          <cell r="F19">
            <v>0</v>
          </cell>
          <cell r="G19">
            <v>45741.54</v>
          </cell>
          <cell r="H19">
            <v>268179.78999999998</v>
          </cell>
          <cell r="I19">
            <v>910099.57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4159621.7699999996</v>
          </cell>
          <cell r="O19">
            <v>0</v>
          </cell>
          <cell r="P19">
            <v>0</v>
          </cell>
          <cell r="Q19">
            <v>4159621.7699999996</v>
          </cell>
        </row>
        <row r="20">
          <cell r="A20" t="str">
            <v>0135</v>
          </cell>
          <cell r="B20" t="str">
            <v>Podiatry</v>
          </cell>
          <cell r="C20">
            <v>0</v>
          </cell>
          <cell r="D20">
            <v>0</v>
          </cell>
          <cell r="E20">
            <v>1008743.58</v>
          </cell>
          <cell r="F20">
            <v>0</v>
          </cell>
          <cell r="G20">
            <v>78037.820000000007</v>
          </cell>
          <cell r="H20">
            <v>181396.03</v>
          </cell>
          <cell r="I20">
            <v>183429.38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1451606.81</v>
          </cell>
          <cell r="O20">
            <v>0</v>
          </cell>
          <cell r="P20">
            <v>0</v>
          </cell>
          <cell r="Q20">
            <v>1451606.81</v>
          </cell>
        </row>
        <row r="21">
          <cell r="A21" t="str">
            <v>0136</v>
          </cell>
          <cell r="B21" t="str">
            <v>Chaplaincy</v>
          </cell>
          <cell r="C21">
            <v>0</v>
          </cell>
          <cell r="D21">
            <v>0</v>
          </cell>
          <cell r="E21">
            <v>408457.74999999994</v>
          </cell>
          <cell r="F21">
            <v>0</v>
          </cell>
          <cell r="G21">
            <v>1855.22</v>
          </cell>
          <cell r="H21">
            <v>0</v>
          </cell>
          <cell r="I21">
            <v>46.18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410359.14999999991</v>
          </cell>
          <cell r="O21">
            <v>0</v>
          </cell>
          <cell r="P21">
            <v>0</v>
          </cell>
          <cell r="Q21">
            <v>410359.14999999991</v>
          </cell>
        </row>
        <row r="22">
          <cell r="A22" t="str">
            <v>0137</v>
          </cell>
          <cell r="B22" t="str">
            <v>Health Promotions</v>
          </cell>
          <cell r="C22">
            <v>2423.73</v>
          </cell>
          <cell r="D22">
            <v>0</v>
          </cell>
          <cell r="E22">
            <v>2076251.59</v>
          </cell>
          <cell r="F22">
            <v>0</v>
          </cell>
          <cell r="G22">
            <v>0</v>
          </cell>
          <cell r="H22">
            <v>330635.53000000003</v>
          </cell>
          <cell r="I22">
            <v>180081.79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2589392.64</v>
          </cell>
          <cell r="O22">
            <v>0</v>
          </cell>
          <cell r="P22">
            <v>0</v>
          </cell>
          <cell r="Q22">
            <v>2589392.64</v>
          </cell>
        </row>
        <row r="23">
          <cell r="A23" t="str">
            <v>0138</v>
          </cell>
          <cell r="B23" t="str">
            <v>Rehabilitation Assistants</v>
          </cell>
          <cell r="C23">
            <v>0</v>
          </cell>
          <cell r="D23">
            <v>0</v>
          </cell>
          <cell r="E23">
            <v>225656.46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225656.46</v>
          </cell>
          <cell r="O23">
            <v>0</v>
          </cell>
          <cell r="P23">
            <v>0</v>
          </cell>
          <cell r="Q23">
            <v>225656.46</v>
          </cell>
        </row>
        <row r="24">
          <cell r="A24" t="str">
            <v>0139</v>
          </cell>
          <cell r="B24" t="str">
            <v>Other - Medical Support Services</v>
          </cell>
          <cell r="C24">
            <v>47818.92</v>
          </cell>
          <cell r="D24">
            <v>0</v>
          </cell>
          <cell r="E24">
            <v>4877722.5</v>
          </cell>
          <cell r="F24">
            <v>0</v>
          </cell>
          <cell r="G24">
            <v>0</v>
          </cell>
          <cell r="H24">
            <v>486253.93</v>
          </cell>
          <cell r="I24">
            <v>303389.51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5715184.8599999994</v>
          </cell>
          <cell r="O24">
            <v>0</v>
          </cell>
          <cell r="P24">
            <v>0</v>
          </cell>
          <cell r="Q24">
            <v>5715184.8599999994</v>
          </cell>
        </row>
        <row r="25">
          <cell r="A25" t="str">
            <v>0140</v>
          </cell>
          <cell r="B25" t="str">
            <v>Dental Technicians</v>
          </cell>
          <cell r="C25">
            <v>0</v>
          </cell>
          <cell r="D25">
            <v>0</v>
          </cell>
          <cell r="E25">
            <v>1186787.97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1186787.97</v>
          </cell>
          <cell r="O25">
            <v>0</v>
          </cell>
          <cell r="P25">
            <v>0</v>
          </cell>
          <cell r="Q25">
            <v>1186787.97</v>
          </cell>
        </row>
        <row r="26">
          <cell r="A26" t="str">
            <v>0141</v>
          </cell>
          <cell r="B26" t="str">
            <v>Dental Therapists</v>
          </cell>
          <cell r="C26">
            <v>0</v>
          </cell>
          <cell r="D26">
            <v>0</v>
          </cell>
          <cell r="E26">
            <v>6521351.0199999996</v>
          </cell>
          <cell r="F26">
            <v>0</v>
          </cell>
          <cell r="G26">
            <v>0</v>
          </cell>
          <cell r="H26">
            <v>0</v>
          </cell>
          <cell r="I26">
            <v>41883.449999999997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6563234.4699999997</v>
          </cell>
          <cell r="O26">
            <v>0</v>
          </cell>
          <cell r="P26">
            <v>0</v>
          </cell>
          <cell r="Q26">
            <v>6563234.4699999997</v>
          </cell>
        </row>
        <row r="27">
          <cell r="A27" t="str">
            <v>0142</v>
          </cell>
          <cell r="B27" t="str">
            <v>Occupational Therapy</v>
          </cell>
          <cell r="C27">
            <v>0</v>
          </cell>
          <cell r="D27">
            <v>0</v>
          </cell>
          <cell r="E27">
            <v>14927915.49</v>
          </cell>
          <cell r="F27">
            <v>0</v>
          </cell>
          <cell r="G27">
            <v>379853.38</v>
          </cell>
          <cell r="H27">
            <v>951303.83</v>
          </cell>
          <cell r="I27">
            <v>2596980.6800000002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18856053.380000003</v>
          </cell>
          <cell r="O27">
            <v>0</v>
          </cell>
          <cell r="P27">
            <v>0</v>
          </cell>
          <cell r="Q27">
            <v>18856053.380000003</v>
          </cell>
        </row>
        <row r="28">
          <cell r="A28" t="str">
            <v>0143</v>
          </cell>
          <cell r="B28" t="str">
            <v>Pharmacy</v>
          </cell>
          <cell r="C28">
            <v>226466.59</v>
          </cell>
          <cell r="D28">
            <v>0</v>
          </cell>
          <cell r="E28">
            <v>12278987.560000001</v>
          </cell>
          <cell r="F28">
            <v>0</v>
          </cell>
          <cell r="G28">
            <v>13213.74</v>
          </cell>
          <cell r="H28">
            <v>370275.31</v>
          </cell>
          <cell r="I28">
            <v>898843.25</v>
          </cell>
          <cell r="J28">
            <v>153181.67000000001</v>
          </cell>
          <cell r="K28">
            <v>0</v>
          </cell>
          <cell r="L28">
            <v>0</v>
          </cell>
          <cell r="M28">
            <v>0</v>
          </cell>
          <cell r="N28">
            <v>13940968.120000001</v>
          </cell>
          <cell r="O28">
            <v>0</v>
          </cell>
          <cell r="P28">
            <v>0</v>
          </cell>
          <cell r="Q28">
            <v>13940968.120000001</v>
          </cell>
        </row>
        <row r="29">
          <cell r="A29" t="str">
            <v>0144</v>
          </cell>
          <cell r="B29" t="str">
            <v>Physiotherapy</v>
          </cell>
          <cell r="C29">
            <v>0</v>
          </cell>
          <cell r="D29">
            <v>0</v>
          </cell>
          <cell r="E29">
            <v>15451336.100000001</v>
          </cell>
          <cell r="F29">
            <v>0</v>
          </cell>
          <cell r="G29">
            <v>307925.23</v>
          </cell>
          <cell r="H29">
            <v>798155.46</v>
          </cell>
          <cell r="I29">
            <v>3248645.46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19806062.250000004</v>
          </cell>
          <cell r="O29">
            <v>0</v>
          </cell>
          <cell r="P29">
            <v>0</v>
          </cell>
          <cell r="Q29">
            <v>19806062.250000004</v>
          </cell>
        </row>
        <row r="30">
          <cell r="A30" t="str">
            <v>0145</v>
          </cell>
          <cell r="B30" t="str">
            <v>Social Work</v>
          </cell>
          <cell r="C30">
            <v>0</v>
          </cell>
          <cell r="D30">
            <v>0</v>
          </cell>
          <cell r="E30">
            <v>17780705.18</v>
          </cell>
          <cell r="F30">
            <v>0</v>
          </cell>
          <cell r="G30">
            <v>425223.64</v>
          </cell>
          <cell r="H30">
            <v>1027680.45</v>
          </cell>
          <cell r="I30">
            <v>2855633.26</v>
          </cell>
          <cell r="J30">
            <v>856425.45</v>
          </cell>
          <cell r="K30">
            <v>0</v>
          </cell>
          <cell r="L30">
            <v>0</v>
          </cell>
          <cell r="M30">
            <v>0</v>
          </cell>
          <cell r="N30">
            <v>22945667.98</v>
          </cell>
          <cell r="O30">
            <v>0</v>
          </cell>
          <cell r="P30">
            <v>0</v>
          </cell>
          <cell r="Q30">
            <v>22945667.98</v>
          </cell>
        </row>
        <row r="31">
          <cell r="A31" t="str">
            <v>0146</v>
          </cell>
          <cell r="B31" t="str">
            <v>Technical</v>
          </cell>
          <cell r="C31">
            <v>767856.02</v>
          </cell>
          <cell r="D31">
            <v>0</v>
          </cell>
          <cell r="E31">
            <v>17059128.07</v>
          </cell>
          <cell r="F31">
            <v>0</v>
          </cell>
          <cell r="G31">
            <v>0</v>
          </cell>
          <cell r="H31">
            <v>247419.31</v>
          </cell>
          <cell r="I31">
            <v>14928.18</v>
          </cell>
          <cell r="J31">
            <v>309130.75</v>
          </cell>
          <cell r="K31">
            <v>0</v>
          </cell>
          <cell r="L31">
            <v>0</v>
          </cell>
          <cell r="M31">
            <v>0</v>
          </cell>
          <cell r="N31">
            <v>18398462.329999998</v>
          </cell>
          <cell r="O31">
            <v>0</v>
          </cell>
          <cell r="P31">
            <v>0</v>
          </cell>
          <cell r="Q31">
            <v>18398462.329999998</v>
          </cell>
        </row>
        <row r="32">
          <cell r="A32" t="str">
            <v>0147</v>
          </cell>
          <cell r="B32" t="str">
            <v>Speech Pathology</v>
          </cell>
          <cell r="C32">
            <v>0</v>
          </cell>
          <cell r="D32">
            <v>0</v>
          </cell>
          <cell r="E32">
            <v>5295770.5</v>
          </cell>
          <cell r="F32">
            <v>0</v>
          </cell>
          <cell r="G32">
            <v>158483.63</v>
          </cell>
          <cell r="H32">
            <v>461483.59</v>
          </cell>
          <cell r="I32">
            <v>2115279.13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8031016.8499999996</v>
          </cell>
          <cell r="O32">
            <v>0</v>
          </cell>
          <cell r="P32">
            <v>0</v>
          </cell>
          <cell r="Q32">
            <v>8031016.8499999996</v>
          </cell>
        </row>
        <row r="33">
          <cell r="A33" t="str">
            <v>0148</v>
          </cell>
          <cell r="B33" t="str">
            <v>Psychologists</v>
          </cell>
          <cell r="C33">
            <v>0</v>
          </cell>
          <cell r="D33">
            <v>0</v>
          </cell>
          <cell r="E33">
            <v>10006503.699999999</v>
          </cell>
          <cell r="F33">
            <v>0</v>
          </cell>
          <cell r="G33">
            <v>340531.65</v>
          </cell>
          <cell r="H33">
            <v>172021.49</v>
          </cell>
          <cell r="I33">
            <v>537042.34</v>
          </cell>
          <cell r="J33">
            <v>296491.05</v>
          </cell>
          <cell r="K33">
            <v>0</v>
          </cell>
          <cell r="L33">
            <v>0</v>
          </cell>
          <cell r="M33">
            <v>0</v>
          </cell>
          <cell r="N33">
            <v>11352590.23</v>
          </cell>
          <cell r="O33">
            <v>0</v>
          </cell>
          <cell r="P33">
            <v>0</v>
          </cell>
          <cell r="Q33">
            <v>11352590.23</v>
          </cell>
        </row>
        <row r="34">
          <cell r="A34" t="str">
            <v>0149</v>
          </cell>
          <cell r="B34" t="str">
            <v>Other Ancillary Services</v>
          </cell>
          <cell r="C34">
            <v>63893.94</v>
          </cell>
          <cell r="D34">
            <v>0</v>
          </cell>
          <cell r="E34">
            <v>4918344.3099999996</v>
          </cell>
          <cell r="F34">
            <v>0</v>
          </cell>
          <cell r="G34">
            <v>3270.87</v>
          </cell>
          <cell r="H34">
            <v>146828.82999999999</v>
          </cell>
          <cell r="I34">
            <v>2866552.04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7998889.9900000002</v>
          </cell>
          <cell r="O34">
            <v>0</v>
          </cell>
          <cell r="P34">
            <v>0</v>
          </cell>
          <cell r="Q34">
            <v>7998889.9900000002</v>
          </cell>
        </row>
        <row r="35">
          <cell r="A35" t="str">
            <v>0151</v>
          </cell>
          <cell r="B35" t="str">
            <v>Catering</v>
          </cell>
          <cell r="C35">
            <v>62416.61</v>
          </cell>
          <cell r="D35">
            <v>0</v>
          </cell>
          <cell r="E35">
            <v>15547525.539999999</v>
          </cell>
          <cell r="F35">
            <v>0</v>
          </cell>
          <cell r="G35">
            <v>224286.76</v>
          </cell>
          <cell r="H35">
            <v>1831476.26</v>
          </cell>
          <cell r="I35">
            <v>9076768.1099999994</v>
          </cell>
          <cell r="J35">
            <v>0</v>
          </cell>
          <cell r="K35">
            <v>880305</v>
          </cell>
          <cell r="L35">
            <v>0</v>
          </cell>
          <cell r="M35">
            <v>0</v>
          </cell>
          <cell r="N35">
            <v>27622778.279999997</v>
          </cell>
          <cell r="O35">
            <v>0</v>
          </cell>
          <cell r="P35">
            <v>0</v>
          </cell>
          <cell r="Q35">
            <v>27622778.279999997</v>
          </cell>
        </row>
        <row r="36">
          <cell r="A36" t="str">
            <v>0152</v>
          </cell>
          <cell r="B36" t="str">
            <v>Cleaning Services</v>
          </cell>
          <cell r="C36">
            <v>996</v>
          </cell>
          <cell r="D36">
            <v>0</v>
          </cell>
          <cell r="E36">
            <v>14189833.710000001</v>
          </cell>
          <cell r="F36">
            <v>0</v>
          </cell>
          <cell r="G36">
            <v>-8469.68</v>
          </cell>
          <cell r="H36">
            <v>2558829.11</v>
          </cell>
          <cell r="I36">
            <v>13024162.470000001</v>
          </cell>
          <cell r="J36">
            <v>64159.83</v>
          </cell>
          <cell r="K36">
            <v>0</v>
          </cell>
          <cell r="L36">
            <v>0</v>
          </cell>
          <cell r="M36">
            <v>0</v>
          </cell>
          <cell r="N36">
            <v>29829511.439999998</v>
          </cell>
          <cell r="O36">
            <v>0</v>
          </cell>
          <cell r="P36">
            <v>0</v>
          </cell>
          <cell r="Q36">
            <v>29829511.439999998</v>
          </cell>
        </row>
        <row r="37">
          <cell r="A37" t="str">
            <v>0153</v>
          </cell>
          <cell r="B37" t="str">
            <v>Orderlies/Transport</v>
          </cell>
          <cell r="C37">
            <v>0</v>
          </cell>
          <cell r="D37">
            <v>0</v>
          </cell>
          <cell r="E37">
            <v>16774214.23</v>
          </cell>
          <cell r="F37">
            <v>0</v>
          </cell>
          <cell r="G37">
            <v>154889.82</v>
          </cell>
          <cell r="H37">
            <v>1085829.99</v>
          </cell>
          <cell r="I37">
            <v>6197527.7400000002</v>
          </cell>
          <cell r="J37">
            <v>409376.78</v>
          </cell>
          <cell r="K37">
            <v>0</v>
          </cell>
          <cell r="L37">
            <v>0</v>
          </cell>
          <cell r="M37">
            <v>0</v>
          </cell>
          <cell r="N37">
            <v>24621838.560000002</v>
          </cell>
          <cell r="O37">
            <v>0</v>
          </cell>
          <cell r="P37">
            <v>0</v>
          </cell>
          <cell r="Q37">
            <v>24621838.560000002</v>
          </cell>
        </row>
        <row r="38">
          <cell r="A38" t="str">
            <v>0154</v>
          </cell>
          <cell r="B38" t="str">
            <v>Patient Support Assistants</v>
          </cell>
          <cell r="C38">
            <v>0</v>
          </cell>
          <cell r="D38">
            <v>0</v>
          </cell>
          <cell r="E38">
            <v>33701119.68</v>
          </cell>
          <cell r="F38">
            <v>0</v>
          </cell>
          <cell r="G38">
            <v>-4757.34</v>
          </cell>
          <cell r="H38">
            <v>2442117.81</v>
          </cell>
          <cell r="I38">
            <v>6857635.75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42996115.899999999</v>
          </cell>
          <cell r="O38">
            <v>0</v>
          </cell>
          <cell r="P38">
            <v>0</v>
          </cell>
          <cell r="Q38">
            <v>42996115.899999999</v>
          </cell>
        </row>
        <row r="39">
          <cell r="A39" t="str">
            <v>0155</v>
          </cell>
          <cell r="B39" t="str">
            <v>Laundry &amp; Linen</v>
          </cell>
          <cell r="C39">
            <v>0</v>
          </cell>
          <cell r="D39">
            <v>0</v>
          </cell>
          <cell r="E39">
            <v>1615410.7799999998</v>
          </cell>
          <cell r="F39">
            <v>0</v>
          </cell>
          <cell r="G39">
            <v>312189.11</v>
          </cell>
          <cell r="H39">
            <v>153265.37</v>
          </cell>
          <cell r="I39">
            <v>1729244.5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3810109.76</v>
          </cell>
          <cell r="O39">
            <v>0</v>
          </cell>
          <cell r="P39">
            <v>0</v>
          </cell>
          <cell r="Q39">
            <v>3810109.76</v>
          </cell>
        </row>
        <row r="40">
          <cell r="A40" t="str">
            <v>0156</v>
          </cell>
          <cell r="B40" t="str">
            <v>Stores/Supply</v>
          </cell>
          <cell r="C40">
            <v>0</v>
          </cell>
          <cell r="D40">
            <v>0</v>
          </cell>
          <cell r="E40">
            <v>2952916.4400000004</v>
          </cell>
          <cell r="F40">
            <v>0</v>
          </cell>
          <cell r="G40">
            <v>0</v>
          </cell>
          <cell r="H40">
            <v>101944.71</v>
          </cell>
          <cell r="I40">
            <v>650422.9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3705284.0500000003</v>
          </cell>
          <cell r="O40">
            <v>0</v>
          </cell>
          <cell r="P40">
            <v>0</v>
          </cell>
          <cell r="Q40">
            <v>3705284.0500000003</v>
          </cell>
        </row>
        <row r="41">
          <cell r="A41" t="str">
            <v>0161</v>
          </cell>
          <cell r="B41" t="str">
            <v>Engineering Maintenance Services</v>
          </cell>
          <cell r="C41">
            <v>13401.85</v>
          </cell>
          <cell r="D41">
            <v>0</v>
          </cell>
          <cell r="E41">
            <v>12377900.949999999</v>
          </cell>
          <cell r="F41">
            <v>0</v>
          </cell>
          <cell r="G41">
            <v>136152.22</v>
          </cell>
          <cell r="H41">
            <v>753678.1</v>
          </cell>
          <cell r="I41">
            <v>5500465.6200000001</v>
          </cell>
          <cell r="J41">
            <v>0</v>
          </cell>
          <cell r="K41">
            <v>34116</v>
          </cell>
          <cell r="L41">
            <v>0</v>
          </cell>
          <cell r="M41">
            <v>0</v>
          </cell>
          <cell r="N41">
            <v>18815714.739999998</v>
          </cell>
          <cell r="O41">
            <v>0</v>
          </cell>
          <cell r="P41">
            <v>0</v>
          </cell>
          <cell r="Q41">
            <v>18815714.739999998</v>
          </cell>
        </row>
        <row r="42">
          <cell r="A42" t="str">
            <v>0162</v>
          </cell>
          <cell r="B42" t="str">
            <v>Gardens &amp; Grounds</v>
          </cell>
          <cell r="C42">
            <v>0</v>
          </cell>
          <cell r="D42">
            <v>0</v>
          </cell>
          <cell r="E42">
            <v>533431.68999999994</v>
          </cell>
          <cell r="F42">
            <v>0</v>
          </cell>
          <cell r="G42">
            <v>0</v>
          </cell>
          <cell r="H42">
            <v>144655.51999999999</v>
          </cell>
          <cell r="I42">
            <v>1274184.56</v>
          </cell>
          <cell r="J42">
            <v>0</v>
          </cell>
          <cell r="K42">
            <v>0</v>
          </cell>
          <cell r="L42">
            <v>248531</v>
          </cell>
          <cell r="M42">
            <v>0</v>
          </cell>
          <cell r="N42">
            <v>2200802.77</v>
          </cell>
          <cell r="O42">
            <v>0</v>
          </cell>
          <cell r="P42">
            <v>0</v>
          </cell>
          <cell r="Q42">
            <v>2200802.77</v>
          </cell>
        </row>
        <row r="43">
          <cell r="A43" t="str">
            <v>0168</v>
          </cell>
          <cell r="B43" t="str">
            <v>Security Services</v>
          </cell>
          <cell r="C43">
            <v>785.52</v>
          </cell>
          <cell r="D43">
            <v>0</v>
          </cell>
          <cell r="E43">
            <v>1746179.4900000002</v>
          </cell>
          <cell r="F43">
            <v>0</v>
          </cell>
          <cell r="G43">
            <v>0</v>
          </cell>
          <cell r="H43">
            <v>153197.93</v>
          </cell>
          <cell r="I43">
            <v>183.64</v>
          </cell>
          <cell r="J43">
            <v>0</v>
          </cell>
          <cell r="K43">
            <v>0</v>
          </cell>
          <cell r="L43">
            <v>458707</v>
          </cell>
          <cell r="M43">
            <v>0</v>
          </cell>
          <cell r="N43">
            <v>2359053.58</v>
          </cell>
          <cell r="O43">
            <v>0</v>
          </cell>
          <cell r="P43">
            <v>0</v>
          </cell>
          <cell r="Q43">
            <v>2359053.58</v>
          </cell>
        </row>
        <row r="44">
          <cell r="A44" t="str">
            <v>0171</v>
          </cell>
          <cell r="B44" t="str">
            <v>Other Categories</v>
          </cell>
          <cell r="C44">
            <v>739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-1031.08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-292.07999999999993</v>
          </cell>
          <cell r="O44">
            <v>0</v>
          </cell>
          <cell r="P44">
            <v>0</v>
          </cell>
          <cell r="Q44">
            <v>-292.07999999999993</v>
          </cell>
        </row>
        <row r="45">
          <cell r="A45" t="str">
            <v>0181</v>
          </cell>
          <cell r="B45" t="str">
            <v>Medical Officers</v>
          </cell>
          <cell r="C45">
            <v>1814129.23</v>
          </cell>
          <cell r="D45">
            <v>0</v>
          </cell>
          <cell r="E45">
            <v>130259344.84</v>
          </cell>
          <cell r="F45">
            <v>0</v>
          </cell>
          <cell r="G45">
            <v>364876.72</v>
          </cell>
          <cell r="H45">
            <v>2924183.77</v>
          </cell>
          <cell r="I45">
            <v>15407928.17</v>
          </cell>
          <cell r="J45">
            <v>1848438.89</v>
          </cell>
          <cell r="K45">
            <v>0</v>
          </cell>
          <cell r="L45">
            <v>0</v>
          </cell>
          <cell r="M45">
            <v>39590.71</v>
          </cell>
          <cell r="N45">
            <v>152658492.32999998</v>
          </cell>
          <cell r="O45">
            <v>0</v>
          </cell>
          <cell r="P45">
            <v>0</v>
          </cell>
          <cell r="Q45">
            <v>152658492.32999998</v>
          </cell>
        </row>
        <row r="46">
          <cell r="A46" t="str">
            <v>0182</v>
          </cell>
          <cell r="B46" t="str">
            <v>Medical Practitioners</v>
          </cell>
          <cell r="C46">
            <v>138280.99</v>
          </cell>
          <cell r="D46">
            <v>0</v>
          </cell>
          <cell r="E46">
            <v>52761275.389999993</v>
          </cell>
          <cell r="F46">
            <v>0</v>
          </cell>
          <cell r="G46">
            <v>0</v>
          </cell>
          <cell r="H46">
            <v>2691948.98</v>
          </cell>
          <cell r="I46">
            <v>3298764.35</v>
          </cell>
          <cell r="J46">
            <v>262142.75</v>
          </cell>
          <cell r="K46">
            <v>0</v>
          </cell>
          <cell r="L46">
            <v>0</v>
          </cell>
          <cell r="M46">
            <v>0</v>
          </cell>
          <cell r="N46">
            <v>59152412.459999993</v>
          </cell>
          <cell r="O46">
            <v>0</v>
          </cell>
          <cell r="P46">
            <v>0</v>
          </cell>
          <cell r="Q46">
            <v>59152412.459999993</v>
          </cell>
        </row>
        <row r="47">
          <cell r="A47" t="str">
            <v>0183</v>
          </cell>
          <cell r="B47" t="str">
            <v>Radiology (Medical Imaging)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2202.38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2202.38</v>
          </cell>
          <cell r="O47">
            <v>0</v>
          </cell>
          <cell r="P47">
            <v>0</v>
          </cell>
          <cell r="Q47">
            <v>2202.38</v>
          </cell>
        </row>
        <row r="48">
          <cell r="A48" t="str">
            <v>0184</v>
          </cell>
          <cell r="B48" t="str">
            <v>Radiotherapy</v>
          </cell>
          <cell r="C48">
            <v>0</v>
          </cell>
          <cell r="D48">
            <v>0</v>
          </cell>
          <cell r="E48">
            <v>537662.78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537662.78</v>
          </cell>
          <cell r="O48">
            <v>0</v>
          </cell>
          <cell r="P48">
            <v>0</v>
          </cell>
          <cell r="Q48">
            <v>537662.78</v>
          </cell>
        </row>
        <row r="49">
          <cell r="A49" t="str">
            <v>0185</v>
          </cell>
          <cell r="B49" t="str">
            <v>Pathology</v>
          </cell>
          <cell r="C49">
            <v>0</v>
          </cell>
          <cell r="D49">
            <v>0</v>
          </cell>
          <cell r="E49">
            <v>1152995.5000000002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1152995.5000000002</v>
          </cell>
          <cell r="O49">
            <v>0</v>
          </cell>
          <cell r="P49">
            <v>0</v>
          </cell>
          <cell r="Q49">
            <v>1152995.5000000002</v>
          </cell>
        </row>
        <row r="50">
          <cell r="A50" t="str">
            <v>0186</v>
          </cell>
          <cell r="B50" t="str">
            <v>Dental Officers</v>
          </cell>
          <cell r="C50">
            <v>0</v>
          </cell>
          <cell r="D50">
            <v>0</v>
          </cell>
          <cell r="E50">
            <v>7531591.0800000001</v>
          </cell>
          <cell r="F50">
            <v>0</v>
          </cell>
          <cell r="G50">
            <v>0</v>
          </cell>
          <cell r="H50">
            <v>0</v>
          </cell>
          <cell r="I50">
            <v>54357.72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7585948.7999999998</v>
          </cell>
          <cell r="O50">
            <v>0</v>
          </cell>
          <cell r="P50">
            <v>0</v>
          </cell>
          <cell r="Q50">
            <v>7585948.7999999998</v>
          </cell>
        </row>
        <row r="51">
          <cell r="A51" t="str">
            <v>0189</v>
          </cell>
          <cell r="B51" t="str">
            <v>Other Medical Salaried</v>
          </cell>
          <cell r="C51">
            <v>0</v>
          </cell>
          <cell r="D51">
            <v>0</v>
          </cell>
          <cell r="E51">
            <v>15086075.109999998</v>
          </cell>
          <cell r="F51">
            <v>0</v>
          </cell>
          <cell r="G51">
            <v>217311.48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15303386.589999998</v>
          </cell>
          <cell r="O51">
            <v>0</v>
          </cell>
          <cell r="P51">
            <v>0</v>
          </cell>
          <cell r="Q51">
            <v>15303386.589999998</v>
          </cell>
        </row>
        <row r="52">
          <cell r="A52" t="str">
            <v>0191</v>
          </cell>
          <cell r="B52" t="str">
            <v>Clinical</v>
          </cell>
          <cell r="C52">
            <v>26380.2</v>
          </cell>
          <cell r="D52">
            <v>0</v>
          </cell>
          <cell r="E52">
            <v>49437238.209999993</v>
          </cell>
          <cell r="F52">
            <v>0</v>
          </cell>
          <cell r="G52">
            <v>8427</v>
          </cell>
          <cell r="H52">
            <v>3036996.35</v>
          </cell>
          <cell r="I52">
            <v>346808.68</v>
          </cell>
          <cell r="J52">
            <v>6440.06</v>
          </cell>
          <cell r="K52">
            <v>0</v>
          </cell>
          <cell r="L52">
            <v>0</v>
          </cell>
          <cell r="M52">
            <v>0</v>
          </cell>
          <cell r="N52">
            <v>52862290.5</v>
          </cell>
          <cell r="O52">
            <v>0</v>
          </cell>
          <cell r="P52">
            <v>0</v>
          </cell>
          <cell r="Q52">
            <v>52862290.5</v>
          </cell>
        </row>
        <row r="53">
          <cell r="A53" t="str">
            <v>0192</v>
          </cell>
          <cell r="B53" t="str">
            <v>Radiology (Medical Imaging)</v>
          </cell>
          <cell r="C53">
            <v>635618.64</v>
          </cell>
          <cell r="D53">
            <v>0</v>
          </cell>
          <cell r="E53">
            <v>3740090.8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4375709.4399999995</v>
          </cell>
          <cell r="O53">
            <v>0</v>
          </cell>
          <cell r="P53">
            <v>0</v>
          </cell>
          <cell r="Q53">
            <v>4375709.4399999995</v>
          </cell>
        </row>
        <row r="54">
          <cell r="A54" t="str">
            <v>0193</v>
          </cell>
          <cell r="B54" t="str">
            <v>Radiotherapy</v>
          </cell>
          <cell r="C54">
            <v>0</v>
          </cell>
          <cell r="D54">
            <v>0</v>
          </cell>
          <cell r="E54">
            <v>115727.93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115727.93</v>
          </cell>
          <cell r="O54">
            <v>0</v>
          </cell>
          <cell r="P54">
            <v>0</v>
          </cell>
          <cell r="Q54">
            <v>115727.93</v>
          </cell>
        </row>
        <row r="55">
          <cell r="A55" t="str">
            <v>0194</v>
          </cell>
          <cell r="B55" t="str">
            <v>Pathology</v>
          </cell>
          <cell r="C55">
            <v>0</v>
          </cell>
          <cell r="D55">
            <v>0</v>
          </cell>
          <cell r="E55">
            <v>567912.23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567912.23</v>
          </cell>
          <cell r="O55">
            <v>0</v>
          </cell>
          <cell r="P55">
            <v>0</v>
          </cell>
          <cell r="Q55">
            <v>567912.23</v>
          </cell>
        </row>
        <row r="56">
          <cell r="A56" t="str">
            <v>0195</v>
          </cell>
          <cell r="B56" t="str">
            <v>Other - Medical Sessional</v>
          </cell>
          <cell r="C56">
            <v>10525</v>
          </cell>
          <cell r="D56">
            <v>0</v>
          </cell>
          <cell r="E56">
            <v>10816.31</v>
          </cell>
          <cell r="F56">
            <v>0</v>
          </cell>
          <cell r="G56">
            <v>450</v>
          </cell>
          <cell r="H56">
            <v>0</v>
          </cell>
          <cell r="I56">
            <v>1808.56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23599.87</v>
          </cell>
          <cell r="O56">
            <v>0</v>
          </cell>
          <cell r="P56">
            <v>0</v>
          </cell>
          <cell r="Q56">
            <v>23599.87</v>
          </cell>
        </row>
        <row r="57">
          <cell r="A57" t="str">
            <v>0198</v>
          </cell>
          <cell r="B57" t="str">
            <v>Sessional - Company / Pty Ltd</v>
          </cell>
          <cell r="C57">
            <v>0</v>
          </cell>
          <cell r="D57">
            <v>0</v>
          </cell>
          <cell r="E57">
            <v>-218536.15999999997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-218536.15999999997</v>
          </cell>
          <cell r="O57">
            <v>0</v>
          </cell>
          <cell r="P57">
            <v>0</v>
          </cell>
          <cell r="Q57">
            <v>-218536.15999999997</v>
          </cell>
        </row>
        <row r="58">
          <cell r="A58" t="str">
            <v>0201</v>
          </cell>
          <cell r="B58" t="str">
            <v>Workers Compensation Premium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 t="str">
            <v>0211</v>
          </cell>
          <cell r="B59" t="str">
            <v>Agency Nursing</v>
          </cell>
          <cell r="C59">
            <v>0</v>
          </cell>
          <cell r="D59">
            <v>0</v>
          </cell>
          <cell r="E59">
            <v>21761470.540000003</v>
          </cell>
          <cell r="F59">
            <v>0</v>
          </cell>
          <cell r="G59">
            <v>1157.6600000000001</v>
          </cell>
          <cell r="H59">
            <v>0</v>
          </cell>
          <cell r="I59">
            <v>5798594.0300000003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27561222.230000004</v>
          </cell>
          <cell r="O59">
            <v>0</v>
          </cell>
          <cell r="P59">
            <v>0</v>
          </cell>
          <cell r="Q59">
            <v>27561222.230000004</v>
          </cell>
        </row>
        <row r="60">
          <cell r="A60" t="str">
            <v>0212</v>
          </cell>
          <cell r="B60" t="str">
            <v>Agency Admin &amp; Clerical</v>
          </cell>
          <cell r="C60">
            <v>0</v>
          </cell>
          <cell r="D60">
            <v>0</v>
          </cell>
          <cell r="E60">
            <v>1434175.1799999997</v>
          </cell>
          <cell r="F60">
            <v>0</v>
          </cell>
          <cell r="G60">
            <v>0</v>
          </cell>
          <cell r="H60">
            <v>0</v>
          </cell>
          <cell r="I60">
            <v>14766.51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1448941.6899999997</v>
          </cell>
          <cell r="O60">
            <v>0</v>
          </cell>
          <cell r="P60">
            <v>0</v>
          </cell>
          <cell r="Q60">
            <v>1448941.6899999997</v>
          </cell>
        </row>
        <row r="61">
          <cell r="A61" t="str">
            <v>0213</v>
          </cell>
          <cell r="B61" t="str">
            <v>Agency Medical Support Services</v>
          </cell>
          <cell r="C61">
            <v>0</v>
          </cell>
          <cell r="D61">
            <v>0</v>
          </cell>
          <cell r="E61">
            <v>322712.76</v>
          </cell>
          <cell r="F61">
            <v>0</v>
          </cell>
          <cell r="G61">
            <v>0</v>
          </cell>
          <cell r="H61">
            <v>0</v>
          </cell>
          <cell r="I61">
            <v>28390.06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351102.82</v>
          </cell>
          <cell r="O61">
            <v>0</v>
          </cell>
          <cell r="P61">
            <v>0</v>
          </cell>
          <cell r="Q61">
            <v>351102.82</v>
          </cell>
        </row>
        <row r="62">
          <cell r="A62" t="str">
            <v>0214</v>
          </cell>
          <cell r="B62" t="str">
            <v>Agency Hotel Services</v>
          </cell>
          <cell r="C62">
            <v>0</v>
          </cell>
          <cell r="D62">
            <v>0</v>
          </cell>
          <cell r="E62">
            <v>3564329.1499999994</v>
          </cell>
          <cell r="F62">
            <v>0</v>
          </cell>
          <cell r="G62">
            <v>0</v>
          </cell>
          <cell r="H62">
            <v>0</v>
          </cell>
          <cell r="I62">
            <v>2025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3566354.1499999994</v>
          </cell>
          <cell r="O62">
            <v>0</v>
          </cell>
          <cell r="P62">
            <v>0</v>
          </cell>
          <cell r="Q62">
            <v>3566354.1499999994</v>
          </cell>
        </row>
        <row r="63">
          <cell r="A63" t="str">
            <v>0215</v>
          </cell>
          <cell r="B63" t="str">
            <v>Agency Site Services</v>
          </cell>
          <cell r="C63">
            <v>0</v>
          </cell>
          <cell r="D63">
            <v>0</v>
          </cell>
          <cell r="E63">
            <v>393469.26</v>
          </cell>
          <cell r="F63">
            <v>0</v>
          </cell>
          <cell r="G63">
            <v>29839.19</v>
          </cell>
          <cell r="H63">
            <v>0</v>
          </cell>
          <cell r="I63">
            <v>8885.83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432194.28</v>
          </cell>
          <cell r="O63">
            <v>0</v>
          </cell>
          <cell r="P63">
            <v>0</v>
          </cell>
          <cell r="Q63">
            <v>432194.28</v>
          </cell>
        </row>
        <row r="64">
          <cell r="A64" t="str">
            <v>0216</v>
          </cell>
          <cell r="B64" t="str">
            <v>Agency Other Categories</v>
          </cell>
          <cell r="C64">
            <v>0</v>
          </cell>
          <cell r="D64">
            <v>0</v>
          </cell>
          <cell r="E64">
            <v>1061.5999999999999</v>
          </cell>
          <cell r="F64">
            <v>0</v>
          </cell>
          <cell r="G64">
            <v>0</v>
          </cell>
          <cell r="H64">
            <v>0</v>
          </cell>
          <cell r="I64">
            <v>3831.38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4892.9799999999996</v>
          </cell>
          <cell r="O64">
            <v>0</v>
          </cell>
          <cell r="P64">
            <v>0</v>
          </cell>
          <cell r="Q64">
            <v>4892.9799999999996</v>
          </cell>
        </row>
        <row r="65">
          <cell r="A65" t="str">
            <v>0217</v>
          </cell>
          <cell r="B65" t="str">
            <v>Agency Medical - Salaried</v>
          </cell>
          <cell r="C65">
            <v>0</v>
          </cell>
          <cell r="D65">
            <v>0</v>
          </cell>
          <cell r="E65">
            <v>3671949.0700000003</v>
          </cell>
          <cell r="F65">
            <v>0</v>
          </cell>
          <cell r="G65">
            <v>0</v>
          </cell>
          <cell r="H65">
            <v>0</v>
          </cell>
          <cell r="I65">
            <v>1842617.45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5514566.5200000005</v>
          </cell>
          <cell r="O65">
            <v>0</v>
          </cell>
          <cell r="P65">
            <v>0</v>
          </cell>
          <cell r="Q65">
            <v>5514566.5200000005</v>
          </cell>
        </row>
        <row r="66">
          <cell r="A66" t="str">
            <v>0218</v>
          </cell>
          <cell r="B66" t="str">
            <v>Agency Medical - Sessional</v>
          </cell>
          <cell r="C66">
            <v>0</v>
          </cell>
          <cell r="D66">
            <v>0</v>
          </cell>
          <cell r="E66">
            <v>493393.12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493393.12</v>
          </cell>
          <cell r="O66">
            <v>0</v>
          </cell>
          <cell r="P66">
            <v>0</v>
          </cell>
          <cell r="Q66">
            <v>493393.12</v>
          </cell>
        </row>
        <row r="67">
          <cell r="A67" t="str">
            <v>0411</v>
          </cell>
          <cell r="B67" t="str">
            <v>Workers Compensation Premium</v>
          </cell>
          <cell r="C67">
            <v>259223.91999999998</v>
          </cell>
          <cell r="D67">
            <v>0</v>
          </cell>
          <cell r="E67">
            <v>11140042.08</v>
          </cell>
          <cell r="F67">
            <v>0</v>
          </cell>
          <cell r="G67">
            <v>22392.42</v>
          </cell>
          <cell r="H67">
            <v>1393193.68</v>
          </cell>
          <cell r="I67">
            <v>3532573.91</v>
          </cell>
          <cell r="J67">
            <v>277808.96000000002</v>
          </cell>
          <cell r="K67">
            <v>203792</v>
          </cell>
          <cell r="L67">
            <v>21218</v>
          </cell>
          <cell r="M67">
            <v>-19034.419999999998</v>
          </cell>
          <cell r="N67">
            <v>16831210.549999997</v>
          </cell>
          <cell r="O67">
            <v>0</v>
          </cell>
          <cell r="P67">
            <v>0</v>
          </cell>
          <cell r="Q67">
            <v>16831210.549999997</v>
          </cell>
        </row>
        <row r="68">
          <cell r="A68" t="str">
            <v>0511</v>
          </cell>
          <cell r="B68" t="str">
            <v>Corporate Membership Dues (Staff)</v>
          </cell>
          <cell r="C68">
            <v>26663.360000000001</v>
          </cell>
          <cell r="D68">
            <v>0</v>
          </cell>
          <cell r="E68">
            <v>98065.82</v>
          </cell>
          <cell r="F68">
            <v>0</v>
          </cell>
          <cell r="G68">
            <v>170</v>
          </cell>
          <cell r="H68">
            <v>287.39999999999998</v>
          </cell>
          <cell r="I68">
            <v>26546.12</v>
          </cell>
          <cell r="J68">
            <v>321.18</v>
          </cell>
          <cell r="K68">
            <v>0</v>
          </cell>
          <cell r="L68">
            <v>0</v>
          </cell>
          <cell r="M68">
            <v>399.91</v>
          </cell>
          <cell r="N68">
            <v>152453.79</v>
          </cell>
          <cell r="O68">
            <v>0</v>
          </cell>
          <cell r="P68">
            <v>0</v>
          </cell>
          <cell r="Q68">
            <v>152453.79</v>
          </cell>
        </row>
        <row r="69">
          <cell r="A69" t="str">
            <v>0512</v>
          </cell>
          <cell r="B69" t="str">
            <v>Staff Training/Registration/Course Fees</v>
          </cell>
          <cell r="C69">
            <v>472992.41</v>
          </cell>
          <cell r="D69">
            <v>0</v>
          </cell>
          <cell r="E69">
            <v>2255361.04</v>
          </cell>
          <cell r="F69">
            <v>0</v>
          </cell>
          <cell r="G69">
            <v>12427.22</v>
          </cell>
          <cell r="H69">
            <v>79716.539999999994</v>
          </cell>
          <cell r="I69">
            <v>729874.67</v>
          </cell>
          <cell r="J69">
            <v>29580.16</v>
          </cell>
          <cell r="K69">
            <v>0</v>
          </cell>
          <cell r="L69">
            <v>0</v>
          </cell>
          <cell r="M69">
            <v>85425.13</v>
          </cell>
          <cell r="N69">
            <v>3665377.1700000004</v>
          </cell>
          <cell r="O69">
            <v>0</v>
          </cell>
          <cell r="P69">
            <v>0</v>
          </cell>
          <cell r="Q69">
            <v>3665377.1700000004</v>
          </cell>
        </row>
        <row r="70">
          <cell r="A70" t="str">
            <v>0513</v>
          </cell>
          <cell r="B70" t="str">
            <v>Travel &amp; Accommodation - Intrastate</v>
          </cell>
          <cell r="C70">
            <v>1079237.9000000001</v>
          </cell>
          <cell r="D70">
            <v>0</v>
          </cell>
          <cell r="E70">
            <v>1292541.2200000002</v>
          </cell>
          <cell r="F70">
            <v>0</v>
          </cell>
          <cell r="G70">
            <v>1269.31</v>
          </cell>
          <cell r="H70">
            <v>163501.93</v>
          </cell>
          <cell r="I70">
            <v>3333900.84</v>
          </cell>
          <cell r="J70">
            <v>33467.78</v>
          </cell>
          <cell r="K70">
            <v>0</v>
          </cell>
          <cell r="L70">
            <v>0</v>
          </cell>
          <cell r="M70">
            <v>475981.07</v>
          </cell>
          <cell r="N70">
            <v>6379900.0500000007</v>
          </cell>
          <cell r="O70">
            <v>0</v>
          </cell>
          <cell r="P70">
            <v>0</v>
          </cell>
          <cell r="Q70">
            <v>6379900.0500000007</v>
          </cell>
        </row>
        <row r="71">
          <cell r="A71" t="str">
            <v>0514</v>
          </cell>
          <cell r="B71" t="str">
            <v>Travel &amp; Accommodation - Interstate</v>
          </cell>
          <cell r="C71">
            <v>747908.29</v>
          </cell>
          <cell r="D71">
            <v>0</v>
          </cell>
          <cell r="E71">
            <v>711451.82000000007</v>
          </cell>
          <cell r="F71">
            <v>0</v>
          </cell>
          <cell r="G71">
            <v>1282.03</v>
          </cell>
          <cell r="H71">
            <v>23147.759999999998</v>
          </cell>
          <cell r="I71">
            <v>68822.69</v>
          </cell>
          <cell r="J71">
            <v>30051.119999999999</v>
          </cell>
          <cell r="K71">
            <v>0</v>
          </cell>
          <cell r="L71">
            <v>0</v>
          </cell>
          <cell r="M71">
            <v>31515.34</v>
          </cell>
          <cell r="N71">
            <v>1614179.0500000003</v>
          </cell>
          <cell r="O71">
            <v>0</v>
          </cell>
          <cell r="P71">
            <v>0</v>
          </cell>
          <cell r="Q71">
            <v>1614179.0500000003</v>
          </cell>
        </row>
        <row r="72">
          <cell r="A72" t="str">
            <v>0515</v>
          </cell>
          <cell r="B72" t="str">
            <v>Travel &amp; Accommodation - Overseas</v>
          </cell>
          <cell r="C72">
            <v>26255.100000000002</v>
          </cell>
          <cell r="D72">
            <v>0</v>
          </cell>
          <cell r="E72">
            <v>1144253.79</v>
          </cell>
          <cell r="F72">
            <v>0</v>
          </cell>
          <cell r="G72">
            <v>0</v>
          </cell>
          <cell r="H72">
            <v>1949.45</v>
          </cell>
          <cell r="I72">
            <v>21751.7</v>
          </cell>
          <cell r="J72">
            <v>0</v>
          </cell>
          <cell r="K72">
            <v>0</v>
          </cell>
          <cell r="L72">
            <v>0</v>
          </cell>
          <cell r="M72">
            <v>3975.29</v>
          </cell>
          <cell r="N72">
            <v>1198185.33</v>
          </cell>
          <cell r="O72">
            <v>0</v>
          </cell>
          <cell r="P72">
            <v>0</v>
          </cell>
          <cell r="Q72">
            <v>1198185.33</v>
          </cell>
        </row>
        <row r="73">
          <cell r="A73" t="str">
            <v>0516</v>
          </cell>
          <cell r="B73" t="str">
            <v>Staff Relocations</v>
          </cell>
          <cell r="C73">
            <v>65204.82</v>
          </cell>
          <cell r="D73">
            <v>0</v>
          </cell>
          <cell r="E73">
            <v>318117.58999999997</v>
          </cell>
          <cell r="F73">
            <v>0</v>
          </cell>
          <cell r="G73">
            <v>0</v>
          </cell>
          <cell r="H73">
            <v>84062.57</v>
          </cell>
          <cell r="I73">
            <v>560649.48</v>
          </cell>
          <cell r="J73">
            <v>0</v>
          </cell>
          <cell r="K73">
            <v>0</v>
          </cell>
          <cell r="L73">
            <v>0</v>
          </cell>
          <cell r="M73">
            <v>37451.39</v>
          </cell>
          <cell r="N73">
            <v>1065485.8499999999</v>
          </cell>
          <cell r="O73">
            <v>0</v>
          </cell>
          <cell r="P73">
            <v>0</v>
          </cell>
          <cell r="Q73">
            <v>1065485.8499999999</v>
          </cell>
        </row>
        <row r="74">
          <cell r="A74" t="str">
            <v>0517</v>
          </cell>
          <cell r="B74" t="str">
            <v>Staff Transport Costs</v>
          </cell>
          <cell r="C74">
            <v>159194.72999999998</v>
          </cell>
          <cell r="D74">
            <v>0</v>
          </cell>
          <cell r="E74">
            <v>275586.42</v>
          </cell>
          <cell r="F74">
            <v>0</v>
          </cell>
          <cell r="G74">
            <v>386</v>
          </cell>
          <cell r="H74">
            <v>4395.43</v>
          </cell>
          <cell r="I74">
            <v>193337.28</v>
          </cell>
          <cell r="J74">
            <v>15748.89</v>
          </cell>
          <cell r="K74">
            <v>0</v>
          </cell>
          <cell r="L74">
            <v>0</v>
          </cell>
          <cell r="M74">
            <v>19840.18</v>
          </cell>
          <cell r="N74">
            <v>668488.93000000005</v>
          </cell>
          <cell r="O74">
            <v>0</v>
          </cell>
          <cell r="P74">
            <v>0</v>
          </cell>
          <cell r="Q74">
            <v>668488.93000000005</v>
          </cell>
        </row>
        <row r="75">
          <cell r="A75" t="str">
            <v>0518</v>
          </cell>
          <cell r="B75" t="str">
            <v>Staff Telephone Reimbursements</v>
          </cell>
          <cell r="C75">
            <v>814.5</v>
          </cell>
          <cell r="D75">
            <v>0</v>
          </cell>
          <cell r="E75">
            <v>42037.85</v>
          </cell>
          <cell r="F75">
            <v>0</v>
          </cell>
          <cell r="G75">
            <v>654.6</v>
          </cell>
          <cell r="H75">
            <v>218.24</v>
          </cell>
          <cell r="I75">
            <v>4670.09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48395.28</v>
          </cell>
          <cell r="O75">
            <v>0</v>
          </cell>
          <cell r="P75">
            <v>0</v>
          </cell>
          <cell r="Q75">
            <v>48395.28</v>
          </cell>
        </row>
        <row r="76">
          <cell r="A76" t="str">
            <v>0519</v>
          </cell>
          <cell r="B76" t="str">
            <v>Other Staffing Costs</v>
          </cell>
          <cell r="C76">
            <v>300363.66000000003</v>
          </cell>
          <cell r="D76">
            <v>0</v>
          </cell>
          <cell r="E76">
            <v>594738.05000000005</v>
          </cell>
          <cell r="F76">
            <v>0</v>
          </cell>
          <cell r="G76">
            <v>7152.3</v>
          </cell>
          <cell r="H76">
            <v>68390.009999999995</v>
          </cell>
          <cell r="I76">
            <v>1601272.61</v>
          </cell>
          <cell r="J76">
            <v>4796.6499999999996</v>
          </cell>
          <cell r="K76">
            <v>0</v>
          </cell>
          <cell r="L76">
            <v>0</v>
          </cell>
          <cell r="M76">
            <v>298530.52</v>
          </cell>
          <cell r="N76">
            <v>2875243.8000000003</v>
          </cell>
          <cell r="O76">
            <v>0</v>
          </cell>
          <cell r="P76">
            <v>0</v>
          </cell>
          <cell r="Q76">
            <v>2875243.8000000003</v>
          </cell>
        </row>
        <row r="77">
          <cell r="A77" t="str">
            <v>0520</v>
          </cell>
          <cell r="B77" t="str">
            <v>Crimal Record Screenings</v>
          </cell>
          <cell r="C77">
            <v>3269</v>
          </cell>
          <cell r="D77">
            <v>0</v>
          </cell>
          <cell r="E77">
            <v>12828.92</v>
          </cell>
          <cell r="F77">
            <v>0</v>
          </cell>
          <cell r="G77">
            <v>-640</v>
          </cell>
          <cell r="H77">
            <v>1175.45</v>
          </cell>
          <cell r="I77">
            <v>10338.65</v>
          </cell>
          <cell r="J77">
            <v>143</v>
          </cell>
          <cell r="K77">
            <v>0</v>
          </cell>
          <cell r="L77">
            <v>0</v>
          </cell>
          <cell r="M77">
            <v>0</v>
          </cell>
          <cell r="N77">
            <v>27115.019999999997</v>
          </cell>
          <cell r="O77">
            <v>0</v>
          </cell>
          <cell r="P77">
            <v>0</v>
          </cell>
          <cell r="Q77">
            <v>27115.019999999997</v>
          </cell>
        </row>
        <row r="78">
          <cell r="A78" t="str">
            <v>0521</v>
          </cell>
          <cell r="B78" t="str">
            <v>Fringe Benefit Tax</v>
          </cell>
          <cell r="C78">
            <v>538206.55000000005</v>
          </cell>
          <cell r="D78">
            <v>0</v>
          </cell>
          <cell r="E78">
            <v>540292.76</v>
          </cell>
          <cell r="F78">
            <v>0</v>
          </cell>
          <cell r="G78">
            <v>15328</v>
          </cell>
          <cell r="H78">
            <v>108410.78</v>
          </cell>
          <cell r="I78">
            <v>448038.09</v>
          </cell>
          <cell r="J78">
            <v>11471.88</v>
          </cell>
          <cell r="K78">
            <v>0</v>
          </cell>
          <cell r="L78">
            <v>0</v>
          </cell>
          <cell r="M78">
            <v>676.34</v>
          </cell>
          <cell r="N78">
            <v>1662424.4000000001</v>
          </cell>
          <cell r="O78">
            <v>0</v>
          </cell>
          <cell r="P78">
            <v>0</v>
          </cell>
          <cell r="Q78">
            <v>1662424.4000000001</v>
          </cell>
        </row>
        <row r="79">
          <cell r="A79" t="str">
            <v>1111</v>
          </cell>
          <cell r="B79" t="str">
            <v>Superannuation Expense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198689.7</v>
          </cell>
          <cell r="I79">
            <v>27699.279999999999</v>
          </cell>
          <cell r="J79">
            <v>473680</v>
          </cell>
          <cell r="K79">
            <v>425528</v>
          </cell>
          <cell r="L79">
            <v>0</v>
          </cell>
          <cell r="M79">
            <v>0</v>
          </cell>
          <cell r="N79">
            <v>1125596.98</v>
          </cell>
          <cell r="O79">
            <v>0</v>
          </cell>
          <cell r="P79">
            <v>0</v>
          </cell>
          <cell r="Q79">
            <v>1125596.98</v>
          </cell>
        </row>
        <row r="80">
          <cell r="A80" t="str">
            <v>1112</v>
          </cell>
          <cell r="B80" t="str">
            <v>West State - Concurrent Contributions</v>
          </cell>
          <cell r="C80">
            <v>3623900.8299999996</v>
          </cell>
          <cell r="D80">
            <v>0</v>
          </cell>
          <cell r="E80">
            <v>71442932.569999993</v>
          </cell>
          <cell r="F80">
            <v>0</v>
          </cell>
          <cell r="G80">
            <v>523429.75</v>
          </cell>
          <cell r="H80">
            <v>4514049.3899999997</v>
          </cell>
          <cell r="I80">
            <v>17579439.48</v>
          </cell>
          <cell r="J80">
            <v>730876.25</v>
          </cell>
          <cell r="K80">
            <v>0</v>
          </cell>
          <cell r="L80">
            <v>0</v>
          </cell>
          <cell r="M80">
            <v>3215612.93</v>
          </cell>
          <cell r="N80">
            <v>101630241.2</v>
          </cell>
          <cell r="O80">
            <v>0</v>
          </cell>
          <cell r="P80">
            <v>0</v>
          </cell>
          <cell r="Q80">
            <v>101630241.2</v>
          </cell>
        </row>
        <row r="81">
          <cell r="A81" t="str">
            <v>1113</v>
          </cell>
          <cell r="B81" t="str">
            <v>Gold State - Concurrent Contributions</v>
          </cell>
          <cell r="C81">
            <v>1754598.58</v>
          </cell>
          <cell r="D81">
            <v>0</v>
          </cell>
          <cell r="E81">
            <v>18754030.059999999</v>
          </cell>
          <cell r="F81">
            <v>0</v>
          </cell>
          <cell r="G81">
            <v>74422.34</v>
          </cell>
          <cell r="H81">
            <v>966939.88</v>
          </cell>
          <cell r="I81">
            <v>2533083.2599999998</v>
          </cell>
          <cell r="J81">
            <v>266621.28000000003</v>
          </cell>
          <cell r="K81">
            <v>0</v>
          </cell>
          <cell r="L81">
            <v>0</v>
          </cell>
          <cell r="M81">
            <v>0</v>
          </cell>
          <cell r="N81">
            <v>24349695.399999999</v>
          </cell>
          <cell r="O81">
            <v>0</v>
          </cell>
          <cell r="P81">
            <v>0</v>
          </cell>
          <cell r="Q81">
            <v>24349695.399999999</v>
          </cell>
        </row>
        <row r="82">
          <cell r="A82" t="str">
            <v>1114</v>
          </cell>
          <cell r="B82" t="str">
            <v>Pension Recoups</v>
          </cell>
          <cell r="C82">
            <v>0</v>
          </cell>
          <cell r="D82">
            <v>0</v>
          </cell>
          <cell r="E82">
            <v>11687712.290000001</v>
          </cell>
          <cell r="F82">
            <v>0</v>
          </cell>
          <cell r="G82">
            <v>32076</v>
          </cell>
          <cell r="H82">
            <v>41062.959999999999</v>
          </cell>
          <cell r="I82">
            <v>471599.26</v>
          </cell>
          <cell r="J82">
            <v>75323.59</v>
          </cell>
          <cell r="K82">
            <v>0</v>
          </cell>
          <cell r="L82">
            <v>0</v>
          </cell>
          <cell r="M82">
            <v>0</v>
          </cell>
          <cell r="N82">
            <v>12307774.100000001</v>
          </cell>
          <cell r="O82">
            <v>-11542052.760000002</v>
          </cell>
          <cell r="P82">
            <v>0</v>
          </cell>
          <cell r="Q82">
            <v>765721.33999999985</v>
          </cell>
        </row>
        <row r="83">
          <cell r="A83" t="str">
            <v>1115</v>
          </cell>
          <cell r="B83" t="str">
            <v>Movement in Pension Liability</v>
          </cell>
          <cell r="C83">
            <v>144676.49</v>
          </cell>
          <cell r="D83">
            <v>0</v>
          </cell>
          <cell r="E83">
            <v>-3085874.74</v>
          </cell>
          <cell r="F83">
            <v>0</v>
          </cell>
          <cell r="G83">
            <v>-42752.88</v>
          </cell>
          <cell r="H83">
            <v>234873.93</v>
          </cell>
          <cell r="I83">
            <v>-320882.3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-3069959.4999999995</v>
          </cell>
          <cell r="O83">
            <v>0</v>
          </cell>
          <cell r="P83">
            <v>0</v>
          </cell>
          <cell r="Q83">
            <v>-3069959.4999999995</v>
          </cell>
        </row>
        <row r="84">
          <cell r="A84" t="str">
            <v>1116</v>
          </cell>
          <cell r="B84" t="str">
            <v>Movement in Pre-Transfer Benefits Liability</v>
          </cell>
          <cell r="C84">
            <v>194457.91</v>
          </cell>
          <cell r="D84">
            <v>0</v>
          </cell>
          <cell r="E84">
            <v>2344362.2800000003</v>
          </cell>
          <cell r="F84">
            <v>0</v>
          </cell>
          <cell r="G84">
            <v>12050.62</v>
          </cell>
          <cell r="H84">
            <v>22565.439999999999</v>
          </cell>
          <cell r="I84">
            <v>279475.56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2852911.8100000005</v>
          </cell>
          <cell r="O84">
            <v>0</v>
          </cell>
          <cell r="P84">
            <v>0</v>
          </cell>
          <cell r="Q84">
            <v>2852911.8100000005</v>
          </cell>
        </row>
        <row r="85">
          <cell r="A85" t="str">
            <v>1117</v>
          </cell>
          <cell r="B85" t="str">
            <v>Other Superannuation Schemes</v>
          </cell>
          <cell r="C85">
            <v>1493.6</v>
          </cell>
          <cell r="D85">
            <v>0</v>
          </cell>
          <cell r="E85">
            <v>762019.04999999993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763512.64999999991</v>
          </cell>
          <cell r="O85">
            <v>0</v>
          </cell>
          <cell r="P85">
            <v>0</v>
          </cell>
          <cell r="Q85">
            <v>763512.64999999991</v>
          </cell>
        </row>
        <row r="86">
          <cell r="A86" t="str">
            <v>1211</v>
          </cell>
          <cell r="B86" t="str">
            <v>Clinical</v>
          </cell>
          <cell r="C86">
            <v>0</v>
          </cell>
          <cell r="D86">
            <v>0</v>
          </cell>
          <cell r="E86">
            <v>140</v>
          </cell>
          <cell r="F86">
            <v>0</v>
          </cell>
          <cell r="G86">
            <v>0</v>
          </cell>
          <cell r="H86">
            <v>-551.04</v>
          </cell>
          <cell r="I86">
            <v>1359579.5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1359168.46</v>
          </cell>
          <cell r="O86">
            <v>0</v>
          </cell>
          <cell r="P86">
            <v>0</v>
          </cell>
          <cell r="Q86">
            <v>1359168.46</v>
          </cell>
        </row>
        <row r="87">
          <cell r="A87" t="str">
            <v>1212</v>
          </cell>
          <cell r="B87" t="str">
            <v>Radiology (Organ Imaging)</v>
          </cell>
          <cell r="C87">
            <v>0</v>
          </cell>
          <cell r="D87">
            <v>0</v>
          </cell>
          <cell r="E87">
            <v>1432830</v>
          </cell>
          <cell r="F87">
            <v>0</v>
          </cell>
          <cell r="G87">
            <v>0</v>
          </cell>
          <cell r="H87">
            <v>530307.09</v>
          </cell>
          <cell r="I87">
            <v>385782.44</v>
          </cell>
          <cell r="J87">
            <v>0</v>
          </cell>
          <cell r="K87">
            <v>41522</v>
          </cell>
          <cell r="L87">
            <v>0</v>
          </cell>
          <cell r="M87">
            <v>0</v>
          </cell>
          <cell r="N87">
            <v>2390441.5299999998</v>
          </cell>
          <cell r="O87">
            <v>0</v>
          </cell>
          <cell r="P87">
            <v>0</v>
          </cell>
          <cell r="Q87">
            <v>2390441.5299999998</v>
          </cell>
        </row>
        <row r="88">
          <cell r="A88" t="str">
            <v>1213</v>
          </cell>
          <cell r="B88" t="str">
            <v>Radiotherapy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24.53</v>
          </cell>
          <cell r="I88">
            <v>25376.21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25400.739999999998</v>
          </cell>
          <cell r="O88">
            <v>0</v>
          </cell>
          <cell r="P88">
            <v>0</v>
          </cell>
          <cell r="Q88">
            <v>25400.739999999998</v>
          </cell>
        </row>
        <row r="89">
          <cell r="A89" t="str">
            <v>1214</v>
          </cell>
          <cell r="B89" t="str">
            <v>Pathology</v>
          </cell>
          <cell r="C89">
            <v>0</v>
          </cell>
          <cell r="D89">
            <v>0</v>
          </cell>
          <cell r="E89">
            <v>347.95</v>
          </cell>
          <cell r="F89">
            <v>0</v>
          </cell>
          <cell r="G89">
            <v>0</v>
          </cell>
          <cell r="H89">
            <v>23.4</v>
          </cell>
          <cell r="I89">
            <v>113002.9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113374.25</v>
          </cell>
          <cell r="O89">
            <v>0</v>
          </cell>
          <cell r="P89">
            <v>0</v>
          </cell>
          <cell r="Q89">
            <v>113374.25</v>
          </cell>
        </row>
        <row r="90">
          <cell r="A90" t="str">
            <v>1221</v>
          </cell>
          <cell r="B90" t="str">
            <v>Clinical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25449.08</v>
          </cell>
          <cell r="I90">
            <v>1545150.67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1570599.75</v>
          </cell>
          <cell r="O90">
            <v>0</v>
          </cell>
          <cell r="P90">
            <v>0</v>
          </cell>
          <cell r="Q90">
            <v>1570599.75</v>
          </cell>
        </row>
        <row r="91">
          <cell r="A91" t="str">
            <v>1222</v>
          </cell>
          <cell r="B91" t="str">
            <v>Radiology (Organ Imaging)</v>
          </cell>
          <cell r="C91">
            <v>0</v>
          </cell>
          <cell r="D91">
            <v>0</v>
          </cell>
          <cell r="E91">
            <v>509035.02999999997</v>
          </cell>
          <cell r="F91">
            <v>0</v>
          </cell>
          <cell r="G91">
            <v>0</v>
          </cell>
          <cell r="H91">
            <v>426081.41</v>
          </cell>
          <cell r="I91">
            <v>1587287.43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2522403.87</v>
          </cell>
          <cell r="O91">
            <v>0</v>
          </cell>
          <cell r="P91">
            <v>0</v>
          </cell>
          <cell r="Q91">
            <v>2522403.87</v>
          </cell>
        </row>
        <row r="92">
          <cell r="A92" t="str">
            <v>1223</v>
          </cell>
          <cell r="B92" t="str">
            <v>Radiotherapy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1224</v>
          </cell>
          <cell r="B93" t="str">
            <v>Pathology</v>
          </cell>
          <cell r="C93">
            <v>0</v>
          </cell>
          <cell r="D93">
            <v>0</v>
          </cell>
          <cell r="E93">
            <v>28.65</v>
          </cell>
          <cell r="F93">
            <v>0</v>
          </cell>
          <cell r="G93">
            <v>0</v>
          </cell>
          <cell r="H93">
            <v>86.56</v>
          </cell>
          <cell r="I93">
            <v>14380.05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14495.259999999998</v>
          </cell>
          <cell r="O93">
            <v>0</v>
          </cell>
          <cell r="P93">
            <v>0</v>
          </cell>
          <cell r="Q93">
            <v>14495.259999999998</v>
          </cell>
        </row>
        <row r="94">
          <cell r="A94" t="str">
            <v>1231</v>
          </cell>
          <cell r="B94" t="str">
            <v>Clinical</v>
          </cell>
          <cell r="C94">
            <v>0</v>
          </cell>
          <cell r="D94">
            <v>0</v>
          </cell>
          <cell r="E94">
            <v>23298861.100000001</v>
          </cell>
          <cell r="F94">
            <v>0</v>
          </cell>
          <cell r="G94">
            <v>138634.49</v>
          </cell>
          <cell r="H94">
            <v>8939268.8000000007</v>
          </cell>
          <cell r="I94">
            <v>15397663.99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47774428.380000003</v>
          </cell>
          <cell r="O94">
            <v>0</v>
          </cell>
          <cell r="P94">
            <v>0</v>
          </cell>
          <cell r="Q94">
            <v>47774428.380000003</v>
          </cell>
        </row>
        <row r="95">
          <cell r="A95" t="str">
            <v>1232</v>
          </cell>
          <cell r="B95" t="str">
            <v>Radiology (Organ Imaging)</v>
          </cell>
          <cell r="C95">
            <v>0</v>
          </cell>
          <cell r="D95">
            <v>0</v>
          </cell>
          <cell r="E95">
            <v>3338176.3</v>
          </cell>
          <cell r="F95">
            <v>0</v>
          </cell>
          <cell r="G95">
            <v>-60</v>
          </cell>
          <cell r="H95">
            <v>149226.23999999999</v>
          </cell>
          <cell r="I95">
            <v>159277.62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3646620.16</v>
          </cell>
          <cell r="O95">
            <v>0</v>
          </cell>
          <cell r="P95">
            <v>0</v>
          </cell>
          <cell r="Q95">
            <v>3646620.16</v>
          </cell>
        </row>
        <row r="96">
          <cell r="A96" t="str">
            <v>1233</v>
          </cell>
          <cell r="B96" t="str">
            <v>Radiotherapy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257.14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257.14</v>
          </cell>
          <cell r="O96">
            <v>0</v>
          </cell>
          <cell r="P96">
            <v>0</v>
          </cell>
          <cell r="Q96">
            <v>257.14</v>
          </cell>
        </row>
        <row r="97">
          <cell r="A97" t="str">
            <v>1234</v>
          </cell>
          <cell r="B97" t="str">
            <v>Pathology</v>
          </cell>
          <cell r="C97">
            <v>0</v>
          </cell>
          <cell r="D97">
            <v>0</v>
          </cell>
          <cell r="E97">
            <v>78.55</v>
          </cell>
          <cell r="F97">
            <v>0</v>
          </cell>
          <cell r="G97">
            <v>0</v>
          </cell>
          <cell r="H97">
            <v>38995.94</v>
          </cell>
          <cell r="I97">
            <v>1331027.6499999999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1370102.14</v>
          </cell>
          <cell r="O97">
            <v>0</v>
          </cell>
          <cell r="P97">
            <v>0</v>
          </cell>
          <cell r="Q97">
            <v>1370102.14</v>
          </cell>
        </row>
        <row r="98">
          <cell r="A98" t="str">
            <v>1241</v>
          </cell>
          <cell r="B98" t="str">
            <v>Clinical</v>
          </cell>
          <cell r="C98">
            <v>0</v>
          </cell>
          <cell r="D98">
            <v>0</v>
          </cell>
          <cell r="E98">
            <v>60221.009999999995</v>
          </cell>
          <cell r="F98">
            <v>0</v>
          </cell>
          <cell r="G98">
            <v>21170.45</v>
          </cell>
          <cell r="H98">
            <v>1794379.28</v>
          </cell>
          <cell r="I98">
            <v>4900113.6100000003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6775884.3500000006</v>
          </cell>
          <cell r="O98">
            <v>0</v>
          </cell>
          <cell r="P98">
            <v>0</v>
          </cell>
          <cell r="Q98">
            <v>6775884.3500000006</v>
          </cell>
        </row>
        <row r="99">
          <cell r="A99" t="str">
            <v>1242</v>
          </cell>
          <cell r="B99" t="str">
            <v>Radiology (Organ Imaging)</v>
          </cell>
          <cell r="C99">
            <v>0</v>
          </cell>
          <cell r="D99">
            <v>0</v>
          </cell>
          <cell r="E99">
            <v>3377216.4</v>
          </cell>
          <cell r="F99">
            <v>0</v>
          </cell>
          <cell r="G99">
            <v>4589.6000000000004</v>
          </cell>
          <cell r="H99">
            <v>21486.04</v>
          </cell>
          <cell r="I99">
            <v>120431.23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3523723.27</v>
          </cell>
          <cell r="O99">
            <v>0</v>
          </cell>
          <cell r="P99">
            <v>0</v>
          </cell>
          <cell r="Q99">
            <v>3523723.27</v>
          </cell>
        </row>
        <row r="100">
          <cell r="A100" t="str">
            <v>1243</v>
          </cell>
          <cell r="B100" t="str">
            <v>Radiotherapy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361.11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361.11</v>
          </cell>
          <cell r="O100">
            <v>0</v>
          </cell>
          <cell r="P100">
            <v>0</v>
          </cell>
          <cell r="Q100">
            <v>361.11</v>
          </cell>
        </row>
        <row r="101">
          <cell r="A101" t="str">
            <v>1244</v>
          </cell>
          <cell r="B101" t="str">
            <v>Pathology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11062.77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11062.77</v>
          </cell>
          <cell r="O101">
            <v>0</v>
          </cell>
          <cell r="P101">
            <v>0</v>
          </cell>
          <cell r="Q101">
            <v>11062.77</v>
          </cell>
        </row>
        <row r="102">
          <cell r="A102" t="str">
            <v>1311</v>
          </cell>
          <cell r="B102" t="str">
            <v>Beverages</v>
          </cell>
          <cell r="C102">
            <v>24463.120000000003</v>
          </cell>
          <cell r="D102">
            <v>0</v>
          </cell>
          <cell r="E102">
            <v>887147.29000000015</v>
          </cell>
          <cell r="F102">
            <v>0</v>
          </cell>
          <cell r="G102">
            <v>6293.38</v>
          </cell>
          <cell r="H102">
            <v>113878.25</v>
          </cell>
          <cell r="I102">
            <v>184948.34</v>
          </cell>
          <cell r="J102">
            <v>4538.7299999999996</v>
          </cell>
          <cell r="K102">
            <v>253046</v>
          </cell>
          <cell r="L102">
            <v>0</v>
          </cell>
          <cell r="M102">
            <v>0</v>
          </cell>
          <cell r="N102">
            <v>1474315.11</v>
          </cell>
          <cell r="O102">
            <v>0</v>
          </cell>
          <cell r="P102">
            <v>0</v>
          </cell>
          <cell r="Q102">
            <v>1474315.11</v>
          </cell>
        </row>
        <row r="103">
          <cell r="A103" t="str">
            <v>1312</v>
          </cell>
          <cell r="B103" t="str">
            <v>Bakery Products &amp; Bread</v>
          </cell>
          <cell r="C103">
            <v>1746.67</v>
          </cell>
          <cell r="D103">
            <v>0</v>
          </cell>
          <cell r="E103">
            <v>663636.59</v>
          </cell>
          <cell r="F103">
            <v>0</v>
          </cell>
          <cell r="G103">
            <v>5687.14</v>
          </cell>
          <cell r="H103">
            <v>45675.65</v>
          </cell>
          <cell r="I103">
            <v>170124.63</v>
          </cell>
          <cell r="J103">
            <v>3293.2</v>
          </cell>
          <cell r="K103">
            <v>0</v>
          </cell>
          <cell r="L103">
            <v>0</v>
          </cell>
          <cell r="M103">
            <v>0</v>
          </cell>
          <cell r="N103">
            <v>890163.88</v>
          </cell>
          <cell r="O103">
            <v>0</v>
          </cell>
          <cell r="P103">
            <v>0</v>
          </cell>
          <cell r="Q103">
            <v>890163.88</v>
          </cell>
        </row>
        <row r="104">
          <cell r="A104" t="str">
            <v>1313</v>
          </cell>
          <cell r="B104" t="str">
            <v>Dairy Products &amp; Substitutes</v>
          </cell>
          <cell r="C104">
            <v>20560.740000000002</v>
          </cell>
          <cell r="D104">
            <v>0</v>
          </cell>
          <cell r="E104">
            <v>1369239.42</v>
          </cell>
          <cell r="F104">
            <v>0</v>
          </cell>
          <cell r="G104">
            <v>11577.71</v>
          </cell>
          <cell r="H104">
            <v>155273.99</v>
          </cell>
          <cell r="I104">
            <v>530261.15</v>
          </cell>
          <cell r="J104">
            <v>8523.09</v>
          </cell>
          <cell r="K104">
            <v>0</v>
          </cell>
          <cell r="L104">
            <v>0</v>
          </cell>
          <cell r="M104">
            <v>0</v>
          </cell>
          <cell r="N104">
            <v>2095436.0999999999</v>
          </cell>
          <cell r="O104">
            <v>0</v>
          </cell>
          <cell r="P104">
            <v>0</v>
          </cell>
          <cell r="Q104">
            <v>2095436.0999999999</v>
          </cell>
        </row>
        <row r="105">
          <cell r="A105" t="str">
            <v>1314</v>
          </cell>
          <cell r="B105" t="str">
            <v>Fruit &amp; Vegetables</v>
          </cell>
          <cell r="C105">
            <v>1345.65</v>
          </cell>
          <cell r="D105">
            <v>0</v>
          </cell>
          <cell r="E105">
            <v>1182179.45</v>
          </cell>
          <cell r="F105">
            <v>0</v>
          </cell>
          <cell r="G105">
            <v>25431.16</v>
          </cell>
          <cell r="H105">
            <v>197556.1</v>
          </cell>
          <cell r="I105">
            <v>670935.77</v>
          </cell>
          <cell r="J105">
            <v>1632.53</v>
          </cell>
          <cell r="K105">
            <v>0</v>
          </cell>
          <cell r="L105">
            <v>0</v>
          </cell>
          <cell r="M105">
            <v>0</v>
          </cell>
          <cell r="N105">
            <v>2079080.66</v>
          </cell>
          <cell r="O105">
            <v>0</v>
          </cell>
          <cell r="P105">
            <v>0</v>
          </cell>
          <cell r="Q105">
            <v>2079080.66</v>
          </cell>
        </row>
        <row r="106">
          <cell r="A106" t="str">
            <v>1315</v>
          </cell>
          <cell r="B106" t="str">
            <v>Meat, Fish, Bacon, Smallgoods</v>
          </cell>
          <cell r="C106">
            <v>-24.240000000000002</v>
          </cell>
          <cell r="D106">
            <v>0</v>
          </cell>
          <cell r="E106">
            <v>1074793.6000000001</v>
          </cell>
          <cell r="F106">
            <v>0</v>
          </cell>
          <cell r="G106">
            <v>69596.55</v>
          </cell>
          <cell r="H106">
            <v>198113.5</v>
          </cell>
          <cell r="I106">
            <v>875836.02</v>
          </cell>
          <cell r="J106">
            <v>1331.8</v>
          </cell>
          <cell r="K106">
            <v>0</v>
          </cell>
          <cell r="L106">
            <v>0</v>
          </cell>
          <cell r="M106">
            <v>0</v>
          </cell>
          <cell r="N106">
            <v>2219647.23</v>
          </cell>
          <cell r="O106">
            <v>0</v>
          </cell>
          <cell r="P106">
            <v>0</v>
          </cell>
          <cell r="Q106">
            <v>2219647.23</v>
          </cell>
        </row>
        <row r="107">
          <cell r="A107" t="str">
            <v>1316</v>
          </cell>
          <cell r="B107" t="str">
            <v>Other Groceries</v>
          </cell>
          <cell r="C107">
            <v>776.68000000000006</v>
          </cell>
          <cell r="D107">
            <v>0</v>
          </cell>
          <cell r="E107">
            <v>697361.97</v>
          </cell>
          <cell r="F107">
            <v>0</v>
          </cell>
          <cell r="G107">
            <v>20416.77</v>
          </cell>
          <cell r="H107">
            <v>126789.18</v>
          </cell>
          <cell r="I107">
            <v>1199571.7</v>
          </cell>
          <cell r="J107">
            <v>2521.5500000000002</v>
          </cell>
          <cell r="K107">
            <v>0</v>
          </cell>
          <cell r="L107">
            <v>0</v>
          </cell>
          <cell r="M107">
            <v>0</v>
          </cell>
          <cell r="N107">
            <v>2047437.85</v>
          </cell>
          <cell r="O107">
            <v>0</v>
          </cell>
          <cell r="P107">
            <v>0</v>
          </cell>
          <cell r="Q107">
            <v>2047437.85</v>
          </cell>
        </row>
        <row r="108">
          <cell r="A108" t="str">
            <v>1317</v>
          </cell>
          <cell r="B108" t="str">
            <v>Pre-Cooked Meals</v>
          </cell>
          <cell r="C108">
            <v>84.92</v>
          </cell>
          <cell r="D108">
            <v>0</v>
          </cell>
          <cell r="E108">
            <v>3503480.52</v>
          </cell>
          <cell r="F108">
            <v>0</v>
          </cell>
          <cell r="G108">
            <v>671.76</v>
          </cell>
          <cell r="H108">
            <v>899000.66</v>
          </cell>
          <cell r="I108">
            <v>47342.43</v>
          </cell>
          <cell r="J108">
            <v>31079.21</v>
          </cell>
          <cell r="K108">
            <v>0</v>
          </cell>
          <cell r="L108">
            <v>0</v>
          </cell>
          <cell r="M108">
            <v>0</v>
          </cell>
          <cell r="N108">
            <v>4481659.4999999991</v>
          </cell>
          <cell r="O108">
            <v>0</v>
          </cell>
          <cell r="P108">
            <v>0</v>
          </cell>
          <cell r="Q108">
            <v>4481659.4999999991</v>
          </cell>
        </row>
        <row r="109">
          <cell r="A109" t="str">
            <v>1318</v>
          </cell>
          <cell r="B109" t="str">
            <v>Farm Food</v>
          </cell>
          <cell r="C109">
            <v>0</v>
          </cell>
          <cell r="D109">
            <v>0</v>
          </cell>
          <cell r="E109">
            <v>69.13</v>
          </cell>
          <cell r="F109">
            <v>0</v>
          </cell>
          <cell r="G109">
            <v>0</v>
          </cell>
          <cell r="H109">
            <v>0</v>
          </cell>
          <cell r="I109">
            <v>5655.27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5724.4000000000005</v>
          </cell>
          <cell r="O109">
            <v>0</v>
          </cell>
          <cell r="P109">
            <v>0</v>
          </cell>
          <cell r="Q109">
            <v>5724.4000000000005</v>
          </cell>
        </row>
        <row r="110">
          <cell r="A110" t="str">
            <v>1319</v>
          </cell>
          <cell r="B110" t="str">
            <v>Other Food Supplies</v>
          </cell>
          <cell r="C110">
            <v>12450.369999999999</v>
          </cell>
          <cell r="D110">
            <v>0</v>
          </cell>
          <cell r="E110">
            <v>1500164.41</v>
          </cell>
          <cell r="F110">
            <v>0</v>
          </cell>
          <cell r="G110">
            <v>21420</v>
          </cell>
          <cell r="H110">
            <v>54590.85</v>
          </cell>
          <cell r="I110">
            <v>767313.94</v>
          </cell>
          <cell r="J110">
            <v>0</v>
          </cell>
          <cell r="K110">
            <v>0</v>
          </cell>
          <cell r="L110">
            <v>0</v>
          </cell>
          <cell r="M110">
            <v>11307.35</v>
          </cell>
          <cell r="N110">
            <v>2367246.9200000004</v>
          </cell>
          <cell r="O110">
            <v>0</v>
          </cell>
          <cell r="P110">
            <v>0</v>
          </cell>
          <cell r="Q110">
            <v>2367246.9200000004</v>
          </cell>
        </row>
        <row r="111">
          <cell r="A111" t="str">
            <v>1611</v>
          </cell>
          <cell r="B111" t="str">
            <v>Drug Supplies</v>
          </cell>
          <cell r="C111">
            <v>54407.78</v>
          </cell>
          <cell r="D111">
            <v>0</v>
          </cell>
          <cell r="E111">
            <v>100586589.2</v>
          </cell>
          <cell r="F111">
            <v>0</v>
          </cell>
          <cell r="G111">
            <v>59122.59</v>
          </cell>
          <cell r="H111">
            <v>1616351.88</v>
          </cell>
          <cell r="I111">
            <v>7442409.8899999997</v>
          </cell>
          <cell r="J111">
            <v>66059.100000000006</v>
          </cell>
          <cell r="K111">
            <v>155910</v>
          </cell>
          <cell r="L111">
            <v>0</v>
          </cell>
          <cell r="M111">
            <v>0</v>
          </cell>
          <cell r="N111">
            <v>109980850.44</v>
          </cell>
          <cell r="O111">
            <v>0</v>
          </cell>
          <cell r="P111">
            <v>0</v>
          </cell>
          <cell r="Q111">
            <v>109980850.44</v>
          </cell>
        </row>
        <row r="112">
          <cell r="A112" t="str">
            <v>1612</v>
          </cell>
          <cell r="B112" t="str">
            <v>Home Dialysis Fluid</v>
          </cell>
          <cell r="C112">
            <v>0</v>
          </cell>
          <cell r="D112">
            <v>0</v>
          </cell>
          <cell r="E112">
            <v>4055289.8400000003</v>
          </cell>
          <cell r="F112">
            <v>0</v>
          </cell>
          <cell r="G112">
            <v>0</v>
          </cell>
          <cell r="H112">
            <v>43.92</v>
          </cell>
          <cell r="I112">
            <v>7874.06</v>
          </cell>
          <cell r="J112">
            <v>4.5</v>
          </cell>
          <cell r="K112">
            <v>0</v>
          </cell>
          <cell r="L112">
            <v>0</v>
          </cell>
          <cell r="M112">
            <v>0</v>
          </cell>
          <cell r="N112">
            <v>4063212.3200000003</v>
          </cell>
          <cell r="O112">
            <v>0</v>
          </cell>
          <cell r="P112">
            <v>0</v>
          </cell>
          <cell r="Q112">
            <v>4063212.3200000003</v>
          </cell>
        </row>
        <row r="113">
          <cell r="A113" t="str">
            <v>1613</v>
          </cell>
          <cell r="B113" t="str">
            <v>Sterile (Intravenous) Fluids</v>
          </cell>
          <cell r="C113">
            <v>0</v>
          </cell>
          <cell r="D113">
            <v>0</v>
          </cell>
          <cell r="E113">
            <v>3240889.0999999996</v>
          </cell>
          <cell r="F113">
            <v>0</v>
          </cell>
          <cell r="G113">
            <v>997.44</v>
          </cell>
          <cell r="H113">
            <v>60566.75</v>
          </cell>
          <cell r="I113">
            <v>426708.52</v>
          </cell>
          <cell r="J113">
            <v>93.01</v>
          </cell>
          <cell r="K113">
            <v>0</v>
          </cell>
          <cell r="L113">
            <v>0</v>
          </cell>
          <cell r="M113">
            <v>0</v>
          </cell>
          <cell r="N113">
            <v>3729254.8199999994</v>
          </cell>
          <cell r="O113">
            <v>0</v>
          </cell>
          <cell r="P113">
            <v>0</v>
          </cell>
          <cell r="Q113">
            <v>3729254.8199999994</v>
          </cell>
        </row>
        <row r="114">
          <cell r="A114" t="str">
            <v>1614</v>
          </cell>
          <cell r="B114" t="str">
            <v>Medical &amp; Anaesthetic Gases</v>
          </cell>
          <cell r="C114">
            <v>150.84</v>
          </cell>
          <cell r="D114">
            <v>0</v>
          </cell>
          <cell r="E114">
            <v>2456613.35</v>
          </cell>
          <cell r="F114">
            <v>0</v>
          </cell>
          <cell r="G114">
            <v>30765.7</v>
          </cell>
          <cell r="H114">
            <v>389384.04</v>
          </cell>
          <cell r="I114">
            <v>1156846.79</v>
          </cell>
          <cell r="J114">
            <v>1139.17</v>
          </cell>
          <cell r="K114">
            <v>0</v>
          </cell>
          <cell r="L114">
            <v>0</v>
          </cell>
          <cell r="M114">
            <v>47.5</v>
          </cell>
          <cell r="N114">
            <v>4034947.39</v>
          </cell>
          <cell r="O114">
            <v>0</v>
          </cell>
          <cell r="P114">
            <v>0</v>
          </cell>
          <cell r="Q114">
            <v>4034947.39</v>
          </cell>
        </row>
        <row r="115">
          <cell r="A115" t="str">
            <v>1615</v>
          </cell>
          <cell r="B115" t="str">
            <v>Other - Drug Supplies</v>
          </cell>
          <cell r="C115">
            <v>15402302.25</v>
          </cell>
          <cell r="D115">
            <v>0</v>
          </cell>
          <cell r="E115">
            <v>2272.33</v>
          </cell>
          <cell r="F115">
            <v>0</v>
          </cell>
          <cell r="G115">
            <v>46.58</v>
          </cell>
          <cell r="H115">
            <v>356.69</v>
          </cell>
          <cell r="I115">
            <v>14780.7</v>
          </cell>
          <cell r="J115">
            <v>658.35</v>
          </cell>
          <cell r="K115">
            <v>0</v>
          </cell>
          <cell r="L115">
            <v>0</v>
          </cell>
          <cell r="M115">
            <v>15531.58</v>
          </cell>
          <cell r="N115">
            <v>15435948.479999999</v>
          </cell>
          <cell r="O115">
            <v>0</v>
          </cell>
          <cell r="P115">
            <v>0</v>
          </cell>
          <cell r="Q115">
            <v>15435948.479999999</v>
          </cell>
        </row>
        <row r="116">
          <cell r="A116" t="str">
            <v>1619</v>
          </cell>
          <cell r="B116" t="str">
            <v>Pharmacy Preparations</v>
          </cell>
          <cell r="C116">
            <v>439.15</v>
          </cell>
          <cell r="D116">
            <v>0</v>
          </cell>
          <cell r="E116">
            <v>6365.22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6804.37</v>
          </cell>
          <cell r="O116">
            <v>0</v>
          </cell>
          <cell r="P116">
            <v>0</v>
          </cell>
          <cell r="Q116">
            <v>6804.37</v>
          </cell>
        </row>
        <row r="117">
          <cell r="A117" t="str">
            <v>1621</v>
          </cell>
          <cell r="B117" t="str">
            <v>Medical &amp; Surgical Instruments (Not Assets)</v>
          </cell>
          <cell r="C117">
            <v>3927.08</v>
          </cell>
          <cell r="D117">
            <v>0</v>
          </cell>
          <cell r="E117">
            <v>42840979.869999997</v>
          </cell>
          <cell r="F117">
            <v>0</v>
          </cell>
          <cell r="G117">
            <v>22293.599999999999</v>
          </cell>
          <cell r="H117">
            <v>1967626.59</v>
          </cell>
          <cell r="I117">
            <v>3667933.82</v>
          </cell>
          <cell r="J117">
            <v>6896.61</v>
          </cell>
          <cell r="K117">
            <v>69793</v>
          </cell>
          <cell r="L117">
            <v>0</v>
          </cell>
          <cell r="M117">
            <v>0</v>
          </cell>
          <cell r="N117">
            <v>48579450.57</v>
          </cell>
          <cell r="O117">
            <v>0</v>
          </cell>
          <cell r="P117">
            <v>0</v>
          </cell>
          <cell r="Q117">
            <v>48579450.57</v>
          </cell>
        </row>
        <row r="118">
          <cell r="A118" t="str">
            <v>1622</v>
          </cell>
          <cell r="B118" t="str">
            <v>Dressings, Bandages &amp; Plasters</v>
          </cell>
          <cell r="C118">
            <v>1056.44</v>
          </cell>
          <cell r="D118">
            <v>0</v>
          </cell>
          <cell r="E118">
            <v>11356385.409999998</v>
          </cell>
          <cell r="F118">
            <v>0</v>
          </cell>
          <cell r="G118">
            <v>18290.169999999998</v>
          </cell>
          <cell r="H118">
            <v>643690.05000000005</v>
          </cell>
          <cell r="I118">
            <v>1087622.68</v>
          </cell>
          <cell r="J118">
            <v>2592.7199999999998</v>
          </cell>
          <cell r="K118">
            <v>0</v>
          </cell>
          <cell r="L118">
            <v>0</v>
          </cell>
          <cell r="M118">
            <v>0</v>
          </cell>
          <cell r="N118">
            <v>13109637.469999999</v>
          </cell>
          <cell r="O118">
            <v>0</v>
          </cell>
          <cell r="P118">
            <v>0</v>
          </cell>
          <cell r="Q118">
            <v>13109637.469999999</v>
          </cell>
        </row>
        <row r="119">
          <cell r="A119" t="str">
            <v>1623</v>
          </cell>
          <cell r="B119" t="str">
            <v>Therapeutic Materials</v>
          </cell>
          <cell r="C119">
            <v>41325.79</v>
          </cell>
          <cell r="D119">
            <v>0</v>
          </cell>
          <cell r="E119">
            <v>186882.43</v>
          </cell>
          <cell r="F119">
            <v>0</v>
          </cell>
          <cell r="G119">
            <v>668.92</v>
          </cell>
          <cell r="H119">
            <v>16455.03</v>
          </cell>
          <cell r="I119">
            <v>312425.24</v>
          </cell>
          <cell r="J119">
            <v>1205.25</v>
          </cell>
          <cell r="K119">
            <v>0</v>
          </cell>
          <cell r="L119">
            <v>0</v>
          </cell>
          <cell r="M119">
            <v>0</v>
          </cell>
          <cell r="N119">
            <v>558962.66</v>
          </cell>
          <cell r="O119">
            <v>0</v>
          </cell>
          <cell r="P119">
            <v>0</v>
          </cell>
          <cell r="Q119">
            <v>558962.66</v>
          </cell>
        </row>
        <row r="120">
          <cell r="A120" t="str">
            <v>1624</v>
          </cell>
          <cell r="B120" t="str">
            <v>Prosthesis</v>
          </cell>
          <cell r="C120">
            <v>0</v>
          </cell>
          <cell r="D120">
            <v>0</v>
          </cell>
          <cell r="E120">
            <v>35453404.690000005</v>
          </cell>
          <cell r="F120">
            <v>0</v>
          </cell>
          <cell r="G120">
            <v>875.03</v>
          </cell>
          <cell r="H120">
            <v>1569431.74</v>
          </cell>
          <cell r="I120">
            <v>886910.56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37910622.020000011</v>
          </cell>
          <cell r="O120">
            <v>0</v>
          </cell>
          <cell r="P120">
            <v>0</v>
          </cell>
          <cell r="Q120">
            <v>37910622.020000011</v>
          </cell>
        </row>
        <row r="121">
          <cell r="A121" t="str">
            <v>1625</v>
          </cell>
          <cell r="B121" t="str">
            <v>Appliances</v>
          </cell>
          <cell r="C121">
            <v>20</v>
          </cell>
          <cell r="D121">
            <v>0</v>
          </cell>
          <cell r="E121">
            <v>4843550.1899999995</v>
          </cell>
          <cell r="F121">
            <v>0</v>
          </cell>
          <cell r="G121">
            <v>125091.70000000001</v>
          </cell>
          <cell r="H121">
            <v>195407.74</v>
          </cell>
          <cell r="I121">
            <v>521581.73</v>
          </cell>
          <cell r="J121">
            <v>172.25</v>
          </cell>
          <cell r="K121">
            <v>0</v>
          </cell>
          <cell r="L121">
            <v>0</v>
          </cell>
          <cell r="M121">
            <v>0</v>
          </cell>
          <cell r="N121">
            <v>5685823.6099999994</v>
          </cell>
          <cell r="O121">
            <v>0</v>
          </cell>
          <cell r="P121">
            <v>0</v>
          </cell>
          <cell r="Q121">
            <v>5685823.6099999994</v>
          </cell>
        </row>
        <row r="122">
          <cell r="A122" t="str">
            <v>1626</v>
          </cell>
          <cell r="B122" t="str">
            <v>Other - Patient Appl &amp; Materials</v>
          </cell>
          <cell r="C122">
            <v>2099.98</v>
          </cell>
          <cell r="D122">
            <v>0</v>
          </cell>
          <cell r="E122">
            <v>502704.05999999994</v>
          </cell>
          <cell r="F122">
            <v>0</v>
          </cell>
          <cell r="G122">
            <v>791.49</v>
          </cell>
          <cell r="H122">
            <v>-1318.39</v>
          </cell>
          <cell r="I122">
            <v>143630.48000000001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647907.61999999988</v>
          </cell>
          <cell r="O122">
            <v>0</v>
          </cell>
          <cell r="P122">
            <v>0</v>
          </cell>
          <cell r="Q122">
            <v>647907.61999999988</v>
          </cell>
        </row>
        <row r="123">
          <cell r="A123" t="str">
            <v>1631</v>
          </cell>
          <cell r="B123" t="str">
            <v>Chemicals</v>
          </cell>
          <cell r="C123">
            <v>318624.52</v>
          </cell>
          <cell r="D123">
            <v>0</v>
          </cell>
          <cell r="E123">
            <v>600553.03</v>
          </cell>
          <cell r="F123">
            <v>0</v>
          </cell>
          <cell r="G123">
            <v>105.8</v>
          </cell>
          <cell r="H123">
            <v>38.17</v>
          </cell>
          <cell r="I123">
            <v>72046.649999999994</v>
          </cell>
          <cell r="J123">
            <v>0</v>
          </cell>
          <cell r="K123">
            <v>0</v>
          </cell>
          <cell r="L123">
            <v>0</v>
          </cell>
          <cell r="M123">
            <v>192726.81</v>
          </cell>
          <cell r="N123">
            <v>1184094.9800000002</v>
          </cell>
          <cell r="O123">
            <v>0</v>
          </cell>
          <cell r="P123">
            <v>0</v>
          </cell>
          <cell r="Q123">
            <v>1184094.9800000002</v>
          </cell>
        </row>
        <row r="124">
          <cell r="A124" t="str">
            <v>1632</v>
          </cell>
          <cell r="B124" t="str">
            <v>Photographic Supplies</v>
          </cell>
          <cell r="C124">
            <v>527.55999999999995</v>
          </cell>
          <cell r="D124">
            <v>0</v>
          </cell>
          <cell r="E124">
            <v>101008.43</v>
          </cell>
          <cell r="F124">
            <v>0</v>
          </cell>
          <cell r="G124">
            <v>27.27</v>
          </cell>
          <cell r="H124">
            <v>42164.85</v>
          </cell>
          <cell r="I124">
            <v>45758.26</v>
          </cell>
          <cell r="J124">
            <v>281.92</v>
          </cell>
          <cell r="K124">
            <v>0</v>
          </cell>
          <cell r="L124">
            <v>0</v>
          </cell>
          <cell r="M124">
            <v>37417.46</v>
          </cell>
          <cell r="N124">
            <v>227185.75</v>
          </cell>
          <cell r="O124">
            <v>0</v>
          </cell>
          <cell r="P124">
            <v>0</v>
          </cell>
          <cell r="Q124">
            <v>227185.75</v>
          </cell>
        </row>
        <row r="125">
          <cell r="A125" t="str">
            <v>1633</v>
          </cell>
          <cell r="B125" t="str">
            <v>Organ Imaging Film</v>
          </cell>
          <cell r="C125">
            <v>-29.5</v>
          </cell>
          <cell r="D125">
            <v>0</v>
          </cell>
          <cell r="E125">
            <v>1081839.3899999999</v>
          </cell>
          <cell r="F125">
            <v>0</v>
          </cell>
          <cell r="G125">
            <v>7439.86</v>
          </cell>
          <cell r="H125">
            <v>22019.69</v>
          </cell>
          <cell r="I125">
            <v>321240.59000000003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1432510.03</v>
          </cell>
          <cell r="O125">
            <v>0</v>
          </cell>
          <cell r="P125">
            <v>0</v>
          </cell>
          <cell r="Q125">
            <v>1432510.03</v>
          </cell>
        </row>
        <row r="126">
          <cell r="A126" t="str">
            <v>1634</v>
          </cell>
          <cell r="B126" t="str">
            <v>Laboratory Animal Supplies</v>
          </cell>
          <cell r="C126">
            <v>0</v>
          </cell>
          <cell r="D126">
            <v>0</v>
          </cell>
          <cell r="E126">
            <v>78775.3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79985.119999999995</v>
          </cell>
          <cell r="N126">
            <v>158760.41999999998</v>
          </cell>
          <cell r="O126">
            <v>0</v>
          </cell>
          <cell r="P126">
            <v>0</v>
          </cell>
          <cell r="Q126">
            <v>158760.41999999998</v>
          </cell>
        </row>
        <row r="127">
          <cell r="A127" t="str">
            <v>1635</v>
          </cell>
          <cell r="B127" t="str">
            <v>Radioactive Materials</v>
          </cell>
          <cell r="C127">
            <v>0</v>
          </cell>
          <cell r="D127">
            <v>0</v>
          </cell>
          <cell r="E127">
            <v>1242792.03</v>
          </cell>
          <cell r="F127">
            <v>0</v>
          </cell>
          <cell r="G127">
            <v>0</v>
          </cell>
          <cell r="H127">
            <v>0</v>
          </cell>
          <cell r="I127">
            <v>832.35</v>
          </cell>
          <cell r="J127">
            <v>0</v>
          </cell>
          <cell r="K127">
            <v>0</v>
          </cell>
          <cell r="L127">
            <v>0</v>
          </cell>
          <cell r="M127">
            <v>2561.4</v>
          </cell>
          <cell r="N127">
            <v>1246185.78</v>
          </cell>
          <cell r="O127">
            <v>0</v>
          </cell>
          <cell r="P127">
            <v>0</v>
          </cell>
          <cell r="Q127">
            <v>1246185.78</v>
          </cell>
        </row>
        <row r="128">
          <cell r="A128" t="str">
            <v>1636</v>
          </cell>
          <cell r="B128" t="str">
            <v>Laboratory Apparatus</v>
          </cell>
          <cell r="C128">
            <v>299.55</v>
          </cell>
          <cell r="D128">
            <v>0</v>
          </cell>
          <cell r="E128">
            <v>650018.39</v>
          </cell>
          <cell r="F128">
            <v>0</v>
          </cell>
          <cell r="G128">
            <v>0</v>
          </cell>
          <cell r="H128">
            <v>0.28999999999999998</v>
          </cell>
          <cell r="I128">
            <v>4111.33</v>
          </cell>
          <cell r="J128">
            <v>0</v>
          </cell>
          <cell r="K128">
            <v>0</v>
          </cell>
          <cell r="L128">
            <v>0</v>
          </cell>
          <cell r="M128">
            <v>461364.26</v>
          </cell>
          <cell r="N128">
            <v>1115793.82</v>
          </cell>
          <cell r="O128">
            <v>0</v>
          </cell>
          <cell r="P128">
            <v>0</v>
          </cell>
          <cell r="Q128">
            <v>1115793.82</v>
          </cell>
        </row>
        <row r="129">
          <cell r="A129" t="str">
            <v>1637</v>
          </cell>
          <cell r="B129" t="str">
            <v>Containers &amp; Receptacles (Non Laboratory)</v>
          </cell>
          <cell r="C129">
            <v>122.5</v>
          </cell>
          <cell r="D129">
            <v>0</v>
          </cell>
          <cell r="E129">
            <v>994323.96</v>
          </cell>
          <cell r="F129">
            <v>0</v>
          </cell>
          <cell r="G129">
            <v>2913.67</v>
          </cell>
          <cell r="H129">
            <v>12619.28</v>
          </cell>
          <cell r="I129">
            <v>113954.05</v>
          </cell>
          <cell r="J129">
            <v>2389.11</v>
          </cell>
          <cell r="K129">
            <v>0</v>
          </cell>
          <cell r="L129">
            <v>0</v>
          </cell>
          <cell r="M129">
            <v>306.39999999999998</v>
          </cell>
          <cell r="N129">
            <v>1126628.97</v>
          </cell>
          <cell r="O129">
            <v>0</v>
          </cell>
          <cell r="P129">
            <v>0</v>
          </cell>
          <cell r="Q129">
            <v>1126628.97</v>
          </cell>
        </row>
        <row r="130">
          <cell r="A130" t="str">
            <v>1638</v>
          </cell>
          <cell r="B130" t="str">
            <v>Reagents</v>
          </cell>
          <cell r="C130">
            <v>0</v>
          </cell>
          <cell r="D130">
            <v>0</v>
          </cell>
          <cell r="E130">
            <v>2926909.1299999994</v>
          </cell>
          <cell r="F130">
            <v>0</v>
          </cell>
          <cell r="G130">
            <v>0</v>
          </cell>
          <cell r="H130">
            <v>0</v>
          </cell>
          <cell r="I130">
            <v>12182.6</v>
          </cell>
          <cell r="J130">
            <v>0</v>
          </cell>
          <cell r="K130">
            <v>0</v>
          </cell>
          <cell r="L130">
            <v>0</v>
          </cell>
          <cell r="M130">
            <v>4570568.87</v>
          </cell>
          <cell r="N130">
            <v>7509660.5999999996</v>
          </cell>
          <cell r="O130">
            <v>0</v>
          </cell>
          <cell r="P130">
            <v>0</v>
          </cell>
          <cell r="Q130">
            <v>7509660.5999999996</v>
          </cell>
        </row>
        <row r="131">
          <cell r="A131" t="str">
            <v>1639</v>
          </cell>
          <cell r="B131" t="str">
            <v>Lab Style Glassware</v>
          </cell>
          <cell r="C131">
            <v>0</v>
          </cell>
          <cell r="D131">
            <v>0</v>
          </cell>
          <cell r="E131">
            <v>92743.39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177716.27</v>
          </cell>
          <cell r="N131">
            <v>270459.65999999997</v>
          </cell>
          <cell r="O131">
            <v>0</v>
          </cell>
          <cell r="P131">
            <v>0</v>
          </cell>
          <cell r="Q131">
            <v>270459.65999999997</v>
          </cell>
        </row>
        <row r="132">
          <cell r="A132" t="str">
            <v>1641</v>
          </cell>
          <cell r="B132" t="str">
            <v>Lab Style Plasticware</v>
          </cell>
          <cell r="C132">
            <v>0</v>
          </cell>
          <cell r="D132">
            <v>0</v>
          </cell>
          <cell r="E132">
            <v>154905.82999999999</v>
          </cell>
          <cell r="F132">
            <v>0</v>
          </cell>
          <cell r="G132">
            <v>0</v>
          </cell>
          <cell r="H132">
            <v>0</v>
          </cell>
          <cell r="I132">
            <v>-168.72</v>
          </cell>
          <cell r="J132">
            <v>0</v>
          </cell>
          <cell r="K132">
            <v>0</v>
          </cell>
          <cell r="L132">
            <v>0</v>
          </cell>
          <cell r="M132">
            <v>1196127.3400000001</v>
          </cell>
          <cell r="N132">
            <v>1350864.4500000002</v>
          </cell>
          <cell r="O132">
            <v>0</v>
          </cell>
          <cell r="P132">
            <v>0</v>
          </cell>
          <cell r="Q132">
            <v>1350864.4500000002</v>
          </cell>
        </row>
        <row r="133">
          <cell r="A133" t="str">
            <v>1642</v>
          </cell>
          <cell r="B133" t="str">
            <v>Culture Media</v>
          </cell>
          <cell r="C133">
            <v>0</v>
          </cell>
          <cell r="D133">
            <v>0</v>
          </cell>
          <cell r="E133">
            <v>271036.78999999998</v>
          </cell>
          <cell r="F133">
            <v>0</v>
          </cell>
          <cell r="G133">
            <v>0</v>
          </cell>
          <cell r="H133">
            <v>0</v>
          </cell>
          <cell r="I133">
            <v>761.5</v>
          </cell>
          <cell r="J133">
            <v>0</v>
          </cell>
          <cell r="K133">
            <v>0</v>
          </cell>
          <cell r="L133">
            <v>0</v>
          </cell>
          <cell r="M133">
            <v>2290492.04</v>
          </cell>
          <cell r="N133">
            <v>2562290.33</v>
          </cell>
          <cell r="O133">
            <v>0</v>
          </cell>
          <cell r="P133">
            <v>0</v>
          </cell>
          <cell r="Q133">
            <v>2562290.33</v>
          </cell>
        </row>
        <row r="134">
          <cell r="A134" t="str">
            <v>1643</v>
          </cell>
          <cell r="B134" t="str">
            <v>Specimen Collection Items</v>
          </cell>
          <cell r="C134">
            <v>205432.81</v>
          </cell>
          <cell r="D134">
            <v>0</v>
          </cell>
          <cell r="E134">
            <v>1383997.92</v>
          </cell>
          <cell r="F134">
            <v>0</v>
          </cell>
          <cell r="G134">
            <v>0</v>
          </cell>
          <cell r="H134">
            <v>0</v>
          </cell>
          <cell r="I134">
            <v>999.17</v>
          </cell>
          <cell r="J134">
            <v>0</v>
          </cell>
          <cell r="K134">
            <v>0</v>
          </cell>
          <cell r="L134">
            <v>0</v>
          </cell>
          <cell r="M134">
            <v>861034</v>
          </cell>
          <cell r="N134">
            <v>2451463.9</v>
          </cell>
          <cell r="O134">
            <v>0</v>
          </cell>
          <cell r="P134">
            <v>0</v>
          </cell>
          <cell r="Q134">
            <v>2451463.9</v>
          </cell>
        </row>
        <row r="135">
          <cell r="A135" t="str">
            <v>1644</v>
          </cell>
          <cell r="B135" t="str">
            <v>Test Kits</v>
          </cell>
          <cell r="C135">
            <v>1574.6</v>
          </cell>
          <cell r="D135">
            <v>0</v>
          </cell>
          <cell r="E135">
            <v>6845297.8399999999</v>
          </cell>
          <cell r="F135">
            <v>0</v>
          </cell>
          <cell r="G135">
            <v>0</v>
          </cell>
          <cell r="H135">
            <v>525.58000000000004</v>
          </cell>
          <cell r="I135">
            <v>14951.41</v>
          </cell>
          <cell r="J135">
            <v>0</v>
          </cell>
          <cell r="K135">
            <v>0</v>
          </cell>
          <cell r="L135">
            <v>0</v>
          </cell>
          <cell r="M135">
            <v>4439801.09</v>
          </cell>
          <cell r="N135">
            <v>11302150.52</v>
          </cell>
          <cell r="O135">
            <v>0</v>
          </cell>
          <cell r="P135">
            <v>0</v>
          </cell>
          <cell r="Q135">
            <v>11302150.52</v>
          </cell>
        </row>
        <row r="136">
          <cell r="A136" t="str">
            <v>1645</v>
          </cell>
          <cell r="B136" t="str">
            <v>Gases</v>
          </cell>
          <cell r="C136">
            <v>2358.81</v>
          </cell>
          <cell r="D136">
            <v>0</v>
          </cell>
          <cell r="E136">
            <v>67372.67</v>
          </cell>
          <cell r="F136">
            <v>0</v>
          </cell>
          <cell r="G136">
            <v>0</v>
          </cell>
          <cell r="H136">
            <v>0</v>
          </cell>
          <cell r="I136">
            <v>3693.64</v>
          </cell>
          <cell r="J136">
            <v>0</v>
          </cell>
          <cell r="K136">
            <v>0</v>
          </cell>
          <cell r="L136">
            <v>0</v>
          </cell>
          <cell r="M136">
            <v>82891.5</v>
          </cell>
          <cell r="N136">
            <v>156316.62</v>
          </cell>
          <cell r="O136">
            <v>0</v>
          </cell>
          <cell r="P136">
            <v>0</v>
          </cell>
          <cell r="Q136">
            <v>156316.62</v>
          </cell>
        </row>
        <row r="137">
          <cell r="A137" t="str">
            <v>1649</v>
          </cell>
          <cell r="B137" t="str">
            <v>Other - Diagnostic Supplies</v>
          </cell>
          <cell r="C137">
            <v>-3020.87</v>
          </cell>
          <cell r="D137">
            <v>0</v>
          </cell>
          <cell r="E137">
            <v>969164.74000000011</v>
          </cell>
          <cell r="F137">
            <v>0</v>
          </cell>
          <cell r="G137">
            <v>28.05</v>
          </cell>
          <cell r="H137">
            <v>16655.12</v>
          </cell>
          <cell r="I137">
            <v>1227380.04</v>
          </cell>
          <cell r="J137">
            <v>0</v>
          </cell>
          <cell r="K137">
            <v>0</v>
          </cell>
          <cell r="L137">
            <v>0</v>
          </cell>
          <cell r="M137">
            <v>151838.04</v>
          </cell>
          <cell r="N137">
            <v>2362045.12</v>
          </cell>
          <cell r="O137">
            <v>0</v>
          </cell>
          <cell r="P137">
            <v>0</v>
          </cell>
          <cell r="Q137">
            <v>2362045.12</v>
          </cell>
        </row>
        <row r="138">
          <cell r="A138" t="str">
            <v>1651</v>
          </cell>
          <cell r="B138" t="str">
            <v>Dental Supplies</v>
          </cell>
          <cell r="C138">
            <v>0</v>
          </cell>
          <cell r="D138">
            <v>0</v>
          </cell>
          <cell r="E138">
            <v>895830.54999999993</v>
          </cell>
          <cell r="F138">
            <v>0</v>
          </cell>
          <cell r="G138">
            <v>0</v>
          </cell>
          <cell r="H138">
            <v>0</v>
          </cell>
          <cell r="I138">
            <v>5969.88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901800.42999999993</v>
          </cell>
          <cell r="O138">
            <v>0</v>
          </cell>
          <cell r="P138">
            <v>0</v>
          </cell>
          <cell r="Q138">
            <v>901800.42999999993</v>
          </cell>
        </row>
        <row r="139">
          <cell r="A139" t="str">
            <v>1652</v>
          </cell>
          <cell r="B139" t="str">
            <v>Dental Gold</v>
          </cell>
          <cell r="C139">
            <v>0</v>
          </cell>
          <cell r="D139">
            <v>0</v>
          </cell>
          <cell r="E139">
            <v>185.82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185.82</v>
          </cell>
          <cell r="O139">
            <v>0</v>
          </cell>
          <cell r="P139">
            <v>0</v>
          </cell>
          <cell r="Q139">
            <v>185.82</v>
          </cell>
        </row>
        <row r="140">
          <cell r="A140" t="str">
            <v>1653</v>
          </cell>
          <cell r="B140" t="str">
            <v>Artificial Teeth</v>
          </cell>
          <cell r="C140">
            <v>0</v>
          </cell>
          <cell r="D140">
            <v>0</v>
          </cell>
          <cell r="E140">
            <v>41787.99</v>
          </cell>
          <cell r="F140">
            <v>0</v>
          </cell>
          <cell r="G140">
            <v>0</v>
          </cell>
          <cell r="H140">
            <v>0</v>
          </cell>
          <cell r="I140">
            <v>17729.54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59517.53</v>
          </cell>
          <cell r="O140">
            <v>0</v>
          </cell>
          <cell r="P140">
            <v>0</v>
          </cell>
          <cell r="Q140">
            <v>59517.53</v>
          </cell>
        </row>
        <row r="141">
          <cell r="A141" t="str">
            <v>1654</v>
          </cell>
          <cell r="B141" t="str">
            <v>Orthodontic</v>
          </cell>
          <cell r="C141">
            <v>0</v>
          </cell>
          <cell r="D141">
            <v>0</v>
          </cell>
          <cell r="E141">
            <v>1811.62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1811.62</v>
          </cell>
          <cell r="O141">
            <v>0</v>
          </cell>
          <cell r="P141">
            <v>0</v>
          </cell>
          <cell r="Q141">
            <v>1811.62</v>
          </cell>
        </row>
        <row r="142">
          <cell r="A142" t="str">
            <v>1711</v>
          </cell>
          <cell r="B142" t="str">
            <v>Medical</v>
          </cell>
          <cell r="C142">
            <v>125955.9</v>
          </cell>
          <cell r="D142">
            <v>0</v>
          </cell>
          <cell r="E142">
            <v>10031290.500000002</v>
          </cell>
          <cell r="F142">
            <v>0</v>
          </cell>
          <cell r="G142">
            <v>41632.019999999997</v>
          </cell>
          <cell r="H142">
            <v>18031.82</v>
          </cell>
          <cell r="I142">
            <v>2028874.78</v>
          </cell>
          <cell r="J142">
            <v>29.09</v>
          </cell>
          <cell r="K142">
            <v>0</v>
          </cell>
          <cell r="L142">
            <v>0</v>
          </cell>
          <cell r="M142">
            <v>885</v>
          </cell>
          <cell r="N142">
            <v>12246699.110000001</v>
          </cell>
          <cell r="O142">
            <v>0</v>
          </cell>
          <cell r="P142">
            <v>0</v>
          </cell>
          <cell r="Q142">
            <v>12246699.110000001</v>
          </cell>
        </row>
        <row r="143">
          <cell r="A143" t="str">
            <v>1712</v>
          </cell>
          <cell r="B143" t="str">
            <v>Surgical</v>
          </cell>
          <cell r="C143">
            <v>46.21</v>
          </cell>
          <cell r="D143">
            <v>0</v>
          </cell>
          <cell r="E143">
            <v>144937.69</v>
          </cell>
          <cell r="F143">
            <v>0</v>
          </cell>
          <cell r="G143">
            <v>0</v>
          </cell>
          <cell r="H143">
            <v>0</v>
          </cell>
          <cell r="I143">
            <v>25046.2</v>
          </cell>
          <cell r="J143">
            <v>0</v>
          </cell>
          <cell r="K143">
            <v>0</v>
          </cell>
          <cell r="L143">
            <v>0</v>
          </cell>
          <cell r="M143">
            <v>91.47</v>
          </cell>
          <cell r="N143">
            <v>170121.57</v>
          </cell>
          <cell r="O143">
            <v>0</v>
          </cell>
          <cell r="P143">
            <v>0</v>
          </cell>
          <cell r="Q143">
            <v>170121.57</v>
          </cell>
        </row>
        <row r="144">
          <cell r="A144" t="str">
            <v>1713</v>
          </cell>
          <cell r="B144" t="str">
            <v>Support - Medical</v>
          </cell>
          <cell r="C144">
            <v>102294.04</v>
          </cell>
          <cell r="D144">
            <v>0</v>
          </cell>
          <cell r="E144">
            <v>459669.47</v>
          </cell>
          <cell r="F144">
            <v>0</v>
          </cell>
          <cell r="G144">
            <v>77270.12</v>
          </cell>
          <cell r="H144">
            <v>487254.81</v>
          </cell>
          <cell r="I144">
            <v>1350633.94</v>
          </cell>
          <cell r="J144">
            <v>440.5</v>
          </cell>
          <cell r="K144">
            <v>0</v>
          </cell>
          <cell r="L144">
            <v>0</v>
          </cell>
          <cell r="M144">
            <v>16762</v>
          </cell>
          <cell r="N144">
            <v>2494324.88</v>
          </cell>
          <cell r="O144">
            <v>0</v>
          </cell>
          <cell r="P144">
            <v>0</v>
          </cell>
          <cell r="Q144">
            <v>2494324.88</v>
          </cell>
        </row>
        <row r="145">
          <cell r="A145" t="str">
            <v>1714</v>
          </cell>
          <cell r="B145" t="str">
            <v>Catering</v>
          </cell>
          <cell r="C145">
            <v>147541.84</v>
          </cell>
          <cell r="D145">
            <v>0</v>
          </cell>
          <cell r="E145">
            <v>5257245.37</v>
          </cell>
          <cell r="F145">
            <v>0</v>
          </cell>
          <cell r="G145">
            <v>638.64</v>
          </cell>
          <cell r="H145">
            <v>5269.59</v>
          </cell>
          <cell r="I145">
            <v>42001.64</v>
          </cell>
          <cell r="J145">
            <v>26640.05</v>
          </cell>
          <cell r="K145">
            <v>0</v>
          </cell>
          <cell r="L145">
            <v>0</v>
          </cell>
          <cell r="M145">
            <v>17551.02</v>
          </cell>
          <cell r="N145">
            <v>5496888.1499999985</v>
          </cell>
          <cell r="O145">
            <v>0</v>
          </cell>
          <cell r="P145">
            <v>0</v>
          </cell>
          <cell r="Q145">
            <v>5496888.1499999985</v>
          </cell>
        </row>
        <row r="146">
          <cell r="A146" t="str">
            <v>1715</v>
          </cell>
          <cell r="B146" t="str">
            <v>Cleaning</v>
          </cell>
          <cell r="C146">
            <v>478514.02999999997</v>
          </cell>
          <cell r="D146">
            <v>0</v>
          </cell>
          <cell r="E146">
            <v>2903258.4</v>
          </cell>
          <cell r="F146">
            <v>0</v>
          </cell>
          <cell r="G146">
            <v>2743.88</v>
          </cell>
          <cell r="H146">
            <v>48293.86</v>
          </cell>
          <cell r="I146">
            <v>155163.01999999999</v>
          </cell>
          <cell r="J146">
            <v>4171.96</v>
          </cell>
          <cell r="K146">
            <v>0</v>
          </cell>
          <cell r="L146">
            <v>0</v>
          </cell>
          <cell r="M146">
            <v>20057.02</v>
          </cell>
          <cell r="N146">
            <v>3612202.1699999995</v>
          </cell>
          <cell r="O146">
            <v>0</v>
          </cell>
          <cell r="P146">
            <v>0</v>
          </cell>
          <cell r="Q146">
            <v>3612202.1699999995</v>
          </cell>
        </row>
        <row r="147">
          <cell r="A147" t="str">
            <v>1716</v>
          </cell>
          <cell r="B147" t="str">
            <v>Laundry/Linen</v>
          </cell>
          <cell r="C147">
            <v>79412.94</v>
          </cell>
          <cell r="D147">
            <v>0</v>
          </cell>
          <cell r="E147">
            <v>11920646.510000002</v>
          </cell>
          <cell r="F147">
            <v>0</v>
          </cell>
          <cell r="G147">
            <v>0</v>
          </cell>
          <cell r="H147">
            <v>539203.55000000005</v>
          </cell>
          <cell r="I147">
            <v>226465.78</v>
          </cell>
          <cell r="J147">
            <v>14133.21</v>
          </cell>
          <cell r="K147">
            <v>0</v>
          </cell>
          <cell r="L147">
            <v>0</v>
          </cell>
          <cell r="M147">
            <v>1765.17</v>
          </cell>
          <cell r="N147">
            <v>12781627.160000002</v>
          </cell>
          <cell r="O147">
            <v>0</v>
          </cell>
          <cell r="P147">
            <v>0</v>
          </cell>
          <cell r="Q147">
            <v>12781627.160000002</v>
          </cell>
        </row>
        <row r="148">
          <cell r="A148" t="str">
            <v>1717</v>
          </cell>
          <cell r="B148" t="str">
            <v>Waste Disposal</v>
          </cell>
          <cell r="C148">
            <v>11112.51</v>
          </cell>
          <cell r="D148">
            <v>0</v>
          </cell>
          <cell r="E148">
            <v>2357179.6999999997</v>
          </cell>
          <cell r="F148">
            <v>0</v>
          </cell>
          <cell r="G148">
            <v>6746.45</v>
          </cell>
          <cell r="H148">
            <v>100859.64</v>
          </cell>
          <cell r="I148">
            <v>276026.26</v>
          </cell>
          <cell r="J148">
            <v>3494.35</v>
          </cell>
          <cell r="K148">
            <v>0</v>
          </cell>
          <cell r="L148">
            <v>0</v>
          </cell>
          <cell r="M148">
            <v>23159.31</v>
          </cell>
          <cell r="N148">
            <v>2778578.2199999997</v>
          </cell>
          <cell r="O148">
            <v>0</v>
          </cell>
          <cell r="P148">
            <v>0</v>
          </cell>
          <cell r="Q148">
            <v>2778578.2199999997</v>
          </cell>
        </row>
        <row r="149">
          <cell r="A149" t="str">
            <v>1718</v>
          </cell>
          <cell r="B149" t="str">
            <v>Administrative And Clerical</v>
          </cell>
          <cell r="C149">
            <v>4739421.28</v>
          </cell>
          <cell r="D149">
            <v>29900</v>
          </cell>
          <cell r="E149">
            <v>1831066.65</v>
          </cell>
          <cell r="F149">
            <v>0</v>
          </cell>
          <cell r="G149">
            <v>3008.71</v>
          </cell>
          <cell r="H149">
            <v>60867.24</v>
          </cell>
          <cell r="I149">
            <v>66862.17</v>
          </cell>
          <cell r="J149">
            <v>11557.65</v>
          </cell>
          <cell r="K149">
            <v>0</v>
          </cell>
          <cell r="L149">
            <v>0</v>
          </cell>
          <cell r="M149">
            <v>72182.97</v>
          </cell>
          <cell r="N149">
            <v>6814866.6699999999</v>
          </cell>
          <cell r="O149">
            <v>0</v>
          </cell>
          <cell r="P149">
            <v>0</v>
          </cell>
          <cell r="Q149">
            <v>6814866.6699999999</v>
          </cell>
        </row>
        <row r="150">
          <cell r="A150" t="str">
            <v>1719</v>
          </cell>
          <cell r="B150" t="str">
            <v>Management</v>
          </cell>
          <cell r="C150">
            <v>6080315.0700000003</v>
          </cell>
          <cell r="D150">
            <v>0</v>
          </cell>
          <cell r="E150">
            <v>2353847.6700000004</v>
          </cell>
          <cell r="F150">
            <v>0</v>
          </cell>
          <cell r="G150">
            <v>0</v>
          </cell>
          <cell r="H150">
            <v>351362.89</v>
          </cell>
          <cell r="I150">
            <v>15181.81</v>
          </cell>
          <cell r="J150">
            <v>0</v>
          </cell>
          <cell r="K150">
            <v>0</v>
          </cell>
          <cell r="L150">
            <v>0</v>
          </cell>
          <cell r="M150">
            <v>5370.72</v>
          </cell>
          <cell r="N150">
            <v>8806078.160000002</v>
          </cell>
          <cell r="O150">
            <v>0</v>
          </cell>
          <cell r="P150">
            <v>0</v>
          </cell>
          <cell r="Q150">
            <v>8806078.160000002</v>
          </cell>
        </row>
        <row r="151">
          <cell r="A151" t="str">
            <v>1720</v>
          </cell>
          <cell r="B151" t="str">
            <v>Nursing</v>
          </cell>
          <cell r="C151">
            <v>970793.85000000009</v>
          </cell>
          <cell r="D151">
            <v>0</v>
          </cell>
          <cell r="E151">
            <v>68277.05</v>
          </cell>
          <cell r="F151">
            <v>0</v>
          </cell>
          <cell r="G151">
            <v>0</v>
          </cell>
          <cell r="H151">
            <v>101321.71</v>
          </cell>
          <cell r="I151">
            <v>509302.74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1649695.35</v>
          </cell>
          <cell r="O151">
            <v>0</v>
          </cell>
          <cell r="P151">
            <v>0</v>
          </cell>
          <cell r="Q151">
            <v>1649695.35</v>
          </cell>
        </row>
        <row r="152">
          <cell r="A152" t="str">
            <v>1721</v>
          </cell>
          <cell r="B152" t="str">
            <v>Orderlies</v>
          </cell>
          <cell r="C152">
            <v>0</v>
          </cell>
          <cell r="D152">
            <v>0</v>
          </cell>
          <cell r="E152">
            <v>714592.93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714592.93</v>
          </cell>
          <cell r="O152">
            <v>0</v>
          </cell>
          <cell r="P152">
            <v>0</v>
          </cell>
          <cell r="Q152">
            <v>714592.93</v>
          </cell>
        </row>
        <row r="153">
          <cell r="A153" t="str">
            <v>1722</v>
          </cell>
          <cell r="B153" t="str">
            <v>Engineering</v>
          </cell>
          <cell r="C153">
            <v>52818.64</v>
          </cell>
          <cell r="D153">
            <v>0</v>
          </cell>
          <cell r="E153">
            <v>375521.54000000004</v>
          </cell>
          <cell r="F153">
            <v>0</v>
          </cell>
          <cell r="G153">
            <v>5820.54</v>
          </cell>
          <cell r="H153">
            <v>559246.93999999994</v>
          </cell>
          <cell r="I153">
            <v>53881.04</v>
          </cell>
          <cell r="J153">
            <v>0</v>
          </cell>
          <cell r="K153">
            <v>0</v>
          </cell>
          <cell r="L153">
            <v>0</v>
          </cell>
          <cell r="M153">
            <v>1326.62</v>
          </cell>
          <cell r="N153">
            <v>1048615.32</v>
          </cell>
          <cell r="O153">
            <v>0</v>
          </cell>
          <cell r="P153">
            <v>0</v>
          </cell>
          <cell r="Q153">
            <v>1048615.32</v>
          </cell>
        </row>
        <row r="154">
          <cell r="A154" t="str">
            <v>1723</v>
          </cell>
          <cell r="B154" t="str">
            <v>Laboratory</v>
          </cell>
          <cell r="C154">
            <v>223695.91</v>
          </cell>
          <cell r="D154">
            <v>0</v>
          </cell>
          <cell r="E154">
            <v>112190.2</v>
          </cell>
          <cell r="F154">
            <v>0</v>
          </cell>
          <cell r="G154">
            <v>2053.4899999999998</v>
          </cell>
          <cell r="H154">
            <v>1377167.55</v>
          </cell>
          <cell r="I154">
            <v>2142701.14</v>
          </cell>
          <cell r="J154">
            <v>50</v>
          </cell>
          <cell r="K154">
            <v>0</v>
          </cell>
          <cell r="L154">
            <v>0</v>
          </cell>
          <cell r="M154">
            <v>68038.67</v>
          </cell>
          <cell r="N154">
            <v>3925896.96</v>
          </cell>
          <cell r="O154">
            <v>0</v>
          </cell>
          <cell r="P154">
            <v>0</v>
          </cell>
          <cell r="Q154">
            <v>3925896.96</v>
          </cell>
        </row>
        <row r="155">
          <cell r="A155" t="str">
            <v>1724</v>
          </cell>
          <cell r="B155" t="str">
            <v>Pathology (PathCentre)</v>
          </cell>
          <cell r="C155">
            <v>0</v>
          </cell>
          <cell r="D155">
            <v>0</v>
          </cell>
          <cell r="E155">
            <v>10334628.539999999</v>
          </cell>
          <cell r="F155">
            <v>0</v>
          </cell>
          <cell r="G155">
            <v>0</v>
          </cell>
          <cell r="H155">
            <v>0</v>
          </cell>
          <cell r="I155">
            <v>203275.91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10537904.449999999</v>
          </cell>
          <cell r="O155">
            <v>-1792091.625</v>
          </cell>
          <cell r="P155">
            <v>0</v>
          </cell>
          <cell r="Q155">
            <v>8745812.8249999993</v>
          </cell>
        </row>
        <row r="156">
          <cell r="A156" t="str">
            <v>1725</v>
          </cell>
          <cell r="B156" t="str">
            <v>Other - Purchase Of External Services</v>
          </cell>
          <cell r="C156">
            <v>7711828.75</v>
          </cell>
          <cell r="D156">
            <v>0</v>
          </cell>
          <cell r="E156">
            <v>28124824.390000001</v>
          </cell>
          <cell r="F156">
            <v>0</v>
          </cell>
          <cell r="G156">
            <v>44111.7</v>
          </cell>
          <cell r="H156">
            <v>47203.24</v>
          </cell>
          <cell r="I156">
            <v>758750.75</v>
          </cell>
          <cell r="J156">
            <v>13004.52</v>
          </cell>
          <cell r="K156">
            <v>0</v>
          </cell>
          <cell r="L156">
            <v>0</v>
          </cell>
          <cell r="M156">
            <v>493255.06</v>
          </cell>
          <cell r="N156">
            <v>37192978.410000011</v>
          </cell>
          <cell r="O156">
            <v>0</v>
          </cell>
          <cell r="P156">
            <v>0</v>
          </cell>
          <cell r="Q156">
            <v>37192978.410000011</v>
          </cell>
        </row>
        <row r="157">
          <cell r="A157" t="str">
            <v>1726</v>
          </cell>
          <cell r="B157" t="str">
            <v>Security Services</v>
          </cell>
          <cell r="C157">
            <v>124206.29</v>
          </cell>
          <cell r="D157">
            <v>0</v>
          </cell>
          <cell r="E157">
            <v>572357.31000000006</v>
          </cell>
          <cell r="F157">
            <v>0</v>
          </cell>
          <cell r="G157">
            <v>8404</v>
          </cell>
          <cell r="H157">
            <v>93465.65</v>
          </cell>
          <cell r="I157">
            <v>291191.90999999997</v>
          </cell>
          <cell r="J157">
            <v>16039.31</v>
          </cell>
          <cell r="K157">
            <v>0</v>
          </cell>
          <cell r="L157">
            <v>0</v>
          </cell>
          <cell r="M157">
            <v>81567.69</v>
          </cell>
          <cell r="N157">
            <v>1187232.1600000001</v>
          </cell>
          <cell r="O157">
            <v>0</v>
          </cell>
          <cell r="P157">
            <v>0</v>
          </cell>
          <cell r="Q157">
            <v>1187232.1600000001</v>
          </cell>
        </row>
        <row r="158">
          <cell r="A158" t="str">
            <v>1727</v>
          </cell>
          <cell r="B158" t="str">
            <v>Interpreter Services</v>
          </cell>
          <cell r="C158">
            <v>105322.68000000001</v>
          </cell>
          <cell r="D158">
            <v>0</v>
          </cell>
          <cell r="E158">
            <v>1199070.67</v>
          </cell>
          <cell r="F158">
            <v>0</v>
          </cell>
          <cell r="G158">
            <v>0</v>
          </cell>
          <cell r="H158">
            <v>2465.83</v>
          </cell>
          <cell r="I158">
            <v>6328.4</v>
          </cell>
          <cell r="J158">
            <v>2128.7399999999998</v>
          </cell>
          <cell r="K158">
            <v>0</v>
          </cell>
          <cell r="L158">
            <v>0</v>
          </cell>
          <cell r="M158">
            <v>0</v>
          </cell>
          <cell r="N158">
            <v>1315316.3199999998</v>
          </cell>
          <cell r="O158">
            <v>0</v>
          </cell>
          <cell r="P158">
            <v>0</v>
          </cell>
          <cell r="Q158">
            <v>1315316.3199999998</v>
          </cell>
        </row>
        <row r="159">
          <cell r="A159" t="str">
            <v>1728</v>
          </cell>
          <cell r="B159" t="str">
            <v>Employee Assistance</v>
          </cell>
          <cell r="C159">
            <v>14177.88</v>
          </cell>
          <cell r="D159">
            <v>0</v>
          </cell>
          <cell r="E159">
            <v>86667.72</v>
          </cell>
          <cell r="F159">
            <v>0</v>
          </cell>
          <cell r="G159">
            <v>601.25</v>
          </cell>
          <cell r="H159">
            <v>16205.93</v>
          </cell>
          <cell r="I159">
            <v>39362.879999999997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157015.66</v>
          </cell>
          <cell r="O159">
            <v>0</v>
          </cell>
          <cell r="P159">
            <v>0</v>
          </cell>
          <cell r="Q159">
            <v>157015.66</v>
          </cell>
        </row>
        <row r="160">
          <cell r="A160" t="str">
            <v>1729</v>
          </cell>
          <cell r="B160" t="str">
            <v>Purchase of Dental Services</v>
          </cell>
          <cell r="C160">
            <v>0</v>
          </cell>
          <cell r="D160">
            <v>0</v>
          </cell>
          <cell r="E160">
            <v>5296262.92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5296262.92</v>
          </cell>
          <cell r="O160">
            <v>0</v>
          </cell>
          <cell r="P160">
            <v>0</v>
          </cell>
          <cell r="Q160">
            <v>5296262.92</v>
          </cell>
        </row>
        <row r="161">
          <cell r="A161" t="str">
            <v>1730</v>
          </cell>
          <cell r="B161" t="str">
            <v>Health Promotion Other</v>
          </cell>
          <cell r="C161">
            <v>159607.19</v>
          </cell>
          <cell r="D161">
            <v>0</v>
          </cell>
          <cell r="E161">
            <v>2686.4</v>
          </cell>
          <cell r="F161">
            <v>0</v>
          </cell>
          <cell r="G161">
            <v>0</v>
          </cell>
          <cell r="H161">
            <v>490.69</v>
          </cell>
          <cell r="I161">
            <v>25717.96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188502.24</v>
          </cell>
          <cell r="O161">
            <v>0</v>
          </cell>
          <cell r="P161">
            <v>0</v>
          </cell>
          <cell r="Q161">
            <v>188502.24</v>
          </cell>
        </row>
        <row r="162">
          <cell r="A162" t="str">
            <v>1741</v>
          </cell>
          <cell r="B162" t="str">
            <v>Aboriginal Health</v>
          </cell>
          <cell r="C162">
            <v>18007152.329999998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18007152.329999998</v>
          </cell>
          <cell r="O162">
            <v>-18007152.329999998</v>
          </cell>
          <cell r="P162">
            <v>0</v>
          </cell>
          <cell r="Q162">
            <v>0</v>
          </cell>
        </row>
        <row r="163">
          <cell r="A163" t="str">
            <v>1742</v>
          </cell>
          <cell r="B163" t="str">
            <v>Blood &amp; Organs</v>
          </cell>
          <cell r="C163">
            <v>22241275.23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22241275.23</v>
          </cell>
          <cell r="O163">
            <v>-22241275.23</v>
          </cell>
          <cell r="P163">
            <v>0</v>
          </cell>
          <cell r="Q163">
            <v>0</v>
          </cell>
        </row>
        <row r="164">
          <cell r="A164" t="str">
            <v>1743</v>
          </cell>
          <cell r="B164" t="str">
            <v>Cancer Prevention &amp; Detection</v>
          </cell>
          <cell r="C164">
            <v>397614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397614</v>
          </cell>
          <cell r="O164">
            <v>-397614</v>
          </cell>
          <cell r="P164">
            <v>0</v>
          </cell>
          <cell r="Q164">
            <v>0</v>
          </cell>
        </row>
        <row r="165">
          <cell r="A165" t="str">
            <v>1744</v>
          </cell>
          <cell r="B165" t="str">
            <v>Child, Community &amp; Primary Health</v>
          </cell>
          <cell r="C165">
            <v>6466730.9900000002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6466730.9900000002</v>
          </cell>
          <cell r="O165">
            <v>-6466730.9900000002</v>
          </cell>
          <cell r="P165">
            <v>0</v>
          </cell>
          <cell r="Q165">
            <v>0</v>
          </cell>
        </row>
        <row r="166">
          <cell r="A166" t="str">
            <v>1745</v>
          </cell>
          <cell r="B166" t="str">
            <v>Chronic Disease</v>
          </cell>
          <cell r="C166">
            <v>6097267.6799999997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6097267.6799999997</v>
          </cell>
          <cell r="O166">
            <v>-6097267.6799999997</v>
          </cell>
          <cell r="P166">
            <v>0</v>
          </cell>
          <cell r="Q166">
            <v>0</v>
          </cell>
        </row>
        <row r="167">
          <cell r="A167" t="str">
            <v>1746</v>
          </cell>
          <cell r="B167" t="str">
            <v>Communicable Diseases</v>
          </cell>
          <cell r="C167">
            <v>5052263.96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5052263.96</v>
          </cell>
          <cell r="O167">
            <v>-5052263.96</v>
          </cell>
          <cell r="P167">
            <v>0</v>
          </cell>
          <cell r="Q167">
            <v>0</v>
          </cell>
        </row>
        <row r="168">
          <cell r="A168" t="str">
            <v>1747</v>
          </cell>
          <cell r="B168" t="str">
            <v>Drug &amp; Alcohol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1748</v>
          </cell>
          <cell r="B169" t="str">
            <v>Environment Health</v>
          </cell>
          <cell r="C169">
            <v>1973783.93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1973783.93</v>
          </cell>
          <cell r="O169">
            <v>-1973783.93</v>
          </cell>
          <cell r="P169">
            <v>0</v>
          </cell>
          <cell r="Q169">
            <v>0</v>
          </cell>
        </row>
        <row r="170">
          <cell r="A170" t="str">
            <v>1749</v>
          </cell>
          <cell r="B170" t="str">
            <v>Genomics</v>
          </cell>
          <cell r="C170">
            <v>473551.63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473551.63</v>
          </cell>
          <cell r="O170">
            <v>-473551.63</v>
          </cell>
          <cell r="P170">
            <v>0</v>
          </cell>
          <cell r="Q170">
            <v>0</v>
          </cell>
        </row>
        <row r="171">
          <cell r="A171" t="str">
            <v>1750</v>
          </cell>
          <cell r="B171" t="str">
            <v>Health Promotion</v>
          </cell>
          <cell r="C171">
            <v>1088364.78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1088364.78</v>
          </cell>
          <cell r="O171">
            <v>-1088364.78</v>
          </cell>
          <cell r="P171">
            <v>0</v>
          </cell>
          <cell r="Q171">
            <v>0</v>
          </cell>
        </row>
        <row r="172">
          <cell r="A172" t="str">
            <v>1751</v>
          </cell>
          <cell r="B172" t="str">
            <v>Home &amp; Community Care (HACC)</v>
          </cell>
          <cell r="C172">
            <v>112974620.5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112974620.5</v>
          </cell>
          <cell r="O172">
            <v>-112974620.5</v>
          </cell>
          <cell r="P172">
            <v>0</v>
          </cell>
          <cell r="Q172">
            <v>0</v>
          </cell>
        </row>
        <row r="173">
          <cell r="A173" t="str">
            <v>1752</v>
          </cell>
          <cell r="B173" t="str">
            <v>Mental Health</v>
          </cell>
          <cell r="C173">
            <v>18692715.859999999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18692715.859999999</v>
          </cell>
          <cell r="O173">
            <v>-18692715.859999999</v>
          </cell>
          <cell r="P173">
            <v>0</v>
          </cell>
          <cell r="Q173">
            <v>0</v>
          </cell>
        </row>
        <row r="174">
          <cell r="A174" t="str">
            <v>1753</v>
          </cell>
          <cell r="B174" t="str">
            <v>Oral Health</v>
          </cell>
          <cell r="C174">
            <v>6915280.8700000001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6915280.8700000001</v>
          </cell>
          <cell r="O174">
            <v>-6915280.8700000001</v>
          </cell>
          <cell r="P174">
            <v>0</v>
          </cell>
          <cell r="Q174">
            <v>0</v>
          </cell>
        </row>
        <row r="175">
          <cell r="A175" t="str">
            <v>1754</v>
          </cell>
          <cell r="B175" t="str">
            <v>Palliative Care</v>
          </cell>
          <cell r="C175">
            <v>4844904.1399999997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627.29999999999995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4845531.4399999995</v>
          </cell>
          <cell r="O175">
            <v>-4845531.4399999995</v>
          </cell>
          <cell r="P175">
            <v>0</v>
          </cell>
          <cell r="Q175">
            <v>0</v>
          </cell>
        </row>
        <row r="176">
          <cell r="A176" t="str">
            <v>1755</v>
          </cell>
          <cell r="B176" t="str">
            <v>Patient Transport Services</v>
          </cell>
          <cell r="C176">
            <v>27084032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27084032</v>
          </cell>
          <cell r="O176">
            <v>-27084032</v>
          </cell>
          <cell r="P176">
            <v>0</v>
          </cell>
          <cell r="Q176">
            <v>0</v>
          </cell>
        </row>
        <row r="177">
          <cell r="A177" t="str">
            <v>1756</v>
          </cell>
          <cell r="B177" t="str">
            <v>Private Nursing Homes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1757</v>
          </cell>
          <cell r="B178" t="str">
            <v>Public Patients in Private Hospitals</v>
          </cell>
          <cell r="C178">
            <v>118440259.17</v>
          </cell>
          <cell r="D178">
            <v>694227.34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119134486.51000001</v>
          </cell>
          <cell r="O178">
            <v>-119134486.51000001</v>
          </cell>
          <cell r="P178">
            <v>0</v>
          </cell>
          <cell r="Q178">
            <v>0</v>
          </cell>
        </row>
        <row r="179">
          <cell r="A179" t="str">
            <v>1758</v>
          </cell>
          <cell r="B179" t="str">
            <v>Central Wait List</v>
          </cell>
          <cell r="C179">
            <v>7937599.1500000004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7937599.1500000004</v>
          </cell>
          <cell r="O179">
            <v>-7937599.1500000004</v>
          </cell>
          <cell r="P179">
            <v>0</v>
          </cell>
          <cell r="Q179">
            <v>0</v>
          </cell>
        </row>
        <row r="180">
          <cell r="A180" t="str">
            <v>1759</v>
          </cell>
          <cell r="B180" t="str">
            <v>Advocacy &amp; Health Support Services</v>
          </cell>
          <cell r="C180">
            <v>1356990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1356990</v>
          </cell>
          <cell r="O180">
            <v>-1356990</v>
          </cell>
          <cell r="P180">
            <v>0</v>
          </cell>
          <cell r="Q180">
            <v>0</v>
          </cell>
        </row>
        <row r="181">
          <cell r="A181" t="str">
            <v>1760</v>
          </cell>
          <cell r="B181" t="str">
            <v>Inter-Government Payments</v>
          </cell>
          <cell r="C181">
            <v>4245069.03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4245069.03</v>
          </cell>
          <cell r="O181">
            <v>-4245069.03</v>
          </cell>
          <cell r="P181">
            <v>0</v>
          </cell>
          <cell r="Q181">
            <v>0</v>
          </cell>
        </row>
        <row r="182">
          <cell r="A182" t="str">
            <v>1761</v>
          </cell>
          <cell r="B182" t="str">
            <v>Other Aged Care Services</v>
          </cell>
          <cell r="C182">
            <v>25681501.940000001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25681501.940000001</v>
          </cell>
          <cell r="O182">
            <v>-25681501.940000001</v>
          </cell>
          <cell r="P182">
            <v>0</v>
          </cell>
          <cell r="Q182">
            <v>0</v>
          </cell>
        </row>
        <row r="183">
          <cell r="A183" t="str">
            <v>1762</v>
          </cell>
          <cell r="B183" t="str">
            <v>Other Population Health Services</v>
          </cell>
          <cell r="C183">
            <v>-26425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-26425</v>
          </cell>
          <cell r="O183">
            <v>26425</v>
          </cell>
          <cell r="P183">
            <v>0</v>
          </cell>
          <cell r="Q183">
            <v>0</v>
          </cell>
        </row>
        <row r="184">
          <cell r="A184" t="str">
            <v>1811</v>
          </cell>
          <cell r="B184" t="str">
            <v>Government Health Service Units Recurrent</v>
          </cell>
          <cell r="C184">
            <v>0</v>
          </cell>
          <cell r="D184">
            <v>2089429696.5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2089429696.5</v>
          </cell>
          <cell r="O184">
            <v>0</v>
          </cell>
          <cell r="P184">
            <v>-239765143</v>
          </cell>
          <cell r="Q184">
            <v>1849664553.5</v>
          </cell>
        </row>
        <row r="185">
          <cell r="A185" t="str">
            <v>1812</v>
          </cell>
          <cell r="B185" t="str">
            <v>Non-State Government Organisations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16121332.16</v>
          </cell>
          <cell r="K185">
            <v>0</v>
          </cell>
          <cell r="L185">
            <v>0</v>
          </cell>
          <cell r="M185">
            <v>0</v>
          </cell>
          <cell r="N185">
            <v>16121332.16</v>
          </cell>
          <cell r="O185">
            <v>263567321.16999999</v>
          </cell>
          <cell r="P185">
            <v>-5500162</v>
          </cell>
          <cell r="Q185">
            <v>274188491.32999998</v>
          </cell>
        </row>
        <row r="186">
          <cell r="A186" t="str">
            <v>1813</v>
          </cell>
          <cell r="B186" t="str">
            <v>Contracts for Health Services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127072085.66000001</v>
          </cell>
          <cell r="P186">
            <v>0</v>
          </cell>
          <cell r="Q186">
            <v>127072085.66000001</v>
          </cell>
        </row>
        <row r="187">
          <cell r="A187" t="str">
            <v>1814</v>
          </cell>
          <cell r="B187" t="str">
            <v>Other Government Organisations</v>
          </cell>
          <cell r="C187">
            <v>108307666.84999999</v>
          </cell>
          <cell r="D187">
            <v>133542174.72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241849841.56999999</v>
          </cell>
          <cell r="O187">
            <v>0</v>
          </cell>
          <cell r="P187">
            <v>0</v>
          </cell>
          <cell r="Q187">
            <v>241849841.56999999</v>
          </cell>
        </row>
        <row r="188">
          <cell r="A188" t="str">
            <v>1815</v>
          </cell>
          <cell r="B188" t="str">
            <v>Interest paid on behalf of Health Service Units</v>
          </cell>
          <cell r="C188">
            <v>0</v>
          </cell>
          <cell r="D188">
            <v>10137409.109999999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10137409.109999999</v>
          </cell>
          <cell r="O188">
            <v>0</v>
          </cell>
          <cell r="P188">
            <v>-1501332.22</v>
          </cell>
          <cell r="Q188">
            <v>8636076.8899999987</v>
          </cell>
        </row>
        <row r="189">
          <cell r="A189" t="str">
            <v>1816</v>
          </cell>
          <cell r="B189" t="str">
            <v>Loan repayments made on behalf of Health Service Units</v>
          </cell>
          <cell r="C189">
            <v>0</v>
          </cell>
          <cell r="D189">
            <v>11174788.59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11174788.59</v>
          </cell>
          <cell r="O189">
            <v>0</v>
          </cell>
          <cell r="P189">
            <v>-976041.6</v>
          </cell>
          <cell r="Q189">
            <v>10198746.99</v>
          </cell>
        </row>
        <row r="190">
          <cell r="A190" t="str">
            <v>1817</v>
          </cell>
          <cell r="B190" t="str">
            <v>Capital Expenditure made on behalf of health Service Units</v>
          </cell>
          <cell r="C190">
            <v>6364</v>
          </cell>
          <cell r="D190">
            <v>46500426.140000001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46506790.140000001</v>
          </cell>
          <cell r="O190">
            <v>0</v>
          </cell>
          <cell r="P190">
            <v>-2618062</v>
          </cell>
          <cell r="Q190">
            <v>43888728.140000001</v>
          </cell>
        </row>
        <row r="191">
          <cell r="A191" t="str">
            <v>1818</v>
          </cell>
          <cell r="B191" t="str">
            <v>Capital Subsidies Paid to Health Service Units</v>
          </cell>
          <cell r="C191">
            <v>0</v>
          </cell>
          <cell r="D191">
            <v>98184198.290000007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98184198.290000007</v>
          </cell>
          <cell r="O191">
            <v>0</v>
          </cell>
          <cell r="P191">
            <v>-128461.83</v>
          </cell>
          <cell r="Q191">
            <v>98055736.460000008</v>
          </cell>
        </row>
        <row r="192">
          <cell r="A192" t="str">
            <v>1820</v>
          </cell>
          <cell r="B192" t="str">
            <v>Transfers from Royal St. Budget (Royal St use only)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1841</v>
          </cell>
          <cell r="B193" t="str">
            <v>Health Subsidies (Spectacles &amp; Podiatry)</v>
          </cell>
          <cell r="C193">
            <v>2661405.71</v>
          </cell>
          <cell r="D193">
            <v>0</v>
          </cell>
          <cell r="E193">
            <v>110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2661515.71</v>
          </cell>
          <cell r="O193">
            <v>0</v>
          </cell>
          <cell r="P193">
            <v>0</v>
          </cell>
          <cell r="Q193">
            <v>2661515.71</v>
          </cell>
        </row>
        <row r="194">
          <cell r="A194" t="str">
            <v>1851</v>
          </cell>
          <cell r="B194" t="str">
            <v>Research &amp; Development Grants</v>
          </cell>
          <cell r="C194">
            <v>8084561.0700000003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8084561.0700000003</v>
          </cell>
          <cell r="O194">
            <v>0</v>
          </cell>
          <cell r="P194">
            <v>0</v>
          </cell>
          <cell r="Q194">
            <v>8084561.0700000003</v>
          </cell>
        </row>
        <row r="195">
          <cell r="A195" t="str">
            <v>1852</v>
          </cell>
          <cell r="B195" t="str">
            <v>Other Grants (Incl Sponsorships)</v>
          </cell>
          <cell r="C195">
            <v>5244121.17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5244121.17</v>
          </cell>
          <cell r="O195">
            <v>0</v>
          </cell>
          <cell r="P195">
            <v>0</v>
          </cell>
          <cell r="Q195">
            <v>5244121.17</v>
          </cell>
        </row>
        <row r="196">
          <cell r="A196" t="str">
            <v>1853</v>
          </cell>
          <cell r="B196" t="str">
            <v>Donations (no GST)</v>
          </cell>
          <cell r="C196">
            <v>4000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4000</v>
          </cell>
          <cell r="O196">
            <v>0</v>
          </cell>
          <cell r="P196">
            <v>0</v>
          </cell>
          <cell r="Q196">
            <v>4000</v>
          </cell>
        </row>
        <row r="197">
          <cell r="A197" t="str">
            <v>1911</v>
          </cell>
          <cell r="B197" t="str">
            <v>Coal, Coke, Wood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1912</v>
          </cell>
          <cell r="B198" t="str">
            <v>Water</v>
          </cell>
          <cell r="C198">
            <v>43546.13</v>
          </cell>
          <cell r="D198">
            <v>0</v>
          </cell>
          <cell r="E198">
            <v>3455421.6300000004</v>
          </cell>
          <cell r="F198">
            <v>0</v>
          </cell>
          <cell r="G198">
            <v>28696.77</v>
          </cell>
          <cell r="H198">
            <v>180678.5</v>
          </cell>
          <cell r="I198">
            <v>2111458.34</v>
          </cell>
          <cell r="J198">
            <v>25509.93</v>
          </cell>
          <cell r="K198">
            <v>0</v>
          </cell>
          <cell r="L198">
            <v>0</v>
          </cell>
          <cell r="M198">
            <v>75005.75</v>
          </cell>
          <cell r="N198">
            <v>5920317.0499999998</v>
          </cell>
          <cell r="O198">
            <v>0</v>
          </cell>
          <cell r="P198">
            <v>0</v>
          </cell>
          <cell r="Q198">
            <v>5920317.0499999998</v>
          </cell>
        </row>
        <row r="199">
          <cell r="A199" t="str">
            <v>1913</v>
          </cell>
          <cell r="B199" t="str">
            <v>Electricity</v>
          </cell>
          <cell r="C199">
            <v>622750.44000000006</v>
          </cell>
          <cell r="D199">
            <v>0</v>
          </cell>
          <cell r="E199">
            <v>12282011.880000001</v>
          </cell>
          <cell r="F199">
            <v>0</v>
          </cell>
          <cell r="G199">
            <v>96475.39</v>
          </cell>
          <cell r="H199">
            <v>1008631.52</v>
          </cell>
          <cell r="I199">
            <v>8215183.7999999998</v>
          </cell>
          <cell r="J199">
            <v>77403.37</v>
          </cell>
          <cell r="K199">
            <v>152206</v>
          </cell>
          <cell r="L199">
            <v>0</v>
          </cell>
          <cell r="M199">
            <v>821012.95</v>
          </cell>
          <cell r="N199">
            <v>23275675.350000001</v>
          </cell>
          <cell r="O199">
            <v>0</v>
          </cell>
          <cell r="P199">
            <v>0</v>
          </cell>
          <cell r="Q199">
            <v>23275675.350000001</v>
          </cell>
        </row>
        <row r="200">
          <cell r="A200" t="str">
            <v>1914</v>
          </cell>
          <cell r="B200" t="str">
            <v>Fuel Oil (Not Motor Vehicle)</v>
          </cell>
          <cell r="C200">
            <v>57</v>
          </cell>
          <cell r="D200">
            <v>0</v>
          </cell>
          <cell r="E200">
            <v>28960.100000000002</v>
          </cell>
          <cell r="F200">
            <v>0</v>
          </cell>
          <cell r="G200">
            <v>8472.7999999999993</v>
          </cell>
          <cell r="H200">
            <v>10557.17</v>
          </cell>
          <cell r="I200">
            <v>548467.42000000004</v>
          </cell>
          <cell r="J200">
            <v>0</v>
          </cell>
          <cell r="K200">
            <v>0</v>
          </cell>
          <cell r="L200">
            <v>0</v>
          </cell>
          <cell r="M200">
            <v>21350.97</v>
          </cell>
          <cell r="N200">
            <v>617865.46</v>
          </cell>
          <cell r="O200">
            <v>0</v>
          </cell>
          <cell r="P200">
            <v>0</v>
          </cell>
          <cell r="Q200">
            <v>617865.46</v>
          </cell>
        </row>
        <row r="201">
          <cell r="A201" t="str">
            <v>1915</v>
          </cell>
          <cell r="B201" t="str">
            <v>Gas For Fuel (Not Motor Vehicle)</v>
          </cell>
          <cell r="C201">
            <v>17762.620000000003</v>
          </cell>
          <cell r="D201">
            <v>0</v>
          </cell>
          <cell r="E201">
            <v>2112213.1500000004</v>
          </cell>
          <cell r="F201">
            <v>0</v>
          </cell>
          <cell r="G201">
            <v>22984.87</v>
          </cell>
          <cell r="H201">
            <v>378050.47</v>
          </cell>
          <cell r="I201">
            <v>865526.24</v>
          </cell>
          <cell r="J201">
            <v>5864.74</v>
          </cell>
          <cell r="K201">
            <v>0</v>
          </cell>
          <cell r="L201">
            <v>0</v>
          </cell>
          <cell r="M201">
            <v>67.33</v>
          </cell>
          <cell r="N201">
            <v>3402469.4200000009</v>
          </cell>
          <cell r="O201">
            <v>0</v>
          </cell>
          <cell r="P201">
            <v>0</v>
          </cell>
          <cell r="Q201">
            <v>3402469.4200000009</v>
          </cell>
        </row>
        <row r="202">
          <cell r="A202" t="str">
            <v>1916</v>
          </cell>
          <cell r="B202" t="str">
            <v>Steam Or H.T.H.W.</v>
          </cell>
          <cell r="C202">
            <v>0</v>
          </cell>
          <cell r="D202">
            <v>0</v>
          </cell>
          <cell r="E202">
            <v>164102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164102</v>
          </cell>
          <cell r="O202">
            <v>0</v>
          </cell>
          <cell r="P202">
            <v>0</v>
          </cell>
          <cell r="Q202">
            <v>164102</v>
          </cell>
        </row>
        <row r="203">
          <cell r="A203" t="str">
            <v>1917</v>
          </cell>
          <cell r="B203" t="str">
            <v>Airconditioning Subsidy North of the 23rd Parallel</v>
          </cell>
          <cell r="C203">
            <v>0</v>
          </cell>
          <cell r="D203">
            <v>0</v>
          </cell>
          <cell r="E203">
            <v>7204.09</v>
          </cell>
          <cell r="F203">
            <v>0</v>
          </cell>
          <cell r="G203">
            <v>0</v>
          </cell>
          <cell r="H203">
            <v>0</v>
          </cell>
          <cell r="I203">
            <v>690029.47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697233.55999999994</v>
          </cell>
          <cell r="O203">
            <v>0</v>
          </cell>
          <cell r="P203">
            <v>0</v>
          </cell>
          <cell r="Q203">
            <v>697233.55999999994</v>
          </cell>
        </row>
        <row r="204">
          <cell r="A204" t="str">
            <v>2211</v>
          </cell>
          <cell r="B204" t="str">
            <v>Bedding &amp; Linen</v>
          </cell>
          <cell r="C204">
            <v>454.77</v>
          </cell>
          <cell r="D204">
            <v>0</v>
          </cell>
          <cell r="E204">
            <v>572158.53</v>
          </cell>
          <cell r="F204">
            <v>0</v>
          </cell>
          <cell r="G204">
            <v>6986.23</v>
          </cell>
          <cell r="H204">
            <v>80954.97</v>
          </cell>
          <cell r="I204">
            <v>432597.45</v>
          </cell>
          <cell r="J204">
            <v>0</v>
          </cell>
          <cell r="K204">
            <v>168524</v>
          </cell>
          <cell r="L204">
            <v>0</v>
          </cell>
          <cell r="M204">
            <v>22651.29</v>
          </cell>
          <cell r="N204">
            <v>1284327.24</v>
          </cell>
          <cell r="O204">
            <v>0</v>
          </cell>
          <cell r="P204">
            <v>0</v>
          </cell>
          <cell r="Q204">
            <v>1284327.24</v>
          </cell>
        </row>
        <row r="205">
          <cell r="A205" t="str">
            <v>2212</v>
          </cell>
          <cell r="B205" t="str">
            <v>Toiletry, Cleaning, Laundry Materials</v>
          </cell>
          <cell r="C205">
            <v>18713.21</v>
          </cell>
          <cell r="D205">
            <v>0</v>
          </cell>
          <cell r="E205">
            <v>4243178.88</v>
          </cell>
          <cell r="F205">
            <v>0</v>
          </cell>
          <cell r="G205">
            <v>49290.51</v>
          </cell>
          <cell r="H205">
            <v>285653.7</v>
          </cell>
          <cell r="I205">
            <v>1214406.95</v>
          </cell>
          <cell r="J205">
            <v>12020.82</v>
          </cell>
          <cell r="K205">
            <v>0</v>
          </cell>
          <cell r="L205">
            <v>0</v>
          </cell>
          <cell r="M205">
            <v>24204.15</v>
          </cell>
          <cell r="N205">
            <v>5847468.2200000007</v>
          </cell>
          <cell r="O205">
            <v>0</v>
          </cell>
          <cell r="P205">
            <v>0</v>
          </cell>
          <cell r="Q205">
            <v>5847468.2200000007</v>
          </cell>
        </row>
        <row r="206">
          <cell r="A206" t="str">
            <v>2213</v>
          </cell>
          <cell r="B206" t="str">
            <v>Tableware &amp; Kitchen Materials</v>
          </cell>
          <cell r="C206">
            <v>9682.5499999999993</v>
          </cell>
          <cell r="D206">
            <v>0</v>
          </cell>
          <cell r="E206">
            <v>669452.94999999984</v>
          </cell>
          <cell r="F206">
            <v>0</v>
          </cell>
          <cell r="G206">
            <v>2842.71</v>
          </cell>
          <cell r="H206">
            <v>57727.97</v>
          </cell>
          <cell r="I206">
            <v>190818.77</v>
          </cell>
          <cell r="J206">
            <v>5841.01</v>
          </cell>
          <cell r="K206">
            <v>0</v>
          </cell>
          <cell r="L206">
            <v>0</v>
          </cell>
          <cell r="M206">
            <v>471.29</v>
          </cell>
          <cell r="N206">
            <v>936837.24999999988</v>
          </cell>
          <cell r="O206">
            <v>0</v>
          </cell>
          <cell r="P206">
            <v>0</v>
          </cell>
          <cell r="Q206">
            <v>936837.24999999988</v>
          </cell>
        </row>
        <row r="207">
          <cell r="A207" t="str">
            <v>2214</v>
          </cell>
          <cell r="B207" t="str">
            <v>Wrapping &amp; Packaging Materials</v>
          </cell>
          <cell r="C207">
            <v>264.87</v>
          </cell>
          <cell r="D207">
            <v>0</v>
          </cell>
          <cell r="E207">
            <v>1299922.8700000001</v>
          </cell>
          <cell r="F207">
            <v>0</v>
          </cell>
          <cell r="G207">
            <v>379.46</v>
          </cell>
          <cell r="H207">
            <v>293392.71000000002</v>
          </cell>
          <cell r="I207">
            <v>338261.92</v>
          </cell>
          <cell r="J207">
            <v>1224.82</v>
          </cell>
          <cell r="K207">
            <v>0</v>
          </cell>
          <cell r="L207">
            <v>0</v>
          </cell>
          <cell r="M207">
            <v>35426.22</v>
          </cell>
          <cell r="N207">
            <v>1968872.87</v>
          </cell>
          <cell r="O207">
            <v>0</v>
          </cell>
          <cell r="P207">
            <v>0</v>
          </cell>
          <cell r="Q207">
            <v>1968872.87</v>
          </cell>
        </row>
        <row r="208">
          <cell r="A208" t="str">
            <v>2215</v>
          </cell>
          <cell r="B208" t="str">
            <v>Uniforms &amp; Protective Clothing</v>
          </cell>
          <cell r="C208">
            <v>43208.33</v>
          </cell>
          <cell r="D208">
            <v>0</v>
          </cell>
          <cell r="E208">
            <v>5063378.12</v>
          </cell>
          <cell r="F208">
            <v>0</v>
          </cell>
          <cell r="G208">
            <v>11082.46</v>
          </cell>
          <cell r="H208">
            <v>144135.54999999999</v>
          </cell>
          <cell r="I208">
            <v>654966.18000000005</v>
          </cell>
          <cell r="J208">
            <v>1905.55</v>
          </cell>
          <cell r="K208">
            <v>0</v>
          </cell>
          <cell r="L208">
            <v>0</v>
          </cell>
          <cell r="M208">
            <v>149342.73000000001</v>
          </cell>
          <cell r="N208">
            <v>6068018.9199999999</v>
          </cell>
          <cell r="O208">
            <v>0</v>
          </cell>
          <cell r="P208">
            <v>0</v>
          </cell>
          <cell r="Q208">
            <v>6068018.9199999999</v>
          </cell>
        </row>
        <row r="209">
          <cell r="A209" t="str">
            <v>2219</v>
          </cell>
          <cell r="B209" t="str">
            <v>Other (Incl Patient Clothing)</v>
          </cell>
          <cell r="C209">
            <v>121545.13</v>
          </cell>
          <cell r="D209">
            <v>0</v>
          </cell>
          <cell r="E209">
            <v>1052338.48</v>
          </cell>
          <cell r="F209">
            <v>0</v>
          </cell>
          <cell r="G209">
            <v>9583.82</v>
          </cell>
          <cell r="H209">
            <v>106780.67</v>
          </cell>
          <cell r="I209">
            <v>1174928.82</v>
          </cell>
          <cell r="J209">
            <v>0</v>
          </cell>
          <cell r="K209">
            <v>0</v>
          </cell>
          <cell r="L209">
            <v>0</v>
          </cell>
          <cell r="M209">
            <v>14271.2</v>
          </cell>
          <cell r="N209">
            <v>2479448.12</v>
          </cell>
          <cell r="O209">
            <v>0</v>
          </cell>
          <cell r="P209">
            <v>0</v>
          </cell>
          <cell r="Q209">
            <v>2479448.12</v>
          </cell>
        </row>
        <row r="210">
          <cell r="A210" t="str">
            <v>2311</v>
          </cell>
          <cell r="B210" t="str">
            <v>Health Promotion Materials</v>
          </cell>
          <cell r="C210">
            <v>141625.21</v>
          </cell>
          <cell r="D210">
            <v>0</v>
          </cell>
          <cell r="E210">
            <v>8425.86</v>
          </cell>
          <cell r="F210">
            <v>0</v>
          </cell>
          <cell r="G210">
            <v>0</v>
          </cell>
          <cell r="H210">
            <v>651.72</v>
          </cell>
          <cell r="I210">
            <v>17081.900000000001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167784.69</v>
          </cell>
          <cell r="O210">
            <v>0</v>
          </cell>
          <cell r="P210">
            <v>0</v>
          </cell>
          <cell r="Q210">
            <v>167784.69</v>
          </cell>
        </row>
        <row r="211">
          <cell r="A211" t="str">
            <v>2411</v>
          </cell>
          <cell r="B211" t="str">
            <v>Supply Chain Service Charge ( For MHS use only)</v>
          </cell>
          <cell r="C211">
            <v>0</v>
          </cell>
          <cell r="D211">
            <v>0</v>
          </cell>
          <cell r="E211">
            <v>3421340.0300000003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3421340.0300000003</v>
          </cell>
          <cell r="O211">
            <v>0</v>
          </cell>
          <cell r="P211">
            <v>0</v>
          </cell>
          <cell r="Q211">
            <v>3421340.0300000003</v>
          </cell>
        </row>
        <row r="212">
          <cell r="A212" t="str">
            <v>2511</v>
          </cell>
          <cell r="B212" t="str">
            <v>Building Alterations</v>
          </cell>
          <cell r="C212">
            <v>322515.52999999997</v>
          </cell>
          <cell r="D212">
            <v>0</v>
          </cell>
          <cell r="E212">
            <v>2232291.73</v>
          </cell>
          <cell r="F212">
            <v>0</v>
          </cell>
          <cell r="G212">
            <v>270.7</v>
          </cell>
          <cell r="H212">
            <v>-2724.73</v>
          </cell>
          <cell r="I212">
            <v>170574.43</v>
          </cell>
          <cell r="J212">
            <v>116769</v>
          </cell>
          <cell r="K212">
            <v>21514</v>
          </cell>
          <cell r="L212">
            <v>0</v>
          </cell>
          <cell r="M212">
            <v>239574.68</v>
          </cell>
          <cell r="N212">
            <v>3100785.3400000003</v>
          </cell>
          <cell r="O212">
            <v>0</v>
          </cell>
          <cell r="P212">
            <v>0</v>
          </cell>
          <cell r="Q212">
            <v>3100785.3400000003</v>
          </cell>
        </row>
        <row r="213">
          <cell r="A213" t="str">
            <v>2512</v>
          </cell>
          <cell r="B213" t="str">
            <v>Building Additions</v>
          </cell>
          <cell r="C213">
            <v>0</v>
          </cell>
          <cell r="D213">
            <v>5944</v>
          </cell>
          <cell r="E213">
            <v>253687.36000000002</v>
          </cell>
          <cell r="F213">
            <v>0</v>
          </cell>
          <cell r="G213">
            <v>-2892.91</v>
          </cell>
          <cell r="H213">
            <v>0</v>
          </cell>
          <cell r="I213">
            <v>5068.18</v>
          </cell>
          <cell r="J213">
            <v>0</v>
          </cell>
          <cell r="K213">
            <v>0</v>
          </cell>
          <cell r="L213">
            <v>0</v>
          </cell>
          <cell r="M213">
            <v>15358.9</v>
          </cell>
          <cell r="N213">
            <v>277165.53000000003</v>
          </cell>
          <cell r="O213">
            <v>0</v>
          </cell>
          <cell r="P213">
            <v>0</v>
          </cell>
          <cell r="Q213">
            <v>277165.53000000003</v>
          </cell>
        </row>
        <row r="214">
          <cell r="A214" t="str">
            <v>2513</v>
          </cell>
          <cell r="B214" t="str">
            <v>Other &amp; External Works</v>
          </cell>
          <cell r="C214">
            <v>26985.51</v>
          </cell>
          <cell r="D214">
            <v>0</v>
          </cell>
          <cell r="E214">
            <v>684361.92</v>
          </cell>
          <cell r="F214">
            <v>0</v>
          </cell>
          <cell r="G214">
            <v>1615.18</v>
          </cell>
          <cell r="H214">
            <v>2874.81</v>
          </cell>
          <cell r="I214">
            <v>140969.48000000001</v>
          </cell>
          <cell r="J214">
            <v>230860</v>
          </cell>
          <cell r="K214">
            <v>0</v>
          </cell>
          <cell r="L214">
            <v>0</v>
          </cell>
          <cell r="M214">
            <v>11250</v>
          </cell>
          <cell r="N214">
            <v>1098916.9000000001</v>
          </cell>
          <cell r="O214">
            <v>0</v>
          </cell>
          <cell r="P214">
            <v>0</v>
          </cell>
          <cell r="Q214">
            <v>1098916.9000000001</v>
          </cell>
        </row>
        <row r="215">
          <cell r="A215" t="str">
            <v>2514</v>
          </cell>
          <cell r="B215" t="str">
            <v>Home Modifications</v>
          </cell>
          <cell r="C215">
            <v>0</v>
          </cell>
          <cell r="D215">
            <v>0</v>
          </cell>
          <cell r="E215">
            <v>319961.89999999997</v>
          </cell>
          <cell r="F215">
            <v>0</v>
          </cell>
          <cell r="G215">
            <v>27715.67</v>
          </cell>
          <cell r="H215">
            <v>86346.61</v>
          </cell>
          <cell r="I215">
            <v>141092.51999999999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575116.69999999995</v>
          </cell>
          <cell r="O215">
            <v>0</v>
          </cell>
          <cell r="P215">
            <v>0</v>
          </cell>
          <cell r="Q215">
            <v>575116.69999999995</v>
          </cell>
        </row>
        <row r="216">
          <cell r="A216" t="str">
            <v>2811</v>
          </cell>
          <cell r="B216" t="str">
            <v>Medical Equipment</v>
          </cell>
          <cell r="C216">
            <v>760074.11</v>
          </cell>
          <cell r="D216">
            <v>0</v>
          </cell>
          <cell r="E216">
            <v>1287866.1099999999</v>
          </cell>
          <cell r="F216">
            <v>0</v>
          </cell>
          <cell r="G216">
            <v>7958.16</v>
          </cell>
          <cell r="H216">
            <v>113477.29</v>
          </cell>
          <cell r="I216">
            <v>333422.92</v>
          </cell>
          <cell r="J216">
            <v>247</v>
          </cell>
          <cell r="K216">
            <v>99530</v>
          </cell>
          <cell r="L216">
            <v>0</v>
          </cell>
          <cell r="M216">
            <v>131058.1</v>
          </cell>
          <cell r="N216">
            <v>2733633.6899999995</v>
          </cell>
          <cell r="O216">
            <v>0</v>
          </cell>
          <cell r="P216">
            <v>0</v>
          </cell>
          <cell r="Q216">
            <v>2733633.6899999995</v>
          </cell>
        </row>
        <row r="217">
          <cell r="A217" t="str">
            <v>2812</v>
          </cell>
          <cell r="B217" t="str">
            <v>Non Medical Equipment</v>
          </cell>
          <cell r="C217">
            <v>106837.55000000002</v>
          </cell>
          <cell r="D217">
            <v>0</v>
          </cell>
          <cell r="E217">
            <v>854679.21</v>
          </cell>
          <cell r="F217">
            <v>0</v>
          </cell>
          <cell r="G217">
            <v>5969.32</v>
          </cell>
          <cell r="H217">
            <v>68417.98</v>
          </cell>
          <cell r="I217">
            <v>591941.17000000004</v>
          </cell>
          <cell r="J217">
            <v>12120.97</v>
          </cell>
          <cell r="K217">
            <v>0</v>
          </cell>
          <cell r="L217">
            <v>0</v>
          </cell>
          <cell r="M217">
            <v>0</v>
          </cell>
          <cell r="N217">
            <v>1639966.2</v>
          </cell>
          <cell r="O217">
            <v>0</v>
          </cell>
          <cell r="P217">
            <v>0</v>
          </cell>
          <cell r="Q217">
            <v>1639966.2</v>
          </cell>
        </row>
        <row r="218">
          <cell r="A218" t="str">
            <v>2813</v>
          </cell>
          <cell r="B218" t="str">
            <v>Furniture &amp; Fittings</v>
          </cell>
          <cell r="C218">
            <v>167118.53</v>
          </cell>
          <cell r="D218">
            <v>0</v>
          </cell>
          <cell r="E218">
            <v>1336424.77</v>
          </cell>
          <cell r="F218">
            <v>0</v>
          </cell>
          <cell r="G218">
            <v>15276.99</v>
          </cell>
          <cell r="H218">
            <v>79120.259999999995</v>
          </cell>
          <cell r="I218">
            <v>487509.31</v>
          </cell>
          <cell r="J218">
            <v>8761.5400000000009</v>
          </cell>
          <cell r="K218">
            <v>0</v>
          </cell>
          <cell r="L218">
            <v>0</v>
          </cell>
          <cell r="M218">
            <v>102561.42</v>
          </cell>
          <cell r="N218">
            <v>2196772.8200000003</v>
          </cell>
          <cell r="O218">
            <v>0</v>
          </cell>
          <cell r="P218">
            <v>0</v>
          </cell>
          <cell r="Q218">
            <v>2196772.8200000003</v>
          </cell>
        </row>
        <row r="219">
          <cell r="A219" t="str">
            <v>2814</v>
          </cell>
          <cell r="B219" t="str">
            <v>Motor Vehicle Accessories</v>
          </cell>
          <cell r="C219">
            <v>2266.23</v>
          </cell>
          <cell r="D219">
            <v>0</v>
          </cell>
          <cell r="E219">
            <v>13318.539999999999</v>
          </cell>
          <cell r="F219">
            <v>0</v>
          </cell>
          <cell r="G219">
            <v>1551.73</v>
          </cell>
          <cell r="H219">
            <v>0</v>
          </cell>
          <cell r="I219">
            <v>2092.5500000000002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19229.05</v>
          </cell>
          <cell r="O219">
            <v>0</v>
          </cell>
          <cell r="P219">
            <v>0</v>
          </cell>
          <cell r="Q219">
            <v>19229.05</v>
          </cell>
        </row>
        <row r="220">
          <cell r="A220" t="str">
            <v>2815</v>
          </cell>
          <cell r="B220" t="str">
            <v>Plant &amp; Machinery</v>
          </cell>
          <cell r="C220">
            <v>19100.82</v>
          </cell>
          <cell r="D220">
            <v>0</v>
          </cell>
          <cell r="E220">
            <v>475034.77999999997</v>
          </cell>
          <cell r="F220">
            <v>0</v>
          </cell>
          <cell r="G220">
            <v>4053.68</v>
          </cell>
          <cell r="H220">
            <v>4787.74</v>
          </cell>
          <cell r="I220">
            <v>461605.1</v>
          </cell>
          <cell r="J220">
            <v>0</v>
          </cell>
          <cell r="K220">
            <v>0</v>
          </cell>
          <cell r="L220">
            <v>0</v>
          </cell>
          <cell r="M220">
            <v>70136.490000000005</v>
          </cell>
          <cell r="N220">
            <v>1034718.6099999999</v>
          </cell>
          <cell r="O220">
            <v>0</v>
          </cell>
          <cell r="P220">
            <v>0</v>
          </cell>
          <cell r="Q220">
            <v>1034718.6099999999</v>
          </cell>
        </row>
        <row r="221">
          <cell r="A221" t="str">
            <v>2816</v>
          </cell>
          <cell r="B221" t="str">
            <v>Other Mobile Plant</v>
          </cell>
          <cell r="C221">
            <v>1207.1400000000001</v>
          </cell>
          <cell r="D221">
            <v>0</v>
          </cell>
          <cell r="E221">
            <v>1230.27</v>
          </cell>
          <cell r="F221">
            <v>0</v>
          </cell>
          <cell r="G221">
            <v>0</v>
          </cell>
          <cell r="H221">
            <v>1253.74</v>
          </cell>
          <cell r="I221">
            <v>41057.06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44748.21</v>
          </cell>
          <cell r="O221">
            <v>0</v>
          </cell>
          <cell r="P221">
            <v>0</v>
          </cell>
          <cell r="Q221">
            <v>44748.21</v>
          </cell>
        </row>
        <row r="222">
          <cell r="A222" t="str">
            <v>2817</v>
          </cell>
          <cell r="B222" t="str">
            <v>Computing Equipment</v>
          </cell>
          <cell r="C222">
            <v>142766.04</v>
          </cell>
          <cell r="D222">
            <v>0</v>
          </cell>
          <cell r="E222">
            <v>1304344.78</v>
          </cell>
          <cell r="F222">
            <v>0</v>
          </cell>
          <cell r="G222">
            <v>3370.42</v>
          </cell>
          <cell r="H222">
            <v>60200.33</v>
          </cell>
          <cell r="I222">
            <v>130716.65</v>
          </cell>
          <cell r="J222">
            <v>75017.460000000006</v>
          </cell>
          <cell r="K222">
            <v>0</v>
          </cell>
          <cell r="L222">
            <v>0</v>
          </cell>
          <cell r="M222">
            <v>305224.24</v>
          </cell>
          <cell r="N222">
            <v>2021639.92</v>
          </cell>
          <cell r="O222">
            <v>0</v>
          </cell>
          <cell r="P222">
            <v>0</v>
          </cell>
          <cell r="Q222">
            <v>2021639.92</v>
          </cell>
        </row>
        <row r="223">
          <cell r="A223" t="str">
            <v>2818</v>
          </cell>
          <cell r="B223" t="str">
            <v>Home Aids &amp; Appliances</v>
          </cell>
          <cell r="C223">
            <v>2695.8</v>
          </cell>
          <cell r="D223">
            <v>0</v>
          </cell>
          <cell r="E223">
            <v>104231.09</v>
          </cell>
          <cell r="F223">
            <v>0</v>
          </cell>
          <cell r="G223">
            <v>329.68</v>
          </cell>
          <cell r="H223">
            <v>5676.59</v>
          </cell>
          <cell r="I223">
            <v>153715.64000000001</v>
          </cell>
          <cell r="J223">
            <v>2549.66</v>
          </cell>
          <cell r="K223">
            <v>0</v>
          </cell>
          <cell r="L223">
            <v>0</v>
          </cell>
          <cell r="M223">
            <v>0</v>
          </cell>
          <cell r="N223">
            <v>269198.45999999996</v>
          </cell>
          <cell r="O223">
            <v>0</v>
          </cell>
          <cell r="P223">
            <v>0</v>
          </cell>
          <cell r="Q223">
            <v>269198.45999999996</v>
          </cell>
        </row>
        <row r="224">
          <cell r="A224" t="str">
            <v>2819</v>
          </cell>
          <cell r="B224" t="str">
            <v>Dental Equipment</v>
          </cell>
          <cell r="C224">
            <v>0</v>
          </cell>
          <cell r="D224">
            <v>0</v>
          </cell>
          <cell r="E224">
            <v>76700.539999999994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76700.539999999994</v>
          </cell>
          <cell r="O224">
            <v>0</v>
          </cell>
          <cell r="P224">
            <v>0</v>
          </cell>
          <cell r="Q224">
            <v>76700.539999999994</v>
          </cell>
        </row>
        <row r="225">
          <cell r="A225" t="str">
            <v>2831</v>
          </cell>
          <cell r="B225" t="str">
            <v>Buildings/Accommodation (Lease)</v>
          </cell>
          <cell r="C225">
            <v>4145891.8299999996</v>
          </cell>
          <cell r="D225">
            <v>0</v>
          </cell>
          <cell r="E225">
            <v>218979.6</v>
          </cell>
          <cell r="F225">
            <v>0</v>
          </cell>
          <cell r="G225">
            <v>6249.65</v>
          </cell>
          <cell r="H225">
            <v>49508.17</v>
          </cell>
          <cell r="I225">
            <v>343781.24</v>
          </cell>
          <cell r="J225">
            <v>0</v>
          </cell>
          <cell r="K225">
            <v>0</v>
          </cell>
          <cell r="L225">
            <v>0</v>
          </cell>
          <cell r="M225">
            <v>721276.66</v>
          </cell>
          <cell r="N225">
            <v>5485687.1500000004</v>
          </cell>
          <cell r="O225">
            <v>0</v>
          </cell>
          <cell r="P225">
            <v>0</v>
          </cell>
          <cell r="Q225">
            <v>5485687.1500000004</v>
          </cell>
        </row>
        <row r="226">
          <cell r="A226" t="str">
            <v>2832</v>
          </cell>
          <cell r="B226" t="str">
            <v>Medical Equipment (Lease)</v>
          </cell>
          <cell r="C226">
            <v>0</v>
          </cell>
          <cell r="D226">
            <v>0</v>
          </cell>
          <cell r="E226">
            <v>3968967.6</v>
          </cell>
          <cell r="F226">
            <v>0</v>
          </cell>
          <cell r="G226">
            <v>0</v>
          </cell>
          <cell r="H226">
            <v>7412.4</v>
          </cell>
          <cell r="I226">
            <v>14374.21</v>
          </cell>
          <cell r="J226">
            <v>0</v>
          </cell>
          <cell r="K226">
            <v>0</v>
          </cell>
          <cell r="L226">
            <v>0</v>
          </cell>
          <cell r="M226">
            <v>49200</v>
          </cell>
          <cell r="N226">
            <v>4039954.21</v>
          </cell>
          <cell r="O226">
            <v>0</v>
          </cell>
          <cell r="P226">
            <v>0</v>
          </cell>
          <cell r="Q226">
            <v>4039954.21</v>
          </cell>
        </row>
        <row r="227">
          <cell r="A227" t="str">
            <v>2833</v>
          </cell>
          <cell r="B227" t="str">
            <v>Non Medical Equipment (Lease)</v>
          </cell>
          <cell r="C227">
            <v>37106.11</v>
          </cell>
          <cell r="D227">
            <v>0</v>
          </cell>
          <cell r="E227">
            <v>707375.1</v>
          </cell>
          <cell r="F227">
            <v>0</v>
          </cell>
          <cell r="G227">
            <v>14445.98</v>
          </cell>
          <cell r="H227">
            <v>47156.11</v>
          </cell>
          <cell r="I227">
            <v>52092.6</v>
          </cell>
          <cell r="J227">
            <v>0</v>
          </cell>
          <cell r="K227">
            <v>0</v>
          </cell>
          <cell r="L227">
            <v>0</v>
          </cell>
          <cell r="M227">
            <v>40</v>
          </cell>
          <cell r="N227">
            <v>858215.89999999991</v>
          </cell>
          <cell r="O227">
            <v>0</v>
          </cell>
          <cell r="P227">
            <v>0</v>
          </cell>
          <cell r="Q227">
            <v>858215.89999999991</v>
          </cell>
        </row>
        <row r="228">
          <cell r="A228" t="str">
            <v>2834</v>
          </cell>
          <cell r="B228" t="str">
            <v>Computing Equipment (Lease)</v>
          </cell>
          <cell r="C228">
            <v>32994.86</v>
          </cell>
          <cell r="D228">
            <v>0</v>
          </cell>
          <cell r="E228">
            <v>810842.94000000006</v>
          </cell>
          <cell r="F228">
            <v>0</v>
          </cell>
          <cell r="G228">
            <v>0</v>
          </cell>
          <cell r="H228">
            <v>15498.66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859336.46000000008</v>
          </cell>
          <cell r="O228">
            <v>0</v>
          </cell>
          <cell r="P228">
            <v>0</v>
          </cell>
          <cell r="Q228">
            <v>859336.46000000008</v>
          </cell>
        </row>
        <row r="229">
          <cell r="A229" t="str">
            <v>2835</v>
          </cell>
          <cell r="B229" t="str">
            <v>Furniture &amp; Fittings (Lease)</v>
          </cell>
          <cell r="C229">
            <v>7137.67</v>
          </cell>
          <cell r="D229">
            <v>0</v>
          </cell>
          <cell r="E229">
            <v>12299.16</v>
          </cell>
          <cell r="F229">
            <v>0</v>
          </cell>
          <cell r="G229">
            <v>0</v>
          </cell>
          <cell r="H229">
            <v>160.88</v>
          </cell>
          <cell r="I229">
            <v>754.7</v>
          </cell>
          <cell r="J229">
            <v>0</v>
          </cell>
          <cell r="K229">
            <v>0</v>
          </cell>
          <cell r="L229">
            <v>0</v>
          </cell>
          <cell r="M229">
            <v>-281.82</v>
          </cell>
          <cell r="N229">
            <v>20070.590000000004</v>
          </cell>
          <cell r="O229">
            <v>0</v>
          </cell>
          <cell r="P229">
            <v>0</v>
          </cell>
          <cell r="Q229">
            <v>20070.590000000004</v>
          </cell>
        </row>
        <row r="230">
          <cell r="A230" t="str">
            <v>2836</v>
          </cell>
          <cell r="B230" t="str">
            <v>Motor Vehicle Accessories (Lease)</v>
          </cell>
          <cell r="C230">
            <v>91.78</v>
          </cell>
          <cell r="D230">
            <v>0</v>
          </cell>
          <cell r="E230">
            <v>1421.65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1513.43</v>
          </cell>
          <cell r="O230">
            <v>0</v>
          </cell>
          <cell r="P230">
            <v>0</v>
          </cell>
          <cell r="Q230">
            <v>1513.43</v>
          </cell>
        </row>
        <row r="231">
          <cell r="A231" t="str">
            <v>2837</v>
          </cell>
          <cell r="B231" t="str">
            <v>Other Mobile Plant (Lease)</v>
          </cell>
          <cell r="C231">
            <v>3009.74</v>
          </cell>
          <cell r="D231">
            <v>0</v>
          </cell>
          <cell r="E231">
            <v>1486.8400000000001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4496.58</v>
          </cell>
          <cell r="O231">
            <v>0</v>
          </cell>
          <cell r="P231">
            <v>0</v>
          </cell>
          <cell r="Q231">
            <v>4496.58</v>
          </cell>
        </row>
        <row r="232">
          <cell r="A232" t="str">
            <v>2838</v>
          </cell>
          <cell r="B232" t="str">
            <v>Motor Vehicles (Lease)</v>
          </cell>
          <cell r="C232">
            <v>832320.3</v>
          </cell>
          <cell r="D232">
            <v>0</v>
          </cell>
          <cell r="E232">
            <v>2791080.51</v>
          </cell>
          <cell r="F232">
            <v>0</v>
          </cell>
          <cell r="G232">
            <v>165294.04999999999</v>
          </cell>
          <cell r="H232">
            <v>632440.5</v>
          </cell>
          <cell r="I232">
            <v>3672196.48</v>
          </cell>
          <cell r="J232">
            <v>58180.58</v>
          </cell>
          <cell r="K232">
            <v>0</v>
          </cell>
          <cell r="L232">
            <v>0</v>
          </cell>
          <cell r="M232">
            <v>203691.76</v>
          </cell>
          <cell r="N232">
            <v>8355204.1799999997</v>
          </cell>
          <cell r="O232">
            <v>0</v>
          </cell>
          <cell r="P232">
            <v>0</v>
          </cell>
          <cell r="Q232">
            <v>8355204.1799999997</v>
          </cell>
        </row>
        <row r="233">
          <cell r="A233" t="str">
            <v>2839</v>
          </cell>
          <cell r="B233" t="str">
            <v>Plant &amp; Machinery (Lease)</v>
          </cell>
          <cell r="C233">
            <v>21542.86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1031.68</v>
          </cell>
          <cell r="I233">
            <v>-20780.8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1793.7400000000016</v>
          </cell>
          <cell r="O233">
            <v>0</v>
          </cell>
          <cell r="P233">
            <v>0</v>
          </cell>
          <cell r="Q233">
            <v>1793.7400000000016</v>
          </cell>
        </row>
        <row r="234">
          <cell r="A234" t="str">
            <v>3111</v>
          </cell>
          <cell r="B234" t="str">
            <v>Buildings (R &amp; M)</v>
          </cell>
          <cell r="C234">
            <v>256344.12</v>
          </cell>
          <cell r="D234">
            <v>0</v>
          </cell>
          <cell r="E234">
            <v>3592207.58</v>
          </cell>
          <cell r="F234">
            <v>0</v>
          </cell>
          <cell r="G234">
            <v>16061.32</v>
          </cell>
          <cell r="H234">
            <v>31474.53</v>
          </cell>
          <cell r="I234">
            <v>2600660.39</v>
          </cell>
          <cell r="J234">
            <v>70053.31</v>
          </cell>
          <cell r="K234">
            <v>196110</v>
          </cell>
          <cell r="L234">
            <v>0</v>
          </cell>
          <cell r="M234">
            <v>208583.58</v>
          </cell>
          <cell r="N234">
            <v>6971494.8299999991</v>
          </cell>
          <cell r="O234">
            <v>0</v>
          </cell>
          <cell r="P234">
            <v>0</v>
          </cell>
          <cell r="Q234">
            <v>6971494.8299999991</v>
          </cell>
        </row>
        <row r="235">
          <cell r="A235" t="str">
            <v>3121</v>
          </cell>
          <cell r="B235" t="str">
            <v>Medical Equipment (R &amp; M)</v>
          </cell>
          <cell r="C235">
            <v>11350.9</v>
          </cell>
          <cell r="D235">
            <v>0</v>
          </cell>
          <cell r="E235">
            <v>4233183.59</v>
          </cell>
          <cell r="F235">
            <v>0</v>
          </cell>
          <cell r="G235">
            <v>9040.5500000000011</v>
          </cell>
          <cell r="H235">
            <v>236085.13</v>
          </cell>
          <cell r="I235">
            <v>849948.15</v>
          </cell>
          <cell r="J235">
            <v>2328.25</v>
          </cell>
          <cell r="K235">
            <v>0</v>
          </cell>
          <cell r="L235">
            <v>0</v>
          </cell>
          <cell r="M235">
            <v>919669.68</v>
          </cell>
          <cell r="N235">
            <v>6261606.25</v>
          </cell>
          <cell r="O235">
            <v>0</v>
          </cell>
          <cell r="P235">
            <v>0</v>
          </cell>
          <cell r="Q235">
            <v>6261606.25</v>
          </cell>
        </row>
        <row r="236">
          <cell r="A236" t="str">
            <v>3122</v>
          </cell>
          <cell r="B236" t="str">
            <v>Non Medical Equipment (R &amp; M)</v>
          </cell>
          <cell r="C236">
            <v>42430.720000000001</v>
          </cell>
          <cell r="D236">
            <v>0</v>
          </cell>
          <cell r="E236">
            <v>1669338.57</v>
          </cell>
          <cell r="F236">
            <v>0</v>
          </cell>
          <cell r="G236">
            <v>9873.2000000000007</v>
          </cell>
          <cell r="H236">
            <v>56755.58</v>
          </cell>
          <cell r="I236">
            <v>407858.27</v>
          </cell>
          <cell r="J236">
            <v>33020.03</v>
          </cell>
          <cell r="K236">
            <v>0</v>
          </cell>
          <cell r="L236">
            <v>0</v>
          </cell>
          <cell r="M236">
            <v>0</v>
          </cell>
          <cell r="N236">
            <v>2219276.3699999996</v>
          </cell>
          <cell r="O236">
            <v>0</v>
          </cell>
          <cell r="P236">
            <v>0</v>
          </cell>
          <cell r="Q236">
            <v>2219276.3699999996</v>
          </cell>
        </row>
        <row r="237">
          <cell r="A237" t="str">
            <v>3123</v>
          </cell>
          <cell r="B237" t="str">
            <v>Furniture &amp; Fittings (R &amp; M)</v>
          </cell>
          <cell r="C237">
            <v>28553.489999999998</v>
          </cell>
          <cell r="D237">
            <v>0</v>
          </cell>
          <cell r="E237">
            <v>408939.60000000003</v>
          </cell>
          <cell r="F237">
            <v>0</v>
          </cell>
          <cell r="G237">
            <v>353.96</v>
          </cell>
          <cell r="H237">
            <v>7318.82</v>
          </cell>
          <cell r="I237">
            <v>184888.13</v>
          </cell>
          <cell r="J237">
            <v>17522.2</v>
          </cell>
          <cell r="K237">
            <v>0</v>
          </cell>
          <cell r="L237">
            <v>0</v>
          </cell>
          <cell r="M237">
            <v>14052.16</v>
          </cell>
          <cell r="N237">
            <v>661628.36</v>
          </cell>
          <cell r="O237">
            <v>0</v>
          </cell>
          <cell r="P237">
            <v>0</v>
          </cell>
          <cell r="Q237">
            <v>661628.36</v>
          </cell>
        </row>
        <row r="238">
          <cell r="A238" t="str">
            <v>3124</v>
          </cell>
          <cell r="B238" t="str">
            <v>Other Mobile Plant (R &amp; M)</v>
          </cell>
          <cell r="C238">
            <v>170</v>
          </cell>
          <cell r="D238">
            <v>0</v>
          </cell>
          <cell r="E238">
            <v>27607.690000000002</v>
          </cell>
          <cell r="F238">
            <v>0</v>
          </cell>
          <cell r="G238">
            <v>50</v>
          </cell>
          <cell r="H238">
            <v>0</v>
          </cell>
          <cell r="I238">
            <v>58450.01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86277.700000000012</v>
          </cell>
          <cell r="O238">
            <v>0</v>
          </cell>
          <cell r="P238">
            <v>0</v>
          </cell>
          <cell r="Q238">
            <v>86277.700000000012</v>
          </cell>
        </row>
        <row r="239">
          <cell r="A239" t="str">
            <v>3125</v>
          </cell>
          <cell r="B239" t="str">
            <v>Gardens &amp; Grounds  (R &amp; M)</v>
          </cell>
          <cell r="C239">
            <v>9823.369999999999</v>
          </cell>
          <cell r="D239">
            <v>0</v>
          </cell>
          <cell r="E239">
            <v>296536.52999999997</v>
          </cell>
          <cell r="F239">
            <v>0</v>
          </cell>
          <cell r="G239">
            <v>19845.3</v>
          </cell>
          <cell r="H239">
            <v>10795.86</v>
          </cell>
          <cell r="I239">
            <v>247448.98</v>
          </cell>
          <cell r="J239">
            <v>45418.14</v>
          </cell>
          <cell r="K239">
            <v>0</v>
          </cell>
          <cell r="L239">
            <v>0</v>
          </cell>
          <cell r="M239">
            <v>36423.629999999997</v>
          </cell>
          <cell r="N239">
            <v>666291.80999999994</v>
          </cell>
          <cell r="O239">
            <v>0</v>
          </cell>
          <cell r="P239">
            <v>0</v>
          </cell>
          <cell r="Q239">
            <v>666291.80999999994</v>
          </cell>
        </row>
        <row r="240">
          <cell r="A240" t="str">
            <v>3126</v>
          </cell>
          <cell r="B240" t="str">
            <v>Computing Equipment (R &amp; M)</v>
          </cell>
          <cell r="C240">
            <v>23286.639999999999</v>
          </cell>
          <cell r="D240">
            <v>0</v>
          </cell>
          <cell r="E240">
            <v>421126.81</v>
          </cell>
          <cell r="F240">
            <v>0</v>
          </cell>
          <cell r="G240">
            <v>0</v>
          </cell>
          <cell r="H240">
            <v>14287.7</v>
          </cell>
          <cell r="I240">
            <v>47626.78</v>
          </cell>
          <cell r="J240">
            <v>5648.42</v>
          </cell>
          <cell r="K240">
            <v>0</v>
          </cell>
          <cell r="L240">
            <v>0</v>
          </cell>
          <cell r="M240">
            <v>8109.1</v>
          </cell>
          <cell r="N240">
            <v>520085.45</v>
          </cell>
          <cell r="O240">
            <v>0</v>
          </cell>
          <cell r="P240">
            <v>0</v>
          </cell>
          <cell r="Q240">
            <v>520085.45</v>
          </cell>
        </row>
        <row r="241">
          <cell r="A241" t="str">
            <v>3127</v>
          </cell>
          <cell r="B241" t="str">
            <v>Plant &amp; Equipment (R &amp; M)</v>
          </cell>
          <cell r="C241">
            <v>113158.28</v>
          </cell>
          <cell r="D241">
            <v>0</v>
          </cell>
          <cell r="E241">
            <v>4192539.33</v>
          </cell>
          <cell r="F241">
            <v>0</v>
          </cell>
          <cell r="G241">
            <v>23331.49</v>
          </cell>
          <cell r="H241">
            <v>513226.86</v>
          </cell>
          <cell r="I241">
            <v>1016441.93</v>
          </cell>
          <cell r="J241">
            <v>13025.4</v>
          </cell>
          <cell r="K241">
            <v>0</v>
          </cell>
          <cell r="L241">
            <v>438472</v>
          </cell>
          <cell r="M241">
            <v>196516.29</v>
          </cell>
          <cell r="N241">
            <v>6506711.580000001</v>
          </cell>
          <cell r="O241">
            <v>0</v>
          </cell>
          <cell r="P241">
            <v>0</v>
          </cell>
          <cell r="Q241">
            <v>6506711.580000001</v>
          </cell>
        </row>
        <row r="242">
          <cell r="A242" t="str">
            <v>3128</v>
          </cell>
          <cell r="B242" t="str">
            <v>Other Materials</v>
          </cell>
          <cell r="C242">
            <v>4354.0099999999993</v>
          </cell>
          <cell r="D242">
            <v>0</v>
          </cell>
          <cell r="E242">
            <v>1262164.1600000001</v>
          </cell>
          <cell r="F242">
            <v>0</v>
          </cell>
          <cell r="G242">
            <v>50004.25</v>
          </cell>
          <cell r="H242">
            <v>19097.32</v>
          </cell>
          <cell r="I242">
            <v>487363.28</v>
          </cell>
          <cell r="J242">
            <v>0</v>
          </cell>
          <cell r="K242">
            <v>0</v>
          </cell>
          <cell r="L242">
            <v>0</v>
          </cell>
          <cell r="M242">
            <v>11778.99</v>
          </cell>
          <cell r="N242">
            <v>1834762.0100000002</v>
          </cell>
          <cell r="O242">
            <v>0</v>
          </cell>
          <cell r="P242">
            <v>0</v>
          </cell>
          <cell r="Q242">
            <v>1834762.0100000002</v>
          </cell>
        </row>
        <row r="243">
          <cell r="A243" t="str">
            <v>3129</v>
          </cell>
          <cell r="B243" t="str">
            <v>Dental Equipment</v>
          </cell>
          <cell r="C243">
            <v>0</v>
          </cell>
          <cell r="D243">
            <v>0</v>
          </cell>
          <cell r="E243">
            <v>244028.97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244028.97</v>
          </cell>
          <cell r="O243">
            <v>0</v>
          </cell>
          <cell r="P243">
            <v>0</v>
          </cell>
          <cell r="Q243">
            <v>244028.97</v>
          </cell>
        </row>
        <row r="244">
          <cell r="A244" t="str">
            <v>3131</v>
          </cell>
          <cell r="B244" t="str">
            <v>Buildings (Contracts)</v>
          </cell>
          <cell r="C244">
            <v>423922.04</v>
          </cell>
          <cell r="D244">
            <v>0</v>
          </cell>
          <cell r="E244">
            <v>1680153.05</v>
          </cell>
          <cell r="F244">
            <v>0</v>
          </cell>
          <cell r="G244">
            <v>983.28</v>
          </cell>
          <cell r="H244">
            <v>6647.27</v>
          </cell>
          <cell r="I244">
            <v>406740.4</v>
          </cell>
          <cell r="J244">
            <v>1721.79</v>
          </cell>
          <cell r="K244">
            <v>0</v>
          </cell>
          <cell r="L244">
            <v>0</v>
          </cell>
          <cell r="M244">
            <v>0</v>
          </cell>
          <cell r="N244">
            <v>2520167.8299999996</v>
          </cell>
          <cell r="O244">
            <v>0</v>
          </cell>
          <cell r="P244">
            <v>0</v>
          </cell>
          <cell r="Q244">
            <v>2520167.8299999996</v>
          </cell>
        </row>
        <row r="245">
          <cell r="A245" t="str">
            <v>3132</v>
          </cell>
          <cell r="B245" t="str">
            <v>Plant &amp; Machinery (Contracts)</v>
          </cell>
          <cell r="C245">
            <v>170726.07</v>
          </cell>
          <cell r="D245">
            <v>0</v>
          </cell>
          <cell r="E245">
            <v>1526763.7300000002</v>
          </cell>
          <cell r="F245">
            <v>0</v>
          </cell>
          <cell r="G245">
            <v>842.82</v>
          </cell>
          <cell r="H245">
            <v>40681</v>
          </cell>
          <cell r="I245">
            <v>639605.69999999995</v>
          </cell>
          <cell r="J245">
            <v>4564.34</v>
          </cell>
          <cell r="K245">
            <v>0</v>
          </cell>
          <cell r="L245">
            <v>0</v>
          </cell>
          <cell r="M245">
            <v>5964.7</v>
          </cell>
          <cell r="N245">
            <v>2389148.3600000003</v>
          </cell>
          <cell r="O245">
            <v>0</v>
          </cell>
          <cell r="P245">
            <v>0</v>
          </cell>
          <cell r="Q245">
            <v>2389148.3600000003</v>
          </cell>
        </row>
        <row r="246">
          <cell r="A246" t="str">
            <v>3133</v>
          </cell>
          <cell r="B246" t="str">
            <v>Medical Equipment (Contracts)</v>
          </cell>
          <cell r="C246">
            <v>2728.74</v>
          </cell>
          <cell r="D246">
            <v>0</v>
          </cell>
          <cell r="E246">
            <v>4440074.83</v>
          </cell>
          <cell r="F246">
            <v>0</v>
          </cell>
          <cell r="G246">
            <v>939.97</v>
          </cell>
          <cell r="H246">
            <v>95649.47</v>
          </cell>
          <cell r="I246">
            <v>415776.33</v>
          </cell>
          <cell r="J246">
            <v>0</v>
          </cell>
          <cell r="K246">
            <v>0</v>
          </cell>
          <cell r="L246">
            <v>0</v>
          </cell>
          <cell r="M246">
            <v>270381.84999999998</v>
          </cell>
          <cell r="N246">
            <v>5225551.1899999995</v>
          </cell>
          <cell r="O246">
            <v>0</v>
          </cell>
          <cell r="P246">
            <v>0</v>
          </cell>
          <cell r="Q246">
            <v>5225551.1899999995</v>
          </cell>
        </row>
        <row r="247">
          <cell r="A247" t="str">
            <v>3134</v>
          </cell>
          <cell r="B247" t="str">
            <v>Non Medical Equipment (Contracts)</v>
          </cell>
          <cell r="C247">
            <v>38221.08</v>
          </cell>
          <cell r="D247">
            <v>0</v>
          </cell>
          <cell r="E247">
            <v>900060.5</v>
          </cell>
          <cell r="F247">
            <v>0</v>
          </cell>
          <cell r="G247">
            <v>3846.73</v>
          </cell>
          <cell r="H247">
            <v>66679.31</v>
          </cell>
          <cell r="I247">
            <v>117722.24000000001</v>
          </cell>
          <cell r="J247">
            <v>24356.25</v>
          </cell>
          <cell r="K247">
            <v>0</v>
          </cell>
          <cell r="L247">
            <v>0</v>
          </cell>
          <cell r="M247">
            <v>0</v>
          </cell>
          <cell r="N247">
            <v>1150886.1099999999</v>
          </cell>
          <cell r="O247">
            <v>0</v>
          </cell>
          <cell r="P247">
            <v>0</v>
          </cell>
          <cell r="Q247">
            <v>1150886.1099999999</v>
          </cell>
        </row>
        <row r="248">
          <cell r="A248" t="str">
            <v>3135</v>
          </cell>
          <cell r="B248" t="str">
            <v>Gardens &amp; Grounds (Contracts)</v>
          </cell>
          <cell r="C248">
            <v>11087.46</v>
          </cell>
          <cell r="D248">
            <v>0</v>
          </cell>
          <cell r="E248">
            <v>235587.22000000003</v>
          </cell>
          <cell r="F248">
            <v>0</v>
          </cell>
          <cell r="G248">
            <v>2586.79</v>
          </cell>
          <cell r="H248">
            <v>95360.09</v>
          </cell>
          <cell r="I248">
            <v>50941.04</v>
          </cell>
          <cell r="J248">
            <v>1100</v>
          </cell>
          <cell r="K248">
            <v>0</v>
          </cell>
          <cell r="L248">
            <v>0</v>
          </cell>
          <cell r="M248">
            <v>1580.91</v>
          </cell>
          <cell r="N248">
            <v>398243.51</v>
          </cell>
          <cell r="O248">
            <v>0</v>
          </cell>
          <cell r="P248">
            <v>0</v>
          </cell>
          <cell r="Q248">
            <v>398243.51</v>
          </cell>
        </row>
        <row r="249">
          <cell r="A249" t="str">
            <v>3136</v>
          </cell>
          <cell r="B249" t="str">
            <v>Furniture &amp; Fittings (Contracts)</v>
          </cell>
          <cell r="C249">
            <v>1922.94</v>
          </cell>
          <cell r="D249">
            <v>0</v>
          </cell>
          <cell r="E249">
            <v>45150.02</v>
          </cell>
          <cell r="F249">
            <v>0</v>
          </cell>
          <cell r="G249">
            <v>132.09</v>
          </cell>
          <cell r="H249">
            <v>685.27</v>
          </cell>
          <cell r="I249">
            <v>15689.37</v>
          </cell>
          <cell r="J249">
            <v>4996.1400000000003</v>
          </cell>
          <cell r="K249">
            <v>0</v>
          </cell>
          <cell r="L249">
            <v>0</v>
          </cell>
          <cell r="M249">
            <v>0</v>
          </cell>
          <cell r="N249">
            <v>68575.83</v>
          </cell>
          <cell r="O249">
            <v>0</v>
          </cell>
          <cell r="P249">
            <v>0</v>
          </cell>
          <cell r="Q249">
            <v>68575.83</v>
          </cell>
        </row>
        <row r="250">
          <cell r="A250" t="str">
            <v>3137</v>
          </cell>
          <cell r="B250" t="str">
            <v>Computing Equipment (Contracts)</v>
          </cell>
          <cell r="C250">
            <v>251665.93</v>
          </cell>
          <cell r="D250">
            <v>0</v>
          </cell>
          <cell r="E250">
            <v>1542783.75</v>
          </cell>
          <cell r="F250">
            <v>0</v>
          </cell>
          <cell r="G250">
            <v>0</v>
          </cell>
          <cell r="H250">
            <v>56.82</v>
          </cell>
          <cell r="I250">
            <v>30465.67</v>
          </cell>
          <cell r="J250">
            <v>0</v>
          </cell>
          <cell r="K250">
            <v>0</v>
          </cell>
          <cell r="L250">
            <v>0</v>
          </cell>
          <cell r="M250">
            <v>24625.91</v>
          </cell>
          <cell r="N250">
            <v>1849598.0799999998</v>
          </cell>
          <cell r="O250">
            <v>0</v>
          </cell>
          <cell r="P250">
            <v>0</v>
          </cell>
          <cell r="Q250">
            <v>1849598.0799999998</v>
          </cell>
        </row>
        <row r="251">
          <cell r="A251" t="str">
            <v>3138</v>
          </cell>
          <cell r="B251" t="str">
            <v>Other Mobile Plant (Contracts)</v>
          </cell>
          <cell r="C251">
            <v>319.5</v>
          </cell>
          <cell r="D251">
            <v>0</v>
          </cell>
          <cell r="E251">
            <v>15245.48</v>
          </cell>
          <cell r="F251">
            <v>0</v>
          </cell>
          <cell r="G251">
            <v>0</v>
          </cell>
          <cell r="H251">
            <v>-3270.31</v>
          </cell>
          <cell r="I251">
            <v>466121.33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478416</v>
          </cell>
          <cell r="O251">
            <v>0</v>
          </cell>
          <cell r="P251">
            <v>0</v>
          </cell>
          <cell r="Q251">
            <v>478416</v>
          </cell>
        </row>
        <row r="252">
          <cell r="A252" t="str">
            <v>3211</v>
          </cell>
          <cell r="B252" t="str">
            <v>Fuel &amp; Oil</v>
          </cell>
          <cell r="C252">
            <v>244006.35</v>
          </cell>
          <cell r="D252">
            <v>0</v>
          </cell>
          <cell r="E252">
            <v>1067997.56</v>
          </cell>
          <cell r="F252">
            <v>0</v>
          </cell>
          <cell r="G252">
            <v>53072.29</v>
          </cell>
          <cell r="H252">
            <v>242667.29</v>
          </cell>
          <cell r="I252">
            <v>1288122.45</v>
          </cell>
          <cell r="J252">
            <v>167.75</v>
          </cell>
          <cell r="K252">
            <v>1044</v>
          </cell>
          <cell r="L252">
            <v>0</v>
          </cell>
          <cell r="M252">
            <v>69930.38</v>
          </cell>
          <cell r="N252">
            <v>2967008.0700000003</v>
          </cell>
          <cell r="O252">
            <v>0</v>
          </cell>
          <cell r="P252">
            <v>0</v>
          </cell>
          <cell r="Q252">
            <v>2967008.0700000003</v>
          </cell>
        </row>
        <row r="253">
          <cell r="A253" t="str">
            <v>3212</v>
          </cell>
          <cell r="B253" t="str">
            <v>Repairs &amp; Maintenance</v>
          </cell>
          <cell r="C253">
            <v>90190.41</v>
          </cell>
          <cell r="D253">
            <v>0</v>
          </cell>
          <cell r="E253">
            <v>442698.38</v>
          </cell>
          <cell r="F253">
            <v>0</v>
          </cell>
          <cell r="G253">
            <v>19643.75</v>
          </cell>
          <cell r="H253">
            <v>91867.57</v>
          </cell>
          <cell r="I253">
            <v>1295969.0900000001</v>
          </cell>
          <cell r="J253">
            <v>2205.7800000000002</v>
          </cell>
          <cell r="K253">
            <v>0</v>
          </cell>
          <cell r="L253">
            <v>0</v>
          </cell>
          <cell r="M253">
            <v>21935.03</v>
          </cell>
          <cell r="N253">
            <v>1964510.0100000002</v>
          </cell>
          <cell r="O253">
            <v>0</v>
          </cell>
          <cell r="P253">
            <v>0</v>
          </cell>
          <cell r="Q253">
            <v>1964510.0100000002</v>
          </cell>
        </row>
        <row r="254">
          <cell r="A254" t="str">
            <v>3213</v>
          </cell>
          <cell r="B254" t="str">
            <v>Registration</v>
          </cell>
          <cell r="C254">
            <v>36853.79</v>
          </cell>
          <cell r="D254">
            <v>0</v>
          </cell>
          <cell r="E254">
            <v>120823.26</v>
          </cell>
          <cell r="F254">
            <v>0</v>
          </cell>
          <cell r="G254">
            <v>2733.72</v>
          </cell>
          <cell r="H254">
            <v>8953.39</v>
          </cell>
          <cell r="I254">
            <v>106300.87</v>
          </cell>
          <cell r="J254">
            <v>0</v>
          </cell>
          <cell r="K254">
            <v>0</v>
          </cell>
          <cell r="L254">
            <v>0</v>
          </cell>
          <cell r="M254">
            <v>9701.39</v>
          </cell>
          <cell r="N254">
            <v>285366.42</v>
          </cell>
          <cell r="O254">
            <v>0</v>
          </cell>
          <cell r="P254">
            <v>0</v>
          </cell>
          <cell r="Q254">
            <v>285366.42</v>
          </cell>
        </row>
        <row r="255">
          <cell r="A255" t="str">
            <v>3214</v>
          </cell>
          <cell r="B255" t="str">
            <v>Insurance</v>
          </cell>
          <cell r="C255">
            <v>155717.02000000002</v>
          </cell>
          <cell r="D255">
            <v>0</v>
          </cell>
          <cell r="E255">
            <v>672779.34</v>
          </cell>
          <cell r="F255">
            <v>0</v>
          </cell>
          <cell r="G255">
            <v>13536</v>
          </cell>
          <cell r="H255">
            <v>56848.800000000003</v>
          </cell>
          <cell r="I255">
            <v>552402.23</v>
          </cell>
          <cell r="J255">
            <v>10116</v>
          </cell>
          <cell r="K255">
            <v>0</v>
          </cell>
          <cell r="L255">
            <v>0</v>
          </cell>
          <cell r="M255">
            <v>51581</v>
          </cell>
          <cell r="N255">
            <v>1512980.3900000001</v>
          </cell>
          <cell r="O255">
            <v>0</v>
          </cell>
          <cell r="P255">
            <v>0</v>
          </cell>
          <cell r="Q255">
            <v>1512980.3900000001</v>
          </cell>
        </row>
        <row r="256">
          <cell r="A256" t="str">
            <v>3215</v>
          </cell>
          <cell r="B256" t="str">
            <v>Fleet Management Fee</v>
          </cell>
          <cell r="C256">
            <v>75067.56</v>
          </cell>
          <cell r="D256">
            <v>0</v>
          </cell>
          <cell r="E256">
            <v>274684.28999999992</v>
          </cell>
          <cell r="F256">
            <v>0</v>
          </cell>
          <cell r="G256">
            <v>15388.2</v>
          </cell>
          <cell r="H256">
            <v>42703.31</v>
          </cell>
          <cell r="I256">
            <v>335559.69</v>
          </cell>
          <cell r="J256">
            <v>21366.39</v>
          </cell>
          <cell r="K256">
            <v>0</v>
          </cell>
          <cell r="L256">
            <v>0</v>
          </cell>
          <cell r="M256">
            <v>0</v>
          </cell>
          <cell r="N256">
            <v>764769.44</v>
          </cell>
          <cell r="O256">
            <v>0</v>
          </cell>
          <cell r="P256">
            <v>0</v>
          </cell>
          <cell r="Q256">
            <v>764769.44</v>
          </cell>
        </row>
        <row r="257">
          <cell r="A257" t="str">
            <v>3311</v>
          </cell>
          <cell r="B257" t="str">
            <v>Ambulance</v>
          </cell>
          <cell r="C257">
            <v>1214</v>
          </cell>
          <cell r="D257">
            <v>0</v>
          </cell>
          <cell r="E257">
            <v>1668978.7500000002</v>
          </cell>
          <cell r="F257">
            <v>0</v>
          </cell>
          <cell r="G257">
            <v>7799</v>
          </cell>
          <cell r="H257">
            <v>616430.54</v>
          </cell>
          <cell r="I257">
            <v>1233890.51</v>
          </cell>
          <cell r="J257">
            <v>736.82</v>
          </cell>
          <cell r="K257">
            <v>0</v>
          </cell>
          <cell r="L257">
            <v>0</v>
          </cell>
          <cell r="M257">
            <v>0</v>
          </cell>
          <cell r="N257">
            <v>3529049.6199999996</v>
          </cell>
          <cell r="O257">
            <v>0</v>
          </cell>
          <cell r="P257">
            <v>0</v>
          </cell>
          <cell r="Q257">
            <v>3529049.6199999996</v>
          </cell>
        </row>
        <row r="258">
          <cell r="A258" t="str">
            <v>3312</v>
          </cell>
          <cell r="B258" t="str">
            <v>Taxis</v>
          </cell>
          <cell r="C258">
            <v>3302.9900000000002</v>
          </cell>
          <cell r="D258">
            <v>0</v>
          </cell>
          <cell r="E258">
            <v>528618.16</v>
          </cell>
          <cell r="F258">
            <v>0</v>
          </cell>
          <cell r="G258">
            <v>216.67</v>
          </cell>
          <cell r="H258">
            <v>6296.01</v>
          </cell>
          <cell r="I258">
            <v>69605.649999999994</v>
          </cell>
          <cell r="J258">
            <v>37.26</v>
          </cell>
          <cell r="K258">
            <v>0</v>
          </cell>
          <cell r="L258">
            <v>0</v>
          </cell>
          <cell r="M258">
            <v>0</v>
          </cell>
          <cell r="N258">
            <v>608076.74000000011</v>
          </cell>
          <cell r="O258">
            <v>0</v>
          </cell>
          <cell r="P258">
            <v>0</v>
          </cell>
          <cell r="Q258">
            <v>608076.74000000011</v>
          </cell>
        </row>
        <row r="259">
          <cell r="A259" t="str">
            <v>3313</v>
          </cell>
          <cell r="B259" t="str">
            <v>Pats</v>
          </cell>
          <cell r="C259">
            <v>21604.36</v>
          </cell>
          <cell r="D259">
            <v>0</v>
          </cell>
          <cell r="E259">
            <v>1210.97</v>
          </cell>
          <cell r="F259">
            <v>0</v>
          </cell>
          <cell r="G259">
            <v>38930.9</v>
          </cell>
          <cell r="H259">
            <v>683055.29</v>
          </cell>
          <cell r="I259">
            <v>11978278.57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12723080.09</v>
          </cell>
          <cell r="O259">
            <v>0</v>
          </cell>
          <cell r="P259">
            <v>0</v>
          </cell>
          <cell r="Q259">
            <v>12723080.09</v>
          </cell>
        </row>
        <row r="260">
          <cell r="A260" t="str">
            <v>3314</v>
          </cell>
          <cell r="B260" t="str">
            <v>Escort &amp; Attendant Expenses</v>
          </cell>
          <cell r="C260">
            <v>167640.32999999999</v>
          </cell>
          <cell r="D260">
            <v>0</v>
          </cell>
          <cell r="E260">
            <v>5446.5499999999993</v>
          </cell>
          <cell r="F260">
            <v>0</v>
          </cell>
          <cell r="G260">
            <v>180</v>
          </cell>
          <cell r="H260">
            <v>189105.1</v>
          </cell>
          <cell r="I260">
            <v>530828.81999999995</v>
          </cell>
          <cell r="J260">
            <v>8.4499999999999993</v>
          </cell>
          <cell r="K260">
            <v>0</v>
          </cell>
          <cell r="L260">
            <v>0</v>
          </cell>
          <cell r="M260">
            <v>0</v>
          </cell>
          <cell r="N260">
            <v>893209.24999999988</v>
          </cell>
          <cell r="O260">
            <v>0</v>
          </cell>
          <cell r="P260">
            <v>0</v>
          </cell>
          <cell r="Q260">
            <v>893209.24999999988</v>
          </cell>
        </row>
        <row r="261">
          <cell r="A261" t="str">
            <v>3315</v>
          </cell>
          <cell r="B261" t="str">
            <v>Patient Expenses</v>
          </cell>
          <cell r="C261">
            <v>94157.56</v>
          </cell>
          <cell r="D261">
            <v>0</v>
          </cell>
          <cell r="E261">
            <v>16820.43</v>
          </cell>
          <cell r="F261">
            <v>0</v>
          </cell>
          <cell r="G261">
            <v>-2860</v>
          </cell>
          <cell r="H261">
            <v>22.89</v>
          </cell>
          <cell r="I261">
            <v>303663.92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411804.8</v>
          </cell>
          <cell r="O261">
            <v>0</v>
          </cell>
          <cell r="P261">
            <v>0</v>
          </cell>
          <cell r="Q261">
            <v>411804.8</v>
          </cell>
        </row>
        <row r="262">
          <cell r="A262" t="str">
            <v>3316</v>
          </cell>
          <cell r="B262" t="str">
            <v>Other - Patient Transport</v>
          </cell>
          <cell r="C262">
            <v>1944.15</v>
          </cell>
          <cell r="D262">
            <v>0</v>
          </cell>
          <cell r="E262">
            <v>925106.28</v>
          </cell>
          <cell r="F262">
            <v>0</v>
          </cell>
          <cell r="G262">
            <v>51563.7</v>
          </cell>
          <cell r="H262">
            <v>502.65</v>
          </cell>
          <cell r="I262">
            <v>609046.01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1588162.79</v>
          </cell>
          <cell r="O262">
            <v>0</v>
          </cell>
          <cell r="P262">
            <v>0</v>
          </cell>
          <cell r="Q262">
            <v>1588162.79</v>
          </cell>
        </row>
        <row r="263">
          <cell r="A263" t="str">
            <v>3411</v>
          </cell>
          <cell r="B263" t="str">
            <v>External Consulting Fees</v>
          </cell>
          <cell r="C263">
            <v>5983723.4700000007</v>
          </cell>
          <cell r="D263">
            <v>0</v>
          </cell>
          <cell r="E263">
            <v>2051799.34</v>
          </cell>
          <cell r="F263">
            <v>0</v>
          </cell>
          <cell r="G263">
            <v>143.25</v>
          </cell>
          <cell r="H263">
            <v>150074.07999999999</v>
          </cell>
          <cell r="I263">
            <v>421676.95</v>
          </cell>
          <cell r="J263">
            <v>534798.39</v>
          </cell>
          <cell r="K263">
            <v>0</v>
          </cell>
          <cell r="L263">
            <v>0</v>
          </cell>
          <cell r="M263">
            <v>485373.68</v>
          </cell>
          <cell r="N263">
            <v>9627589.1600000001</v>
          </cell>
          <cell r="O263">
            <v>0</v>
          </cell>
          <cell r="P263">
            <v>0</v>
          </cell>
          <cell r="Q263">
            <v>9627589.1600000001</v>
          </cell>
        </row>
        <row r="264">
          <cell r="A264" t="str">
            <v>3412</v>
          </cell>
          <cell r="B264" t="str">
            <v>Advertising</v>
          </cell>
          <cell r="C264">
            <v>4165733.0300000003</v>
          </cell>
          <cell r="D264">
            <v>0</v>
          </cell>
          <cell r="E264">
            <v>1030527.5100000001</v>
          </cell>
          <cell r="F264">
            <v>0</v>
          </cell>
          <cell r="G264">
            <v>5070.96</v>
          </cell>
          <cell r="H264">
            <v>60124.62</v>
          </cell>
          <cell r="I264">
            <v>601163.23</v>
          </cell>
          <cell r="J264">
            <v>238500.86</v>
          </cell>
          <cell r="K264">
            <v>0</v>
          </cell>
          <cell r="L264">
            <v>0</v>
          </cell>
          <cell r="M264">
            <v>0</v>
          </cell>
          <cell r="N264">
            <v>6101120.21</v>
          </cell>
          <cell r="O264">
            <v>0</v>
          </cell>
          <cell r="P264">
            <v>0</v>
          </cell>
          <cell r="Q264">
            <v>6101120.21</v>
          </cell>
        </row>
        <row r="265">
          <cell r="A265" t="str">
            <v>3413</v>
          </cell>
          <cell r="B265" t="str">
            <v>Audit Fees</v>
          </cell>
          <cell r="C265">
            <v>84835</v>
          </cell>
          <cell r="D265">
            <v>0</v>
          </cell>
          <cell r="E265">
            <v>4918</v>
          </cell>
          <cell r="F265">
            <v>0</v>
          </cell>
          <cell r="G265">
            <v>30</v>
          </cell>
          <cell r="H265">
            <v>18.34</v>
          </cell>
          <cell r="I265">
            <v>19373.47</v>
          </cell>
          <cell r="J265">
            <v>0</v>
          </cell>
          <cell r="K265">
            <v>0</v>
          </cell>
          <cell r="L265">
            <v>0</v>
          </cell>
          <cell r="M265">
            <v>295.23</v>
          </cell>
          <cell r="N265">
            <v>109470.04</v>
          </cell>
          <cell r="O265">
            <v>0</v>
          </cell>
          <cell r="P265">
            <v>0</v>
          </cell>
          <cell r="Q265">
            <v>109470.04</v>
          </cell>
        </row>
        <row r="266">
          <cell r="A266" t="str">
            <v>3414</v>
          </cell>
          <cell r="B266" t="str">
            <v>Bank Charges</v>
          </cell>
          <cell r="C266">
            <v>147820.95000000001</v>
          </cell>
          <cell r="D266">
            <v>0</v>
          </cell>
          <cell r="E266">
            <v>123411.41</v>
          </cell>
          <cell r="F266">
            <v>0</v>
          </cell>
          <cell r="G266">
            <v>330.36</v>
          </cell>
          <cell r="H266">
            <v>14860.84</v>
          </cell>
          <cell r="I266">
            <v>73212.759999999995</v>
          </cell>
          <cell r="J266">
            <v>2297.7600000000002</v>
          </cell>
          <cell r="K266">
            <v>0</v>
          </cell>
          <cell r="L266">
            <v>0</v>
          </cell>
          <cell r="M266">
            <v>10748.09</v>
          </cell>
          <cell r="N266">
            <v>372682.17000000004</v>
          </cell>
          <cell r="O266">
            <v>0</v>
          </cell>
          <cell r="P266">
            <v>0</v>
          </cell>
          <cell r="Q266">
            <v>372682.17000000004</v>
          </cell>
        </row>
        <row r="267">
          <cell r="A267" t="str">
            <v>3415</v>
          </cell>
          <cell r="B267" t="str">
            <v>Books, Magazines Etc</v>
          </cell>
          <cell r="C267">
            <v>303322.81</v>
          </cell>
          <cell r="D267">
            <v>0</v>
          </cell>
          <cell r="E267">
            <v>2362930.7000000002</v>
          </cell>
          <cell r="F267">
            <v>0</v>
          </cell>
          <cell r="G267">
            <v>3873.7</v>
          </cell>
          <cell r="H267">
            <v>81284.789999999994</v>
          </cell>
          <cell r="I267">
            <v>188228.65</v>
          </cell>
          <cell r="J267">
            <v>30434.02</v>
          </cell>
          <cell r="K267">
            <v>0</v>
          </cell>
          <cell r="L267">
            <v>0</v>
          </cell>
          <cell r="M267">
            <v>58956.32</v>
          </cell>
          <cell r="N267">
            <v>3029030.99</v>
          </cell>
          <cell r="O267">
            <v>0</v>
          </cell>
          <cell r="P267">
            <v>0</v>
          </cell>
          <cell r="Q267">
            <v>3029030.99</v>
          </cell>
        </row>
        <row r="268">
          <cell r="A268" t="str">
            <v>3416</v>
          </cell>
          <cell r="B268" t="str">
            <v>Computer Services &amp; Software</v>
          </cell>
          <cell r="C268">
            <v>766019.52</v>
          </cell>
          <cell r="D268">
            <v>0</v>
          </cell>
          <cell r="E268">
            <v>7819406.7000000002</v>
          </cell>
          <cell r="F268">
            <v>0</v>
          </cell>
          <cell r="G268">
            <v>8134.63</v>
          </cell>
          <cell r="H268">
            <v>48714.22</v>
          </cell>
          <cell r="I268">
            <v>533786.31999999995</v>
          </cell>
          <cell r="J268">
            <v>15848.72</v>
          </cell>
          <cell r="K268">
            <v>0</v>
          </cell>
          <cell r="L268">
            <v>0</v>
          </cell>
          <cell r="M268">
            <v>96779.72</v>
          </cell>
          <cell r="N268">
            <v>9288689.8300000038</v>
          </cell>
          <cell r="O268">
            <v>0</v>
          </cell>
          <cell r="P268">
            <v>0</v>
          </cell>
          <cell r="Q268">
            <v>9288689.8300000038</v>
          </cell>
        </row>
        <row r="269">
          <cell r="A269" t="str">
            <v>3417</v>
          </cell>
          <cell r="B269" t="str">
            <v>Bureau Costs</v>
          </cell>
          <cell r="C269">
            <v>32598.550000000003</v>
          </cell>
          <cell r="D269">
            <v>0</v>
          </cell>
          <cell r="E269">
            <v>55100.009999999995</v>
          </cell>
          <cell r="F269">
            <v>0</v>
          </cell>
          <cell r="G269">
            <v>0</v>
          </cell>
          <cell r="H269">
            <v>-992.96</v>
          </cell>
          <cell r="I269">
            <v>27113.18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113818.78</v>
          </cell>
          <cell r="O269">
            <v>0</v>
          </cell>
          <cell r="P269">
            <v>0</v>
          </cell>
          <cell r="Q269">
            <v>113818.78</v>
          </cell>
        </row>
        <row r="270">
          <cell r="A270" t="str">
            <v>3419</v>
          </cell>
          <cell r="B270" t="str">
            <v>Corporate Service Overhead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73.41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73.41</v>
          </cell>
          <cell r="O270">
            <v>0</v>
          </cell>
          <cell r="P270">
            <v>0</v>
          </cell>
          <cell r="Q270">
            <v>73.41</v>
          </cell>
        </row>
        <row r="271">
          <cell r="A271" t="str">
            <v>3420</v>
          </cell>
          <cell r="B271" t="str">
            <v>Freight &amp; Cart (Not Chg Gds Clas)</v>
          </cell>
          <cell r="C271">
            <v>192861.93999999997</v>
          </cell>
          <cell r="D271">
            <v>0</v>
          </cell>
          <cell r="E271">
            <v>1456993.87</v>
          </cell>
          <cell r="F271">
            <v>0</v>
          </cell>
          <cell r="G271">
            <v>27163.8</v>
          </cell>
          <cell r="H271">
            <v>160679.04000000001</v>
          </cell>
          <cell r="I271">
            <v>1244432.18</v>
          </cell>
          <cell r="J271">
            <v>3911.71</v>
          </cell>
          <cell r="K271">
            <v>0</v>
          </cell>
          <cell r="L271">
            <v>0</v>
          </cell>
          <cell r="M271">
            <v>630251.52000000002</v>
          </cell>
          <cell r="N271">
            <v>3716294.06</v>
          </cell>
          <cell r="O271">
            <v>0</v>
          </cell>
          <cell r="P271">
            <v>0</v>
          </cell>
          <cell r="Q271">
            <v>3716294.06</v>
          </cell>
        </row>
        <row r="272">
          <cell r="A272" t="str">
            <v>3424</v>
          </cell>
          <cell r="B272" t="str">
            <v>Insurance (Not Mv Or Workcomp)</v>
          </cell>
          <cell r="C272">
            <v>386176.73</v>
          </cell>
          <cell r="D272">
            <v>0</v>
          </cell>
          <cell r="E272">
            <v>19849607.290000003</v>
          </cell>
          <cell r="F272">
            <v>0</v>
          </cell>
          <cell r="G272">
            <v>65543.740000000005</v>
          </cell>
          <cell r="H272">
            <v>949118.3</v>
          </cell>
          <cell r="I272">
            <v>2565763.02</v>
          </cell>
          <cell r="J272">
            <v>94485.45</v>
          </cell>
          <cell r="K272">
            <v>26904</v>
          </cell>
          <cell r="L272">
            <v>0</v>
          </cell>
          <cell r="M272">
            <v>241065.48</v>
          </cell>
          <cell r="N272">
            <v>24178664.010000002</v>
          </cell>
          <cell r="O272">
            <v>0</v>
          </cell>
          <cell r="P272">
            <v>0</v>
          </cell>
          <cell r="Q272">
            <v>24178664.010000002</v>
          </cell>
        </row>
        <row r="273">
          <cell r="A273" t="str">
            <v>3426</v>
          </cell>
          <cell r="B273" t="str">
            <v>Legal Expenses</v>
          </cell>
          <cell r="C273">
            <v>1058294.7</v>
          </cell>
          <cell r="D273">
            <v>0</v>
          </cell>
          <cell r="E273">
            <v>1057527.42</v>
          </cell>
          <cell r="F273">
            <v>0</v>
          </cell>
          <cell r="G273">
            <v>298.37</v>
          </cell>
          <cell r="H273">
            <v>1271678.27</v>
          </cell>
          <cell r="I273">
            <v>728133.37</v>
          </cell>
          <cell r="J273">
            <v>1931.65</v>
          </cell>
          <cell r="K273">
            <v>0</v>
          </cell>
          <cell r="L273">
            <v>0</v>
          </cell>
          <cell r="M273">
            <v>184509.48</v>
          </cell>
          <cell r="N273">
            <v>4302373.2600000007</v>
          </cell>
          <cell r="O273">
            <v>0</v>
          </cell>
          <cell r="P273">
            <v>0</v>
          </cell>
          <cell r="Q273">
            <v>4302373.2600000007</v>
          </cell>
        </row>
        <row r="274">
          <cell r="A274" t="str">
            <v>3428</v>
          </cell>
          <cell r="B274" t="str">
            <v>Licence &amp; Reg Fees (Not Motor Vehicle)</v>
          </cell>
          <cell r="C274">
            <v>135085.56</v>
          </cell>
          <cell r="D274">
            <v>0</v>
          </cell>
          <cell r="E274">
            <v>218854.90000000002</v>
          </cell>
          <cell r="F274">
            <v>0</v>
          </cell>
          <cell r="G274">
            <v>5315</v>
          </cell>
          <cell r="H274">
            <v>34966.129999999997</v>
          </cell>
          <cell r="I274">
            <v>103081.07</v>
          </cell>
          <cell r="J274">
            <v>6706.09</v>
          </cell>
          <cell r="K274">
            <v>0</v>
          </cell>
          <cell r="L274">
            <v>0</v>
          </cell>
          <cell r="M274">
            <v>17955.53</v>
          </cell>
          <cell r="N274">
            <v>521964.28</v>
          </cell>
          <cell r="O274">
            <v>0</v>
          </cell>
          <cell r="P274">
            <v>0</v>
          </cell>
          <cell r="Q274">
            <v>521964.28</v>
          </cell>
        </row>
        <row r="275">
          <cell r="A275" t="str">
            <v>3430</v>
          </cell>
          <cell r="B275" t="str">
            <v>Corporate Membership Dues (Health Services)</v>
          </cell>
          <cell r="C275">
            <v>6906.1500000000005</v>
          </cell>
          <cell r="D275">
            <v>0</v>
          </cell>
          <cell r="E275">
            <v>347540.46</v>
          </cell>
          <cell r="F275">
            <v>0</v>
          </cell>
          <cell r="G275">
            <v>298.5</v>
          </cell>
          <cell r="H275">
            <v>43332.78</v>
          </cell>
          <cell r="I275">
            <v>65643.09</v>
          </cell>
          <cell r="J275">
            <v>1206.45</v>
          </cell>
          <cell r="K275">
            <v>0</v>
          </cell>
          <cell r="L275">
            <v>0</v>
          </cell>
          <cell r="M275">
            <v>23551.49</v>
          </cell>
          <cell r="N275">
            <v>488478.92</v>
          </cell>
          <cell r="O275">
            <v>0</v>
          </cell>
          <cell r="P275">
            <v>0</v>
          </cell>
          <cell r="Q275">
            <v>488478.92</v>
          </cell>
        </row>
        <row r="276">
          <cell r="A276" t="str">
            <v>3432</v>
          </cell>
          <cell r="B276" t="str">
            <v>Payroll Delivery</v>
          </cell>
          <cell r="C276">
            <v>0</v>
          </cell>
          <cell r="D276">
            <v>0</v>
          </cell>
          <cell r="E276">
            <v>25</v>
          </cell>
          <cell r="F276">
            <v>0</v>
          </cell>
          <cell r="G276">
            <v>0</v>
          </cell>
          <cell r="H276">
            <v>47.28</v>
          </cell>
          <cell r="I276">
            <v>-51.98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20.300000000000004</v>
          </cell>
          <cell r="O276">
            <v>0</v>
          </cell>
          <cell r="P276">
            <v>0</v>
          </cell>
          <cell r="Q276">
            <v>20.300000000000004</v>
          </cell>
        </row>
        <row r="277">
          <cell r="A277" t="str">
            <v>3433</v>
          </cell>
          <cell r="B277" t="str">
            <v>Payroll Tax (B.M.E. use only)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3434</v>
          </cell>
          <cell r="B278" t="str">
            <v>Postal Services</v>
          </cell>
          <cell r="C278">
            <v>538652.11</v>
          </cell>
          <cell r="D278">
            <v>35</v>
          </cell>
          <cell r="E278">
            <v>1202080.02</v>
          </cell>
          <cell r="F278">
            <v>0</v>
          </cell>
          <cell r="G278">
            <v>15489.94</v>
          </cell>
          <cell r="H278">
            <v>74079.59</v>
          </cell>
          <cell r="I278">
            <v>175203.31</v>
          </cell>
          <cell r="J278">
            <v>22962.29</v>
          </cell>
          <cell r="K278">
            <v>0</v>
          </cell>
          <cell r="L278">
            <v>0</v>
          </cell>
          <cell r="M278">
            <v>133192.28</v>
          </cell>
          <cell r="N278">
            <v>2161694.54</v>
          </cell>
          <cell r="O278">
            <v>0</v>
          </cell>
          <cell r="P278">
            <v>0</v>
          </cell>
          <cell r="Q278">
            <v>2161694.54</v>
          </cell>
        </row>
        <row r="279">
          <cell r="A279" t="str">
            <v>3436</v>
          </cell>
          <cell r="B279" t="str">
            <v>Printing &amp; Stationery</v>
          </cell>
          <cell r="C279">
            <v>2027448.8800000001</v>
          </cell>
          <cell r="D279">
            <v>0</v>
          </cell>
          <cell r="E279">
            <v>7944280.2799999993</v>
          </cell>
          <cell r="F279">
            <v>0</v>
          </cell>
          <cell r="G279">
            <v>61624.85</v>
          </cell>
          <cell r="H279">
            <v>462215.43</v>
          </cell>
          <cell r="I279">
            <v>2105324.13</v>
          </cell>
          <cell r="J279">
            <v>228089.57</v>
          </cell>
          <cell r="K279">
            <v>56185</v>
          </cell>
          <cell r="L279">
            <v>15491</v>
          </cell>
          <cell r="M279">
            <v>629938.53</v>
          </cell>
          <cell r="N279">
            <v>13530597.67</v>
          </cell>
          <cell r="O279">
            <v>0</v>
          </cell>
          <cell r="P279">
            <v>0</v>
          </cell>
          <cell r="Q279">
            <v>13530597.67</v>
          </cell>
        </row>
        <row r="280">
          <cell r="A280" t="str">
            <v>3438</v>
          </cell>
          <cell r="B280" t="str">
            <v>Public Relations</v>
          </cell>
          <cell r="C280">
            <v>117615.08</v>
          </cell>
          <cell r="D280">
            <v>0</v>
          </cell>
          <cell r="E280">
            <v>10533.19</v>
          </cell>
          <cell r="F280">
            <v>0</v>
          </cell>
          <cell r="G280">
            <v>0</v>
          </cell>
          <cell r="H280">
            <v>5851.7</v>
          </cell>
          <cell r="I280">
            <v>38877.879999999997</v>
          </cell>
          <cell r="J280">
            <v>154.37</v>
          </cell>
          <cell r="K280">
            <v>0</v>
          </cell>
          <cell r="L280">
            <v>0</v>
          </cell>
          <cell r="M280">
            <v>0</v>
          </cell>
          <cell r="N280">
            <v>173032.22</v>
          </cell>
          <cell r="O280">
            <v>0</v>
          </cell>
          <cell r="P280">
            <v>0</v>
          </cell>
          <cell r="Q280">
            <v>173032.22</v>
          </cell>
        </row>
        <row r="281">
          <cell r="A281" t="str">
            <v>3440</v>
          </cell>
          <cell r="B281" t="str">
            <v>Rates &amp; Charges (Not Water Rates)</v>
          </cell>
          <cell r="C281">
            <v>16243.880000000001</v>
          </cell>
          <cell r="D281">
            <v>0</v>
          </cell>
          <cell r="E281">
            <v>87044.59</v>
          </cell>
          <cell r="F281">
            <v>0</v>
          </cell>
          <cell r="G281">
            <v>7614.68</v>
          </cell>
          <cell r="H281">
            <v>34389.919999999998</v>
          </cell>
          <cell r="I281">
            <v>844869.43</v>
          </cell>
          <cell r="J281">
            <v>7711.04</v>
          </cell>
          <cell r="K281">
            <v>0</v>
          </cell>
          <cell r="L281">
            <v>0</v>
          </cell>
          <cell r="M281">
            <v>650.84</v>
          </cell>
          <cell r="N281">
            <v>998524.38</v>
          </cell>
          <cell r="O281">
            <v>0</v>
          </cell>
          <cell r="P281">
            <v>0</v>
          </cell>
          <cell r="Q281">
            <v>998524.38</v>
          </cell>
        </row>
        <row r="282">
          <cell r="A282" t="str">
            <v>3442</v>
          </cell>
          <cell r="B282" t="str">
            <v>Rental Of Property</v>
          </cell>
          <cell r="C282">
            <v>17415.830000000002</v>
          </cell>
          <cell r="D282">
            <v>0</v>
          </cell>
          <cell r="E282">
            <v>3271509.79</v>
          </cell>
          <cell r="F282">
            <v>0</v>
          </cell>
          <cell r="G282">
            <v>10374.370000000001</v>
          </cell>
          <cell r="H282">
            <v>299408.46000000002</v>
          </cell>
          <cell r="I282">
            <v>2723456.15</v>
          </cell>
          <cell r="J282">
            <v>163379.72</v>
          </cell>
          <cell r="K282">
            <v>0</v>
          </cell>
          <cell r="L282">
            <v>0</v>
          </cell>
          <cell r="M282">
            <v>10003.120000000001</v>
          </cell>
          <cell r="N282">
            <v>6495547.4399999995</v>
          </cell>
          <cell r="O282">
            <v>0</v>
          </cell>
          <cell r="P282">
            <v>0</v>
          </cell>
          <cell r="Q282">
            <v>6495547.4399999995</v>
          </cell>
        </row>
        <row r="283">
          <cell r="A283" t="str">
            <v>3444</v>
          </cell>
          <cell r="B283" t="str">
            <v>Special Functions</v>
          </cell>
          <cell r="C283">
            <v>257691.22999999998</v>
          </cell>
          <cell r="D283">
            <v>0</v>
          </cell>
          <cell r="E283">
            <v>154918.12</v>
          </cell>
          <cell r="F283">
            <v>0</v>
          </cell>
          <cell r="G283">
            <v>1483.01</v>
          </cell>
          <cell r="H283">
            <v>15968.63</v>
          </cell>
          <cell r="I283">
            <v>188025.65</v>
          </cell>
          <cell r="J283">
            <v>5760.68</v>
          </cell>
          <cell r="K283">
            <v>0</v>
          </cell>
          <cell r="L283">
            <v>0</v>
          </cell>
          <cell r="M283">
            <v>20128.2</v>
          </cell>
          <cell r="N283">
            <v>643975.52</v>
          </cell>
          <cell r="O283">
            <v>0</v>
          </cell>
          <cell r="P283">
            <v>0</v>
          </cell>
          <cell r="Q283">
            <v>643975.52</v>
          </cell>
        </row>
        <row r="284">
          <cell r="A284" t="str">
            <v>3448</v>
          </cell>
          <cell r="B284" t="str">
            <v>Telecommunication Expenses</v>
          </cell>
          <cell r="C284">
            <v>1308759.4099999999</v>
          </cell>
          <cell r="D284">
            <v>0</v>
          </cell>
          <cell r="E284">
            <v>9183271.6199999992</v>
          </cell>
          <cell r="F284">
            <v>0</v>
          </cell>
          <cell r="G284">
            <v>122585.87</v>
          </cell>
          <cell r="H284">
            <v>823089.96</v>
          </cell>
          <cell r="I284">
            <v>3640724.3</v>
          </cell>
          <cell r="J284">
            <v>170080.26</v>
          </cell>
          <cell r="K284">
            <v>18285</v>
          </cell>
          <cell r="L284">
            <v>0</v>
          </cell>
          <cell r="M284">
            <v>280058.69</v>
          </cell>
          <cell r="N284">
            <v>15546855.109999999</v>
          </cell>
          <cell r="O284">
            <v>0</v>
          </cell>
          <cell r="P284">
            <v>0</v>
          </cell>
          <cell r="Q284">
            <v>15546855.109999999</v>
          </cell>
        </row>
        <row r="285">
          <cell r="A285" t="str">
            <v>3466</v>
          </cell>
          <cell r="B285" t="str">
            <v>Transport Hire</v>
          </cell>
          <cell r="C285">
            <v>102809.79</v>
          </cell>
          <cell r="D285">
            <v>0</v>
          </cell>
          <cell r="E285">
            <v>91979.420000000013</v>
          </cell>
          <cell r="F285">
            <v>0</v>
          </cell>
          <cell r="G285">
            <v>0</v>
          </cell>
          <cell r="H285">
            <v>2183.2199999999998</v>
          </cell>
          <cell r="I285">
            <v>79987.86</v>
          </cell>
          <cell r="J285">
            <v>2296.35</v>
          </cell>
          <cell r="K285">
            <v>0</v>
          </cell>
          <cell r="L285">
            <v>0</v>
          </cell>
          <cell r="M285">
            <v>9572.06</v>
          </cell>
          <cell r="N285">
            <v>288828.7</v>
          </cell>
          <cell r="O285">
            <v>0</v>
          </cell>
          <cell r="P285">
            <v>0</v>
          </cell>
          <cell r="Q285">
            <v>288828.7</v>
          </cell>
        </row>
        <row r="286">
          <cell r="A286" t="str">
            <v>3467</v>
          </cell>
          <cell r="B286" t="str">
            <v>Refunds of Revenue</v>
          </cell>
          <cell r="C286">
            <v>91695.1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9174.9699999999993</v>
          </cell>
          <cell r="I286">
            <v>40208.04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141078.11000000002</v>
          </cell>
          <cell r="O286">
            <v>0</v>
          </cell>
          <cell r="P286">
            <v>0</v>
          </cell>
          <cell r="Q286">
            <v>141078.11000000002</v>
          </cell>
        </row>
        <row r="287">
          <cell r="A287" t="str">
            <v>3468</v>
          </cell>
          <cell r="B287" t="str">
            <v>Other - Other Expenses</v>
          </cell>
          <cell r="C287">
            <v>7382.74</v>
          </cell>
          <cell r="D287">
            <v>0</v>
          </cell>
          <cell r="E287">
            <v>1934906.8000000003</v>
          </cell>
          <cell r="F287">
            <v>0</v>
          </cell>
          <cell r="G287">
            <v>36271.82</v>
          </cell>
          <cell r="H287">
            <v>60818.48</v>
          </cell>
          <cell r="I287">
            <v>631918.31000000006</v>
          </cell>
          <cell r="J287">
            <v>7667.7</v>
          </cell>
          <cell r="K287">
            <v>0</v>
          </cell>
          <cell r="L287">
            <v>77548</v>
          </cell>
          <cell r="M287">
            <v>43549.03</v>
          </cell>
          <cell r="N287">
            <v>2800062.8800000004</v>
          </cell>
          <cell r="O287">
            <v>3280298.23</v>
          </cell>
          <cell r="P287">
            <v>0</v>
          </cell>
          <cell r="Q287">
            <v>6080361.1100000003</v>
          </cell>
        </row>
        <row r="288">
          <cell r="A288" t="str">
            <v>3469</v>
          </cell>
          <cell r="B288" t="str">
            <v>Non-Staff/Patient Travel Costs</v>
          </cell>
          <cell r="C288">
            <v>60248.869999999995</v>
          </cell>
          <cell r="D288">
            <v>0</v>
          </cell>
          <cell r="E288">
            <v>177761.19</v>
          </cell>
          <cell r="F288">
            <v>0</v>
          </cell>
          <cell r="G288">
            <v>6</v>
          </cell>
          <cell r="H288">
            <v>10581.68</v>
          </cell>
          <cell r="I288">
            <v>158428.12</v>
          </cell>
          <cell r="J288">
            <v>79069.77</v>
          </cell>
          <cell r="K288">
            <v>0</v>
          </cell>
          <cell r="L288">
            <v>0</v>
          </cell>
          <cell r="M288">
            <v>0</v>
          </cell>
          <cell r="N288">
            <v>486095.63</v>
          </cell>
          <cell r="O288">
            <v>0</v>
          </cell>
          <cell r="P288">
            <v>0</v>
          </cell>
          <cell r="Q288">
            <v>486095.63</v>
          </cell>
        </row>
        <row r="289">
          <cell r="A289" t="str">
            <v>3470</v>
          </cell>
          <cell r="B289" t="str">
            <v>Scholarships</v>
          </cell>
          <cell r="C289">
            <v>1574683.6400000001</v>
          </cell>
          <cell r="D289">
            <v>0</v>
          </cell>
          <cell r="E289">
            <v>118720.66</v>
          </cell>
          <cell r="F289">
            <v>0</v>
          </cell>
          <cell r="G289">
            <v>0</v>
          </cell>
          <cell r="H289">
            <v>0</v>
          </cell>
          <cell r="I289">
            <v>74079.55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1767483.85</v>
          </cell>
          <cell r="O289">
            <v>0</v>
          </cell>
          <cell r="P289">
            <v>0</v>
          </cell>
          <cell r="Q289">
            <v>1767483.85</v>
          </cell>
        </row>
        <row r="290">
          <cell r="A290" t="str">
            <v>3471</v>
          </cell>
          <cell r="B290" t="str">
            <v>Entertainment Expenditure</v>
          </cell>
          <cell r="C290">
            <v>5910.01</v>
          </cell>
          <cell r="D290">
            <v>0</v>
          </cell>
          <cell r="E290">
            <v>280325.77</v>
          </cell>
          <cell r="F290">
            <v>0</v>
          </cell>
          <cell r="G290">
            <v>1137.92</v>
          </cell>
          <cell r="H290">
            <v>0</v>
          </cell>
          <cell r="I290">
            <v>1657.49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289031.19</v>
          </cell>
          <cell r="O290">
            <v>0</v>
          </cell>
          <cell r="P290">
            <v>0</v>
          </cell>
          <cell r="Q290">
            <v>289031.19</v>
          </cell>
        </row>
        <row r="291">
          <cell r="A291" t="str">
            <v>3472</v>
          </cell>
          <cell r="B291" t="str">
            <v>Salary Packaging Input Tax Credit Expense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3511</v>
          </cell>
          <cell r="B292" t="str">
            <v>Doubtful Debts</v>
          </cell>
          <cell r="C292">
            <v>-22329.33</v>
          </cell>
          <cell r="D292">
            <v>0</v>
          </cell>
          <cell r="E292">
            <v>391714.5</v>
          </cell>
          <cell r="F292">
            <v>0</v>
          </cell>
          <cell r="G292">
            <v>6.55</v>
          </cell>
          <cell r="H292">
            <v>2239.8000000000002</v>
          </cell>
          <cell r="I292">
            <v>72838.47</v>
          </cell>
          <cell r="J292">
            <v>0</v>
          </cell>
          <cell r="K292">
            <v>0</v>
          </cell>
          <cell r="L292">
            <v>97975</v>
          </cell>
          <cell r="M292">
            <v>0</v>
          </cell>
          <cell r="N292">
            <v>542444.99</v>
          </cell>
          <cell r="O292">
            <v>0</v>
          </cell>
          <cell r="P292">
            <v>0</v>
          </cell>
          <cell r="Q292">
            <v>542444.99</v>
          </cell>
        </row>
        <row r="293">
          <cell r="A293" t="str">
            <v>3512</v>
          </cell>
          <cell r="B293" t="str">
            <v>Bad Debts Written Off</v>
          </cell>
          <cell r="C293">
            <v>13042.43</v>
          </cell>
          <cell r="D293">
            <v>0</v>
          </cell>
          <cell r="E293">
            <v>220854.87000000002</v>
          </cell>
          <cell r="F293">
            <v>0</v>
          </cell>
          <cell r="G293">
            <v>0</v>
          </cell>
          <cell r="H293">
            <v>0</v>
          </cell>
          <cell r="I293">
            <v>66983.31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300880.61</v>
          </cell>
          <cell r="O293">
            <v>0</v>
          </cell>
          <cell r="P293">
            <v>0</v>
          </cell>
          <cell r="Q293">
            <v>300880.61</v>
          </cell>
        </row>
        <row r="294">
          <cell r="A294" t="str">
            <v>3513</v>
          </cell>
          <cell r="B294" t="str">
            <v>Miscellaneous Write Offs</v>
          </cell>
          <cell r="C294">
            <v>0</v>
          </cell>
          <cell r="D294">
            <v>0</v>
          </cell>
          <cell r="E294">
            <v>5223.96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5223.96</v>
          </cell>
          <cell r="O294">
            <v>0</v>
          </cell>
          <cell r="P294">
            <v>0</v>
          </cell>
          <cell r="Q294">
            <v>5223.96</v>
          </cell>
        </row>
        <row r="295">
          <cell r="A295" t="str">
            <v>3514</v>
          </cell>
          <cell r="B295" t="str">
            <v>Debt Collection</v>
          </cell>
          <cell r="C295">
            <v>181.94</v>
          </cell>
          <cell r="D295">
            <v>0</v>
          </cell>
          <cell r="E295">
            <v>79778.259999999995</v>
          </cell>
          <cell r="F295">
            <v>0</v>
          </cell>
          <cell r="G295">
            <v>11</v>
          </cell>
          <cell r="H295">
            <v>432.23</v>
          </cell>
          <cell r="I295">
            <v>2128.23</v>
          </cell>
          <cell r="J295">
            <v>0</v>
          </cell>
          <cell r="K295">
            <v>0</v>
          </cell>
          <cell r="L295">
            <v>0</v>
          </cell>
          <cell r="M295">
            <v>149.26</v>
          </cell>
          <cell r="N295">
            <v>82680.919999999984</v>
          </cell>
          <cell r="O295">
            <v>0</v>
          </cell>
          <cell r="P295">
            <v>0</v>
          </cell>
          <cell r="Q295">
            <v>82680.919999999984</v>
          </cell>
        </row>
        <row r="296">
          <cell r="A296" t="str">
            <v>3611</v>
          </cell>
          <cell r="B296" t="str">
            <v>Finance Charges Relating To Finance Leases</v>
          </cell>
          <cell r="C296">
            <v>8650964.5500000007</v>
          </cell>
          <cell r="D296">
            <v>0</v>
          </cell>
          <cell r="E296">
            <v>3686.76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22120.01</v>
          </cell>
          <cell r="N296">
            <v>8676771.3200000003</v>
          </cell>
          <cell r="O296">
            <v>0</v>
          </cell>
          <cell r="P296">
            <v>0</v>
          </cell>
          <cell r="Q296">
            <v>8676771.3200000003</v>
          </cell>
        </row>
        <row r="297">
          <cell r="A297" t="str">
            <v>3612</v>
          </cell>
          <cell r="B297" t="str">
            <v>Interest On Watc Loans</v>
          </cell>
          <cell r="C297">
            <v>0</v>
          </cell>
          <cell r="D297">
            <v>0</v>
          </cell>
          <cell r="E297">
            <v>7003933.3700000001</v>
          </cell>
          <cell r="F297">
            <v>0</v>
          </cell>
          <cell r="G297">
            <v>0</v>
          </cell>
          <cell r="H297">
            <v>31522.94</v>
          </cell>
          <cell r="I297">
            <v>669113.12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7704569.4300000006</v>
          </cell>
          <cell r="O297">
            <v>-6901</v>
          </cell>
          <cell r="P297">
            <v>0</v>
          </cell>
          <cell r="Q297">
            <v>7697668.4300000006</v>
          </cell>
        </row>
        <row r="298">
          <cell r="A298" t="str">
            <v>3613</v>
          </cell>
          <cell r="B298" t="str">
            <v>Interest  On Treasury  Loans</v>
          </cell>
          <cell r="C298">
            <v>415612.54</v>
          </cell>
          <cell r="D298">
            <v>0</v>
          </cell>
          <cell r="E298">
            <v>4559181.1599999992</v>
          </cell>
          <cell r="F298">
            <v>0</v>
          </cell>
          <cell r="G298">
            <v>0</v>
          </cell>
          <cell r="H298">
            <v>193991.47</v>
          </cell>
          <cell r="I298">
            <v>1363056.76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6531841.9299999988</v>
          </cell>
          <cell r="O298">
            <v>-9905</v>
          </cell>
          <cell r="P298">
            <v>0</v>
          </cell>
          <cell r="Q298">
            <v>6521936.9299999988</v>
          </cell>
        </row>
        <row r="299">
          <cell r="A299" t="str">
            <v>3614</v>
          </cell>
          <cell r="B299" t="str">
            <v>Interest On Other Loans</v>
          </cell>
          <cell r="C299">
            <v>16915.72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16915.72</v>
          </cell>
          <cell r="O299">
            <v>0</v>
          </cell>
          <cell r="P299">
            <v>0</v>
          </cell>
          <cell r="Q299">
            <v>16915.72</v>
          </cell>
        </row>
        <row r="300">
          <cell r="A300" t="str">
            <v>3615</v>
          </cell>
          <cell r="B300" t="str">
            <v>Loss On Foreign Exchange</v>
          </cell>
          <cell r="C300">
            <v>0</v>
          </cell>
          <cell r="D300">
            <v>0</v>
          </cell>
          <cell r="E300">
            <v>41684.239999999998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41684.239999999998</v>
          </cell>
          <cell r="O300">
            <v>0</v>
          </cell>
          <cell r="P300">
            <v>0</v>
          </cell>
          <cell r="Q300">
            <v>41684.239999999998</v>
          </cell>
        </row>
        <row r="301">
          <cell r="A301" t="str">
            <v>3616</v>
          </cell>
          <cell r="B301" t="str">
            <v>Amortisation Of Goodwill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 t="str">
            <v>3699</v>
          </cell>
          <cell r="B302" t="str">
            <v>Unknown Account 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 t="str">
            <v>3711</v>
          </cell>
          <cell r="B303" t="str">
            <v>Depreciation  Expense - Buildings</v>
          </cell>
          <cell r="C303">
            <v>810432.26</v>
          </cell>
          <cell r="D303">
            <v>0</v>
          </cell>
          <cell r="E303">
            <v>22336707.349999998</v>
          </cell>
          <cell r="F303">
            <v>0</v>
          </cell>
          <cell r="G303">
            <v>108003.92</v>
          </cell>
          <cell r="H303">
            <v>2808813</v>
          </cell>
          <cell r="I303">
            <v>22388263.02</v>
          </cell>
          <cell r="J303">
            <v>98228</v>
          </cell>
          <cell r="K303">
            <v>0</v>
          </cell>
          <cell r="L303">
            <v>857327</v>
          </cell>
          <cell r="M303">
            <v>402924</v>
          </cell>
          <cell r="N303">
            <v>49810698.549999997</v>
          </cell>
          <cell r="O303">
            <v>0</v>
          </cell>
          <cell r="P303">
            <v>0</v>
          </cell>
          <cell r="Q303">
            <v>49810698.549999997</v>
          </cell>
        </row>
        <row r="304">
          <cell r="A304" t="str">
            <v>3712</v>
          </cell>
          <cell r="B304" t="str">
            <v>Depreciation  Expense - Medical Equipment</v>
          </cell>
          <cell r="C304">
            <v>0</v>
          </cell>
          <cell r="D304">
            <v>0</v>
          </cell>
          <cell r="E304">
            <v>14640359.66</v>
          </cell>
          <cell r="F304">
            <v>0</v>
          </cell>
          <cell r="G304">
            <v>17032.599999999999</v>
          </cell>
          <cell r="H304">
            <v>716704</v>
          </cell>
          <cell r="I304">
            <v>2897097</v>
          </cell>
          <cell r="J304">
            <v>2490</v>
          </cell>
          <cell r="K304">
            <v>0</v>
          </cell>
          <cell r="L304">
            <v>0</v>
          </cell>
          <cell r="M304">
            <v>812519</v>
          </cell>
          <cell r="N304">
            <v>19086202.259999998</v>
          </cell>
          <cell r="O304">
            <v>0</v>
          </cell>
          <cell r="P304">
            <v>0</v>
          </cell>
          <cell r="Q304">
            <v>19086202.259999998</v>
          </cell>
        </row>
        <row r="305">
          <cell r="A305" t="str">
            <v>3713</v>
          </cell>
          <cell r="B305" t="str">
            <v>Depreciation  Expense - Non Medical Equipment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 t="str">
            <v>3714</v>
          </cell>
          <cell r="B306" t="str">
            <v>Depreciation  Expense - Computer Equipment</v>
          </cell>
          <cell r="C306">
            <v>1563821.3199999998</v>
          </cell>
          <cell r="D306">
            <v>0</v>
          </cell>
          <cell r="E306">
            <v>6895556.0000000009</v>
          </cell>
          <cell r="F306">
            <v>0</v>
          </cell>
          <cell r="G306">
            <v>33912.160000000003</v>
          </cell>
          <cell r="H306">
            <v>339720</v>
          </cell>
          <cell r="I306">
            <v>1330168.3500000001</v>
          </cell>
          <cell r="J306">
            <v>97458</v>
          </cell>
          <cell r="K306">
            <v>8365</v>
          </cell>
          <cell r="L306">
            <v>483</v>
          </cell>
          <cell r="M306">
            <v>396984</v>
          </cell>
          <cell r="N306">
            <v>10666467.83</v>
          </cell>
          <cell r="O306">
            <v>0</v>
          </cell>
          <cell r="P306">
            <v>0</v>
          </cell>
          <cell r="Q306">
            <v>10666467.83</v>
          </cell>
        </row>
        <row r="307">
          <cell r="A307" t="str">
            <v>3715</v>
          </cell>
          <cell r="B307" t="str">
            <v>Depreciation  Expense - Furniture &amp; Fittings</v>
          </cell>
          <cell r="C307">
            <v>18093.740000000002</v>
          </cell>
          <cell r="D307">
            <v>0</v>
          </cell>
          <cell r="E307">
            <v>1698404.0499999998</v>
          </cell>
          <cell r="F307">
            <v>0</v>
          </cell>
          <cell r="G307">
            <v>18904.46</v>
          </cell>
          <cell r="H307">
            <v>61857</v>
          </cell>
          <cell r="I307">
            <v>187406.55</v>
          </cell>
          <cell r="J307">
            <v>14025</v>
          </cell>
          <cell r="K307">
            <v>36868</v>
          </cell>
          <cell r="L307">
            <v>0</v>
          </cell>
          <cell r="M307">
            <v>110694</v>
          </cell>
          <cell r="N307">
            <v>2146252.7999999998</v>
          </cell>
          <cell r="O307">
            <v>0</v>
          </cell>
          <cell r="P307">
            <v>0</v>
          </cell>
          <cell r="Q307">
            <v>2146252.7999999998</v>
          </cell>
        </row>
        <row r="308">
          <cell r="A308" t="str">
            <v>3716</v>
          </cell>
          <cell r="B308" t="str">
            <v>Depreciation  Expense - Motor Vehicles</v>
          </cell>
          <cell r="C308">
            <v>0</v>
          </cell>
          <cell r="D308">
            <v>0</v>
          </cell>
          <cell r="E308">
            <v>677904.77000000014</v>
          </cell>
          <cell r="F308">
            <v>0</v>
          </cell>
          <cell r="G308">
            <v>521.02</v>
          </cell>
          <cell r="H308">
            <v>28712</v>
          </cell>
          <cell r="I308">
            <v>500439</v>
          </cell>
          <cell r="J308">
            <v>0</v>
          </cell>
          <cell r="K308">
            <v>2252</v>
          </cell>
          <cell r="L308">
            <v>0</v>
          </cell>
          <cell r="M308">
            <v>0</v>
          </cell>
          <cell r="N308">
            <v>1209828.79</v>
          </cell>
          <cell r="O308">
            <v>0</v>
          </cell>
          <cell r="P308">
            <v>0</v>
          </cell>
          <cell r="Q308">
            <v>1209828.79</v>
          </cell>
        </row>
        <row r="309">
          <cell r="A309" t="str">
            <v>3717</v>
          </cell>
          <cell r="B309" t="str">
            <v>Depreciation  Expense - Other Mobile Plant</v>
          </cell>
          <cell r="C309">
            <v>13462.25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3729</v>
          </cell>
          <cell r="I309">
            <v>15635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32826.25</v>
          </cell>
          <cell r="O309">
            <v>0</v>
          </cell>
          <cell r="P309">
            <v>0</v>
          </cell>
          <cell r="Q309">
            <v>32826.25</v>
          </cell>
        </row>
        <row r="310">
          <cell r="A310" t="str">
            <v>3718</v>
          </cell>
          <cell r="B310" t="str">
            <v>Depreciation  Expense - Plant &amp; Equipment</v>
          </cell>
          <cell r="C310">
            <v>709009.78</v>
          </cell>
          <cell r="D310">
            <v>0</v>
          </cell>
          <cell r="E310">
            <v>2129598.1800000002</v>
          </cell>
          <cell r="F310">
            <v>0</v>
          </cell>
          <cell r="G310">
            <v>18435.939999999999</v>
          </cell>
          <cell r="H310">
            <v>182992</v>
          </cell>
          <cell r="I310">
            <v>1000168.38</v>
          </cell>
          <cell r="J310">
            <v>36028</v>
          </cell>
          <cell r="K310">
            <v>0</v>
          </cell>
          <cell r="L310">
            <v>14333</v>
          </cell>
          <cell r="M310">
            <v>120357</v>
          </cell>
          <cell r="N310">
            <v>4210922.2799999993</v>
          </cell>
          <cell r="O310">
            <v>0</v>
          </cell>
          <cell r="P310">
            <v>0</v>
          </cell>
          <cell r="Q310">
            <v>4210922.2799999993</v>
          </cell>
        </row>
        <row r="311">
          <cell r="A311" t="str">
            <v>3719</v>
          </cell>
          <cell r="B311" t="str">
            <v>Depreciation of Artwork</v>
          </cell>
          <cell r="C311">
            <v>0</v>
          </cell>
          <cell r="D311">
            <v>0</v>
          </cell>
          <cell r="E311">
            <v>-1868.53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-1868.53</v>
          </cell>
          <cell r="O311">
            <v>0</v>
          </cell>
          <cell r="P311">
            <v>0</v>
          </cell>
          <cell r="Q311">
            <v>-1868.53</v>
          </cell>
        </row>
        <row r="312">
          <cell r="A312" t="str">
            <v>3720</v>
          </cell>
          <cell r="B312" t="str">
            <v>Carrying Amounts of Non-Current Assets Disposed of</v>
          </cell>
          <cell r="C312">
            <v>119500.65999999999</v>
          </cell>
          <cell r="D312">
            <v>0</v>
          </cell>
          <cell r="E312">
            <v>3412182.7299999995</v>
          </cell>
          <cell r="F312">
            <v>0</v>
          </cell>
          <cell r="G312">
            <v>573.12</v>
          </cell>
          <cell r="H312">
            <v>3192</v>
          </cell>
          <cell r="I312">
            <v>396458</v>
          </cell>
          <cell r="J312">
            <v>30177</v>
          </cell>
          <cell r="K312">
            <v>0</v>
          </cell>
          <cell r="L312">
            <v>1126</v>
          </cell>
          <cell r="M312">
            <v>220245</v>
          </cell>
          <cell r="N312">
            <v>4183454.51</v>
          </cell>
          <cell r="O312">
            <v>0</v>
          </cell>
          <cell r="P312">
            <v>0</v>
          </cell>
          <cell r="Q312">
            <v>4183454.51</v>
          </cell>
        </row>
        <row r="313">
          <cell r="A313" t="str">
            <v>3721</v>
          </cell>
          <cell r="B313" t="str">
            <v>Loss On Revaluation Of Land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A314" t="str">
            <v>3722</v>
          </cell>
          <cell r="B314" t="str">
            <v>Asset Disposal Expenses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525001</v>
          </cell>
          <cell r="I314">
            <v>915</v>
          </cell>
          <cell r="J314">
            <v>0</v>
          </cell>
          <cell r="K314">
            <v>0</v>
          </cell>
          <cell r="L314">
            <v>0</v>
          </cell>
          <cell r="M314">
            <v>17031.07</v>
          </cell>
          <cell r="N314">
            <v>542947.06999999995</v>
          </cell>
          <cell r="O314">
            <v>0</v>
          </cell>
          <cell r="P314">
            <v>0</v>
          </cell>
          <cell r="Q314">
            <v>542947.06999999995</v>
          </cell>
        </row>
        <row r="315">
          <cell r="A315" t="str">
            <v>3723</v>
          </cell>
          <cell r="B315" t="str">
            <v>Loss on Revaluation of Buildings</v>
          </cell>
          <cell r="C315">
            <v>1056222.27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13098631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14154853.27</v>
          </cell>
          <cell r="O315">
            <v>0</v>
          </cell>
          <cell r="P315">
            <v>0</v>
          </cell>
          <cell r="Q315">
            <v>14154853.27</v>
          </cell>
        </row>
        <row r="316">
          <cell r="A316" t="str">
            <v>3725</v>
          </cell>
          <cell r="B316" t="str">
            <v>Stocktake Variance (Net)</v>
          </cell>
          <cell r="C316">
            <v>-9845.2099999999991</v>
          </cell>
          <cell r="D316">
            <v>0</v>
          </cell>
          <cell r="E316">
            <v>-616629.21</v>
          </cell>
          <cell r="F316">
            <v>0</v>
          </cell>
          <cell r="G316">
            <v>0</v>
          </cell>
          <cell r="H316">
            <v>-39546.93</v>
          </cell>
          <cell r="I316">
            <v>-359590.38</v>
          </cell>
          <cell r="J316">
            <v>-94.69</v>
          </cell>
          <cell r="K316">
            <v>0</v>
          </cell>
          <cell r="L316">
            <v>0</v>
          </cell>
          <cell r="M316">
            <v>0</v>
          </cell>
          <cell r="N316">
            <v>-1025706.4199999999</v>
          </cell>
          <cell r="O316">
            <v>0</v>
          </cell>
          <cell r="P316">
            <v>0</v>
          </cell>
          <cell r="Q316">
            <v>-1025706.4199999999</v>
          </cell>
        </row>
        <row r="317">
          <cell r="A317" t="str">
            <v>3726</v>
          </cell>
          <cell r="B317" t="str">
            <v>Stock Write Offs - Obsolete &amp; Damaged</v>
          </cell>
          <cell r="C317">
            <v>15666.740000000002</v>
          </cell>
          <cell r="D317">
            <v>0</v>
          </cell>
          <cell r="E317">
            <v>471837.39999999997</v>
          </cell>
          <cell r="F317">
            <v>0</v>
          </cell>
          <cell r="G317">
            <v>0</v>
          </cell>
          <cell r="H317">
            <v>0</v>
          </cell>
          <cell r="I317">
            <v>547.15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488051.29</v>
          </cell>
          <cell r="O317">
            <v>0</v>
          </cell>
          <cell r="P317">
            <v>0</v>
          </cell>
          <cell r="Q317">
            <v>488051.29</v>
          </cell>
        </row>
        <row r="318">
          <cell r="A318" t="str">
            <v>3727</v>
          </cell>
          <cell r="B318" t="str">
            <v>Transfer Cost/Savings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66440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66440</v>
          </cell>
          <cell r="O318">
            <v>0</v>
          </cell>
          <cell r="P318">
            <v>0</v>
          </cell>
          <cell r="Q318">
            <v>66440</v>
          </cell>
        </row>
        <row r="319">
          <cell r="A319" t="str">
            <v>3729</v>
          </cell>
          <cell r="B319" t="str">
            <v>Amortisation Expense - Financial Lease Buildings</v>
          </cell>
          <cell r="C319">
            <v>2124175.56</v>
          </cell>
          <cell r="D319">
            <v>0</v>
          </cell>
          <cell r="E319">
            <v>977.7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2125153.2600000002</v>
          </cell>
          <cell r="O319">
            <v>0</v>
          </cell>
          <cell r="P319">
            <v>0</v>
          </cell>
          <cell r="Q319">
            <v>2125153.2600000002</v>
          </cell>
        </row>
        <row r="320">
          <cell r="A320" t="str">
            <v>3730</v>
          </cell>
          <cell r="B320" t="str">
            <v>Amortisation Expense - Financial Leases Plant &amp; Equipment</v>
          </cell>
          <cell r="C320">
            <v>0</v>
          </cell>
          <cell r="D320">
            <v>0</v>
          </cell>
          <cell r="E320">
            <v>18763.77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18763.77</v>
          </cell>
          <cell r="O320">
            <v>0</v>
          </cell>
          <cell r="P320">
            <v>0</v>
          </cell>
          <cell r="Q320">
            <v>18763.77</v>
          </cell>
        </row>
        <row r="321">
          <cell r="A321" t="str">
            <v>3731</v>
          </cell>
          <cell r="B321" t="str">
            <v>Amortisation Expense - Leasehold Improvements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75000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75000</v>
          </cell>
          <cell r="O321">
            <v>0</v>
          </cell>
          <cell r="P321">
            <v>0</v>
          </cell>
          <cell r="Q321">
            <v>75000</v>
          </cell>
        </row>
        <row r="322">
          <cell r="A322" t="str">
            <v>3811</v>
          </cell>
          <cell r="B322" t="str">
            <v>Extraordinary Expenses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3812</v>
          </cell>
          <cell r="B323" t="str">
            <v>Abnormal Expenses</v>
          </cell>
          <cell r="C323">
            <v>0</v>
          </cell>
          <cell r="D323">
            <v>0</v>
          </cell>
          <cell r="E323">
            <v>3310546.21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-30247.98</v>
          </cell>
          <cell r="N323">
            <v>3280298.23</v>
          </cell>
          <cell r="O323">
            <v>-3280298.23</v>
          </cell>
          <cell r="P323">
            <v>0</v>
          </cell>
          <cell r="Q323">
            <v>0</v>
          </cell>
        </row>
        <row r="324">
          <cell r="A324" t="str">
            <v>3911</v>
          </cell>
          <cell r="B324" t="str">
            <v>Capital User Charges</v>
          </cell>
          <cell r="C324">
            <v>4198330</v>
          </cell>
          <cell r="D324">
            <v>89302150</v>
          </cell>
          <cell r="E324">
            <v>45332100</v>
          </cell>
          <cell r="F324">
            <v>0</v>
          </cell>
          <cell r="G324">
            <v>413250</v>
          </cell>
          <cell r="H324">
            <v>7935820</v>
          </cell>
          <cell r="I324">
            <v>28919110</v>
          </cell>
          <cell r="J324">
            <v>376210</v>
          </cell>
          <cell r="K324">
            <v>0</v>
          </cell>
          <cell r="L324">
            <v>6559920</v>
          </cell>
          <cell r="M324">
            <v>0</v>
          </cell>
          <cell r="N324">
            <v>183036890</v>
          </cell>
          <cell r="O324">
            <v>0</v>
          </cell>
          <cell r="P324">
            <v>0</v>
          </cell>
          <cell r="Q324">
            <v>183036890</v>
          </cell>
        </row>
        <row r="325">
          <cell r="A325" t="str">
            <v>4111</v>
          </cell>
          <cell r="B325" t="str">
            <v>Purchase Price Variance Expense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6876.71</v>
          </cell>
          <cell r="I325">
            <v>-36816.39</v>
          </cell>
          <cell r="J325">
            <v>-0.06</v>
          </cell>
          <cell r="K325">
            <v>0</v>
          </cell>
          <cell r="L325">
            <v>0</v>
          </cell>
          <cell r="M325">
            <v>0</v>
          </cell>
          <cell r="N325">
            <v>-29939.74</v>
          </cell>
          <cell r="O325">
            <v>0</v>
          </cell>
          <cell r="P325">
            <v>0</v>
          </cell>
          <cell r="Q325">
            <v>-29939.74</v>
          </cell>
        </row>
        <row r="326">
          <cell r="A326" t="str">
            <v>4112</v>
          </cell>
          <cell r="B326" t="str">
            <v>Invoice Price Variance Expense</v>
          </cell>
          <cell r="C326">
            <v>0</v>
          </cell>
          <cell r="D326">
            <v>0</v>
          </cell>
          <cell r="E326">
            <v>-0.02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-0.02</v>
          </cell>
          <cell r="O326">
            <v>0</v>
          </cell>
          <cell r="P326">
            <v>0</v>
          </cell>
          <cell r="Q326">
            <v>-0.02</v>
          </cell>
        </row>
        <row r="327">
          <cell r="A327" t="str">
            <v>4113</v>
          </cell>
          <cell r="B327" t="str">
            <v>Average Cost Variance Expense</v>
          </cell>
          <cell r="C327">
            <v>0</v>
          </cell>
          <cell r="D327">
            <v>0</v>
          </cell>
          <cell r="E327">
            <v>-5044.8600000000006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-5044.8600000000006</v>
          </cell>
          <cell r="O327">
            <v>0</v>
          </cell>
          <cell r="P327">
            <v>0</v>
          </cell>
          <cell r="Q327">
            <v>-5044.8600000000006</v>
          </cell>
        </row>
        <row r="328">
          <cell r="A328" t="str">
            <v>4121</v>
          </cell>
          <cell r="B328" t="str">
            <v>Sales (Oracle System - Use Only)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 t="str">
            <v>4122</v>
          </cell>
          <cell r="B329" t="str">
            <v>Cost Of Sales (Oracle System - Use Only)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4123</v>
          </cell>
          <cell r="B330" t="str">
            <v>Expense (Oracle System - Use Only)</v>
          </cell>
          <cell r="C330">
            <v>0</v>
          </cell>
          <cell r="D330">
            <v>0</v>
          </cell>
          <cell r="E330">
            <v>2988.12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2988.12</v>
          </cell>
          <cell r="O330">
            <v>0</v>
          </cell>
          <cell r="P330">
            <v>0</v>
          </cell>
          <cell r="Q330">
            <v>2988.12</v>
          </cell>
        </row>
        <row r="331">
          <cell r="A331" t="str">
            <v>4124</v>
          </cell>
          <cell r="B331" t="str">
            <v>Engineering Labour Recovery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4211</v>
          </cell>
          <cell r="B332" t="str">
            <v>Unallocated Expense</v>
          </cell>
          <cell r="C332">
            <v>0</v>
          </cell>
          <cell r="D332">
            <v>0</v>
          </cell>
          <cell r="E332">
            <v>9476.4500000000007</v>
          </cell>
          <cell r="F332">
            <v>0</v>
          </cell>
          <cell r="G332">
            <v>0</v>
          </cell>
          <cell r="H332">
            <v>0</v>
          </cell>
          <cell r="I332">
            <v>-105.65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9370.8000000000011</v>
          </cell>
          <cell r="O332">
            <v>0</v>
          </cell>
          <cell r="P332">
            <v>0</v>
          </cell>
          <cell r="Q332">
            <v>9370.8000000000011</v>
          </cell>
        </row>
        <row r="333">
          <cell r="A333" t="str">
            <v>4298</v>
          </cell>
          <cell r="B333" t="str">
            <v>Payroll Clearing Account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 t="str">
            <v>4311</v>
          </cell>
          <cell r="B334" t="str">
            <v>Profit Or Loss Account</v>
          </cell>
          <cell r="C334">
            <v>0</v>
          </cell>
          <cell r="D334">
            <v>0</v>
          </cell>
          <cell r="E334">
            <v>-2716051.71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-2716051.71</v>
          </cell>
          <cell r="O334">
            <v>0</v>
          </cell>
          <cell r="P334">
            <v>0</v>
          </cell>
          <cell r="Q334">
            <v>-2716051.71</v>
          </cell>
        </row>
        <row r="335">
          <cell r="A335" t="str">
            <v>4411</v>
          </cell>
          <cell r="B335" t="str">
            <v>Payments To Consolidated Fund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 t="str">
            <v>4511</v>
          </cell>
          <cell r="B336" t="str">
            <v>Increase/decrease in Net Assets arising from Restructure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4811</v>
          </cell>
          <cell r="B337" t="str">
            <v>Transfers to Funds</v>
          </cell>
          <cell r="C337">
            <v>115079550.07000001</v>
          </cell>
          <cell r="D337">
            <v>15121345.439999999</v>
          </cell>
          <cell r="E337">
            <v>3413.4799999999814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130204308.99000001</v>
          </cell>
          <cell r="O337">
            <v>0</v>
          </cell>
          <cell r="P337">
            <v>0</v>
          </cell>
          <cell r="Q337">
            <v>130204308.99000001</v>
          </cell>
        </row>
        <row r="338">
          <cell r="A338" t="str">
            <v>4812</v>
          </cell>
          <cell r="B338" t="str">
            <v>Debt Servicing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A339" t="str">
            <v>4813</v>
          </cell>
          <cell r="B339" t="str">
            <v>CRF Contribution Pathcentre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 t="str">
            <v>4814</v>
          </cell>
          <cell r="B340" t="str">
            <v>CRF Contribution PATS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4815</v>
          </cell>
          <cell r="B341" t="str">
            <v>Special Repairs and Equipment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4816</v>
          </cell>
          <cell r="B342" t="str">
            <v>WA Alcohol and Drug Authority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4821</v>
          </cell>
          <cell r="B343" t="str">
            <v>Transfer from Funds</v>
          </cell>
          <cell r="C343">
            <v>-115079550.07000001</v>
          </cell>
          <cell r="D343">
            <v>-15121345.439999999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-130200895.51000001</v>
          </cell>
          <cell r="O343">
            <v>0</v>
          </cell>
          <cell r="P343">
            <v>0</v>
          </cell>
          <cell r="Q343">
            <v>-130200895.51000001</v>
          </cell>
        </row>
        <row r="344">
          <cell r="B344" t="str">
            <v>Total Expenses</v>
          </cell>
          <cell r="C344">
            <v>670133854.42999983</v>
          </cell>
          <cell r="D344">
            <v>2478978755.6900001</v>
          </cell>
          <cell r="E344">
            <v>1816931154.6299994</v>
          </cell>
          <cell r="F344">
            <v>0</v>
          </cell>
          <cell r="G344">
            <v>10455784.020000001</v>
          </cell>
          <cell r="H344">
            <v>134036954.07999998</v>
          </cell>
          <cell r="I344">
            <v>464136803.3099997</v>
          </cell>
          <cell r="J344">
            <v>32734746.130000003</v>
          </cell>
          <cell r="K344">
            <v>7023035</v>
          </cell>
          <cell r="L344">
            <v>8831131</v>
          </cell>
          <cell r="M344">
            <v>67902641.939999998</v>
          </cell>
          <cell r="N344">
            <v>5691164860.2299976</v>
          </cell>
          <cell r="O344">
            <v>-13350950.384999976</v>
          </cell>
          <cell r="P344">
            <v>-250489202.65000001</v>
          </cell>
          <cell r="Q344">
            <v>5427324707.1949968</v>
          </cell>
        </row>
        <row r="345">
          <cell r="A345" t="str">
            <v>Revenues</v>
          </cell>
        </row>
        <row r="346">
          <cell r="A346" t="str">
            <v>5101</v>
          </cell>
          <cell r="B346" t="str">
            <v>Daily Bed Charges - Private Single</v>
          </cell>
          <cell r="C346">
            <v>0</v>
          </cell>
          <cell r="D346">
            <v>0</v>
          </cell>
          <cell r="E346">
            <v>1574015</v>
          </cell>
          <cell r="F346">
            <v>0</v>
          </cell>
          <cell r="G346">
            <v>9570</v>
          </cell>
          <cell r="H346">
            <v>539718.18000000005</v>
          </cell>
          <cell r="I346">
            <v>3804479.61</v>
          </cell>
          <cell r="J346">
            <v>0</v>
          </cell>
          <cell r="K346">
            <v>1386158</v>
          </cell>
          <cell r="L346">
            <v>0</v>
          </cell>
          <cell r="M346">
            <v>0</v>
          </cell>
          <cell r="N346">
            <v>7313940.79</v>
          </cell>
          <cell r="O346">
            <v>0</v>
          </cell>
          <cell r="P346">
            <v>0</v>
          </cell>
          <cell r="Q346">
            <v>7313940.79</v>
          </cell>
        </row>
        <row r="347">
          <cell r="A347" t="str">
            <v>5102</v>
          </cell>
          <cell r="B347" t="str">
            <v>Daily Bed Charges - Private Shared</v>
          </cell>
          <cell r="C347">
            <v>0</v>
          </cell>
          <cell r="D347">
            <v>0</v>
          </cell>
          <cell r="E347">
            <v>10554112.369999999</v>
          </cell>
          <cell r="F347">
            <v>0</v>
          </cell>
          <cell r="G347">
            <v>19866.599999999999</v>
          </cell>
          <cell r="H347">
            <v>400831.65</v>
          </cell>
          <cell r="I347">
            <v>1944176.98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12918987.6</v>
          </cell>
          <cell r="O347">
            <v>0</v>
          </cell>
          <cell r="P347">
            <v>0</v>
          </cell>
          <cell r="Q347">
            <v>12918987.6</v>
          </cell>
        </row>
        <row r="348">
          <cell r="A348" t="str">
            <v>5103</v>
          </cell>
          <cell r="B348" t="str">
            <v>Daily Bed Charges - Same Day</v>
          </cell>
          <cell r="C348">
            <v>0</v>
          </cell>
          <cell r="D348">
            <v>0</v>
          </cell>
          <cell r="E348">
            <v>1125136.1000000001</v>
          </cell>
          <cell r="F348">
            <v>0</v>
          </cell>
          <cell r="G348">
            <v>178</v>
          </cell>
          <cell r="H348">
            <v>50849.4</v>
          </cell>
          <cell r="I348">
            <v>325277.90000000002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1501441.4</v>
          </cell>
          <cell r="O348">
            <v>0</v>
          </cell>
          <cell r="P348">
            <v>0</v>
          </cell>
          <cell r="Q348">
            <v>1501441.4</v>
          </cell>
        </row>
        <row r="349">
          <cell r="A349" t="str">
            <v>5104</v>
          </cell>
          <cell r="B349" t="str">
            <v>Daily Bed Charges - Dva</v>
          </cell>
          <cell r="C349">
            <v>0</v>
          </cell>
          <cell r="D349">
            <v>0</v>
          </cell>
          <cell r="E349">
            <v>32966.300000000003</v>
          </cell>
          <cell r="F349">
            <v>0</v>
          </cell>
          <cell r="G349">
            <v>0</v>
          </cell>
          <cell r="H349">
            <v>994.5</v>
          </cell>
          <cell r="I349">
            <v>4806.75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38767.550000000003</v>
          </cell>
          <cell r="O349">
            <v>0</v>
          </cell>
          <cell r="P349">
            <v>0</v>
          </cell>
          <cell r="Q349">
            <v>38767.550000000003</v>
          </cell>
        </row>
        <row r="350">
          <cell r="A350" t="str">
            <v>5105</v>
          </cell>
          <cell r="B350" t="str">
            <v>Daily Bed Charges - Mvit</v>
          </cell>
          <cell r="C350">
            <v>0</v>
          </cell>
          <cell r="D350">
            <v>0</v>
          </cell>
          <cell r="E350">
            <v>9714322.7800000012</v>
          </cell>
          <cell r="F350">
            <v>0</v>
          </cell>
          <cell r="G350">
            <v>0</v>
          </cell>
          <cell r="H350">
            <v>80126.27</v>
          </cell>
          <cell r="I350">
            <v>372927.81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10167376.860000001</v>
          </cell>
          <cell r="O350">
            <v>0</v>
          </cell>
          <cell r="P350">
            <v>0</v>
          </cell>
          <cell r="Q350">
            <v>10167376.860000001</v>
          </cell>
        </row>
        <row r="351">
          <cell r="A351" t="str">
            <v>5106</v>
          </cell>
          <cell r="B351" t="str">
            <v>Daily Bed Charges - Nursing Home</v>
          </cell>
          <cell r="C351">
            <v>0</v>
          </cell>
          <cell r="D351">
            <v>0</v>
          </cell>
          <cell r="E351">
            <v>795228.25</v>
          </cell>
          <cell r="F351">
            <v>0</v>
          </cell>
          <cell r="G351">
            <v>31.55</v>
          </cell>
          <cell r="H351">
            <v>58033.23</v>
          </cell>
          <cell r="I351">
            <v>706587.7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1559880.73</v>
          </cell>
          <cell r="O351">
            <v>0</v>
          </cell>
          <cell r="P351">
            <v>0</v>
          </cell>
          <cell r="Q351">
            <v>1559880.73</v>
          </cell>
        </row>
        <row r="352">
          <cell r="A352" t="str">
            <v>5107</v>
          </cell>
          <cell r="B352" t="str">
            <v>Daily Bed Charges - Nursing Home Type</v>
          </cell>
          <cell r="C352">
            <v>0</v>
          </cell>
          <cell r="D352">
            <v>0</v>
          </cell>
          <cell r="E352">
            <v>568624.54999999993</v>
          </cell>
          <cell r="F352">
            <v>0</v>
          </cell>
          <cell r="G352">
            <v>37164.15</v>
          </cell>
          <cell r="H352">
            <v>1139484.8799999999</v>
          </cell>
          <cell r="I352">
            <v>3421099.96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5166373.54</v>
          </cell>
          <cell r="O352">
            <v>0</v>
          </cell>
          <cell r="P352">
            <v>0</v>
          </cell>
          <cell r="Q352">
            <v>5166373.54</v>
          </cell>
        </row>
        <row r="353">
          <cell r="A353" t="str">
            <v>5108</v>
          </cell>
          <cell r="B353" t="str">
            <v>Daily Bed Charges - Workers Comp</v>
          </cell>
          <cell r="C353">
            <v>0</v>
          </cell>
          <cell r="D353">
            <v>0</v>
          </cell>
          <cell r="E353">
            <v>4032808.99</v>
          </cell>
          <cell r="F353">
            <v>0</v>
          </cell>
          <cell r="G353">
            <v>0</v>
          </cell>
          <cell r="H353">
            <v>182553.55</v>
          </cell>
          <cell r="I353">
            <v>717792.85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4933155.3899999997</v>
          </cell>
          <cell r="O353">
            <v>0</v>
          </cell>
          <cell r="P353">
            <v>0</v>
          </cell>
          <cell r="Q353">
            <v>4933155.3899999997</v>
          </cell>
        </row>
        <row r="354">
          <cell r="A354" t="str">
            <v>5109</v>
          </cell>
          <cell r="B354" t="str">
            <v>Daily Bed Charges - Shipping (Merchant)</v>
          </cell>
          <cell r="C354">
            <v>0</v>
          </cell>
          <cell r="D354">
            <v>0</v>
          </cell>
          <cell r="E354">
            <v>136100</v>
          </cell>
          <cell r="F354">
            <v>0</v>
          </cell>
          <cell r="G354">
            <v>0</v>
          </cell>
          <cell r="H354">
            <v>0</v>
          </cell>
          <cell r="I354">
            <v>18069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154169</v>
          </cell>
          <cell r="O354">
            <v>0</v>
          </cell>
          <cell r="P354">
            <v>0</v>
          </cell>
          <cell r="Q354">
            <v>154169</v>
          </cell>
        </row>
        <row r="355">
          <cell r="A355" t="str">
            <v>5110</v>
          </cell>
          <cell r="B355" t="str">
            <v>Daily Bed Charges - Other Compensable</v>
          </cell>
          <cell r="C355">
            <v>0</v>
          </cell>
          <cell r="D355">
            <v>0</v>
          </cell>
          <cell r="E355">
            <v>1107746.3</v>
          </cell>
          <cell r="F355">
            <v>0</v>
          </cell>
          <cell r="G355">
            <v>0</v>
          </cell>
          <cell r="H355">
            <v>0</v>
          </cell>
          <cell r="I355">
            <v>8767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1116513.3</v>
          </cell>
          <cell r="O355">
            <v>0</v>
          </cell>
          <cell r="P355">
            <v>0</v>
          </cell>
          <cell r="Q355">
            <v>1116513.3</v>
          </cell>
        </row>
        <row r="356">
          <cell r="A356" t="str">
            <v>5111</v>
          </cell>
          <cell r="B356" t="str">
            <v>Daily Bed Charges - Ineligible</v>
          </cell>
          <cell r="C356">
            <v>0</v>
          </cell>
          <cell r="D356">
            <v>0</v>
          </cell>
          <cell r="E356">
            <v>88475</v>
          </cell>
          <cell r="F356">
            <v>0</v>
          </cell>
          <cell r="G356">
            <v>0</v>
          </cell>
          <cell r="H356">
            <v>21686.5</v>
          </cell>
          <cell r="I356">
            <v>106845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217006.5</v>
          </cell>
          <cell r="O356">
            <v>0</v>
          </cell>
          <cell r="P356">
            <v>0</v>
          </cell>
          <cell r="Q356">
            <v>217006.5</v>
          </cell>
        </row>
        <row r="357">
          <cell r="A357" t="str">
            <v>5112</v>
          </cell>
          <cell r="B357" t="str">
            <v>Daily Bed Charges - Overseas</v>
          </cell>
          <cell r="C357">
            <v>0</v>
          </cell>
          <cell r="D357">
            <v>0</v>
          </cell>
          <cell r="E357">
            <v>3173125.15</v>
          </cell>
          <cell r="F357">
            <v>0</v>
          </cell>
          <cell r="G357">
            <v>0</v>
          </cell>
          <cell r="H357">
            <v>33070.29</v>
          </cell>
          <cell r="I357">
            <v>13640.3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3219835.7399999998</v>
          </cell>
          <cell r="O357">
            <v>0</v>
          </cell>
          <cell r="P357">
            <v>0</v>
          </cell>
          <cell r="Q357">
            <v>3219835.7399999998</v>
          </cell>
        </row>
        <row r="358">
          <cell r="A358" t="str">
            <v>5113</v>
          </cell>
          <cell r="B358" t="str">
            <v>Daily Bed Charges - Respite Care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3917.87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3917.87</v>
          </cell>
          <cell r="O358">
            <v>0</v>
          </cell>
          <cell r="P358">
            <v>0</v>
          </cell>
          <cell r="Q358">
            <v>3917.87</v>
          </cell>
        </row>
        <row r="359">
          <cell r="A359" t="str">
            <v>5114</v>
          </cell>
          <cell r="B359" t="str">
            <v>Daily Bed Charges - Multi-Purpose Services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327866.58</v>
          </cell>
          <cell r="I359">
            <v>1292187.1200000001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1620053.7000000002</v>
          </cell>
          <cell r="O359">
            <v>0</v>
          </cell>
          <cell r="P359">
            <v>0</v>
          </cell>
          <cell r="Q359">
            <v>1620053.7000000002</v>
          </cell>
        </row>
        <row r="360">
          <cell r="A360" t="str">
            <v>5121</v>
          </cell>
          <cell r="B360" t="str">
            <v>Prostheses</v>
          </cell>
          <cell r="C360">
            <v>0</v>
          </cell>
          <cell r="D360">
            <v>0</v>
          </cell>
          <cell r="E360">
            <v>5931923.419999999</v>
          </cell>
          <cell r="F360">
            <v>0</v>
          </cell>
          <cell r="G360">
            <v>0</v>
          </cell>
          <cell r="H360">
            <v>0</v>
          </cell>
          <cell r="I360">
            <v>81888.55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6013811.9699999988</v>
          </cell>
          <cell r="O360">
            <v>0</v>
          </cell>
          <cell r="P360">
            <v>0</v>
          </cell>
          <cell r="Q360">
            <v>6013811.9699999988</v>
          </cell>
        </row>
        <row r="361">
          <cell r="A361" t="str">
            <v>5122</v>
          </cell>
          <cell r="B361" t="str">
            <v>Orthoses</v>
          </cell>
          <cell r="C361">
            <v>0</v>
          </cell>
          <cell r="D361">
            <v>0</v>
          </cell>
          <cell r="E361">
            <v>107649.36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107649.36</v>
          </cell>
          <cell r="O361">
            <v>0</v>
          </cell>
          <cell r="P361">
            <v>0</v>
          </cell>
          <cell r="Q361">
            <v>107649.36</v>
          </cell>
        </row>
        <row r="362">
          <cell r="A362" t="str">
            <v>5123</v>
          </cell>
          <cell r="B362" t="str">
            <v>Patient Appliance Loan Fees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-287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-287</v>
          </cell>
          <cell r="O362">
            <v>0</v>
          </cell>
          <cell r="P362">
            <v>0</v>
          </cell>
          <cell r="Q362">
            <v>-287</v>
          </cell>
        </row>
        <row r="363">
          <cell r="A363" t="str">
            <v>5129</v>
          </cell>
          <cell r="B363" t="str">
            <v>Other - Inpatient Charges</v>
          </cell>
          <cell r="C363">
            <v>0</v>
          </cell>
          <cell r="D363">
            <v>0</v>
          </cell>
          <cell r="E363">
            <v>587784.76</v>
          </cell>
          <cell r="F363">
            <v>0</v>
          </cell>
          <cell r="G363">
            <v>0</v>
          </cell>
          <cell r="H363">
            <v>0</v>
          </cell>
          <cell r="I363">
            <v>7045.24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594830</v>
          </cell>
          <cell r="O363">
            <v>0</v>
          </cell>
          <cell r="P363">
            <v>0</v>
          </cell>
          <cell r="Q363">
            <v>594830</v>
          </cell>
        </row>
        <row r="364">
          <cell r="A364" t="str">
            <v>6101</v>
          </cell>
          <cell r="B364" t="str">
            <v>Outpatient Attendance Fees</v>
          </cell>
          <cell r="C364">
            <v>0</v>
          </cell>
          <cell r="D364">
            <v>0</v>
          </cell>
          <cell r="E364">
            <v>860239.2</v>
          </cell>
          <cell r="F364">
            <v>0</v>
          </cell>
          <cell r="G364">
            <v>0</v>
          </cell>
          <cell r="H364">
            <v>8722.7999999999993</v>
          </cell>
          <cell r="I364">
            <v>29909.99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898871.99</v>
          </cell>
          <cell r="O364">
            <v>0</v>
          </cell>
          <cell r="P364">
            <v>0</v>
          </cell>
          <cell r="Q364">
            <v>898871.99</v>
          </cell>
        </row>
        <row r="365">
          <cell r="A365" t="str">
            <v>6111</v>
          </cell>
          <cell r="B365" t="str">
            <v>Compensable Fees</v>
          </cell>
          <cell r="C365">
            <v>0</v>
          </cell>
          <cell r="D365">
            <v>0</v>
          </cell>
          <cell r="E365">
            <v>1249729.4700000002</v>
          </cell>
          <cell r="F365">
            <v>0</v>
          </cell>
          <cell r="G365">
            <v>283</v>
          </cell>
          <cell r="H365">
            <v>115373.6</v>
          </cell>
          <cell r="I365">
            <v>580678.79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1946064.8600000003</v>
          </cell>
          <cell r="O365">
            <v>0</v>
          </cell>
          <cell r="P365">
            <v>0</v>
          </cell>
          <cell r="Q365">
            <v>1946064.8600000003</v>
          </cell>
        </row>
        <row r="366">
          <cell r="A366" t="str">
            <v>6112</v>
          </cell>
          <cell r="B366" t="str">
            <v>Pharmacy Fees</v>
          </cell>
          <cell r="C366">
            <v>0</v>
          </cell>
          <cell r="D366">
            <v>0</v>
          </cell>
          <cell r="E366">
            <v>2245006.9900000002</v>
          </cell>
          <cell r="F366">
            <v>0</v>
          </cell>
          <cell r="G366">
            <v>15</v>
          </cell>
          <cell r="H366">
            <v>2275.75</v>
          </cell>
          <cell r="I366">
            <v>38962.71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2286260.4500000002</v>
          </cell>
          <cell r="O366">
            <v>0</v>
          </cell>
          <cell r="P366">
            <v>0</v>
          </cell>
          <cell r="Q366">
            <v>2286260.4500000002</v>
          </cell>
        </row>
        <row r="367">
          <cell r="A367" t="str">
            <v>6113</v>
          </cell>
          <cell r="B367" t="str">
            <v>Private Clinics</v>
          </cell>
          <cell r="C367">
            <v>0</v>
          </cell>
          <cell r="D367">
            <v>0</v>
          </cell>
          <cell r="E367">
            <v>483662.17000000004</v>
          </cell>
          <cell r="F367">
            <v>0</v>
          </cell>
          <cell r="G367">
            <v>0</v>
          </cell>
          <cell r="H367">
            <v>0</v>
          </cell>
          <cell r="I367">
            <v>87237.84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570900.01</v>
          </cell>
          <cell r="O367">
            <v>0</v>
          </cell>
          <cell r="P367">
            <v>0</v>
          </cell>
          <cell r="Q367">
            <v>570900.01</v>
          </cell>
        </row>
        <row r="368">
          <cell r="A368" t="str">
            <v>6114</v>
          </cell>
          <cell r="B368" t="str">
            <v>Dental Fees</v>
          </cell>
          <cell r="C368">
            <v>0</v>
          </cell>
          <cell r="D368">
            <v>0</v>
          </cell>
          <cell r="E368">
            <v>3253117.31</v>
          </cell>
          <cell r="F368">
            <v>0</v>
          </cell>
          <cell r="G368">
            <v>0</v>
          </cell>
          <cell r="H368">
            <v>0</v>
          </cell>
          <cell r="I368">
            <v>48969.52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3302086.83</v>
          </cell>
          <cell r="O368">
            <v>0</v>
          </cell>
          <cell r="P368">
            <v>0</v>
          </cell>
          <cell r="Q368">
            <v>3302086.83</v>
          </cell>
        </row>
        <row r="369">
          <cell r="A369" t="str">
            <v>6115</v>
          </cell>
          <cell r="B369" t="str">
            <v>Patient Appliance Loan Fees</v>
          </cell>
          <cell r="C369">
            <v>0</v>
          </cell>
          <cell r="D369">
            <v>0</v>
          </cell>
          <cell r="E369">
            <v>174449</v>
          </cell>
          <cell r="F369">
            <v>0</v>
          </cell>
          <cell r="G369">
            <v>0</v>
          </cell>
          <cell r="H369">
            <v>600</v>
          </cell>
          <cell r="I369">
            <v>946.65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175995.65</v>
          </cell>
          <cell r="O369">
            <v>0</v>
          </cell>
          <cell r="P369">
            <v>0</v>
          </cell>
          <cell r="Q369">
            <v>175995.65</v>
          </cell>
        </row>
        <row r="370">
          <cell r="A370" t="str">
            <v>6119</v>
          </cell>
          <cell r="B370" t="str">
            <v>Other - Outpatient Fees</v>
          </cell>
          <cell r="C370">
            <v>0</v>
          </cell>
          <cell r="D370">
            <v>0</v>
          </cell>
          <cell r="E370">
            <v>2533547.19</v>
          </cell>
          <cell r="F370">
            <v>0</v>
          </cell>
          <cell r="G370">
            <v>0</v>
          </cell>
          <cell r="H370">
            <v>0</v>
          </cell>
          <cell r="I370">
            <v>716387.28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3249934.4699999997</v>
          </cell>
          <cell r="O370">
            <v>0</v>
          </cell>
          <cell r="P370">
            <v>0</v>
          </cell>
          <cell r="Q370">
            <v>3249934.4699999997</v>
          </cell>
        </row>
        <row r="371">
          <cell r="A371" t="str">
            <v>6511</v>
          </cell>
          <cell r="B371" t="str">
            <v>Supply Chain Service Charge ( For MHS use only)</v>
          </cell>
          <cell r="C371">
            <v>0</v>
          </cell>
          <cell r="D371">
            <v>0</v>
          </cell>
          <cell r="E371">
            <v>3421340.0300000003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3421340.0300000003</v>
          </cell>
          <cell r="O371">
            <v>0</v>
          </cell>
          <cell r="P371">
            <v>0</v>
          </cell>
          <cell r="Q371">
            <v>3421340.0300000003</v>
          </cell>
        </row>
        <row r="372">
          <cell r="A372" t="str">
            <v>7111</v>
          </cell>
          <cell r="B372" t="str">
            <v>Aust University Commission Grant</v>
          </cell>
          <cell r="C372">
            <v>0</v>
          </cell>
          <cell r="D372">
            <v>0</v>
          </cell>
          <cell r="E372">
            <v>194895</v>
          </cell>
          <cell r="F372">
            <v>0</v>
          </cell>
          <cell r="G372">
            <v>0</v>
          </cell>
          <cell r="H372">
            <v>0</v>
          </cell>
          <cell r="I372">
            <v>304046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498941</v>
          </cell>
          <cell r="O372">
            <v>0</v>
          </cell>
          <cell r="P372">
            <v>0</v>
          </cell>
          <cell r="Q372">
            <v>498941</v>
          </cell>
        </row>
        <row r="373">
          <cell r="A373" t="str">
            <v>7112</v>
          </cell>
          <cell r="B373" t="str">
            <v>Commonwealth Specific Grants</v>
          </cell>
          <cell r="C373">
            <v>215521938.31999999</v>
          </cell>
          <cell r="D373">
            <v>269213053.22000003</v>
          </cell>
          <cell r="E373">
            <v>2287450.5700000003</v>
          </cell>
          <cell r="F373">
            <v>0</v>
          </cell>
          <cell r="G373">
            <v>0</v>
          </cell>
          <cell r="H373">
            <v>347719.67999999999</v>
          </cell>
          <cell r="I373">
            <v>1166834.01</v>
          </cell>
          <cell r="J373">
            <v>382200</v>
          </cell>
          <cell r="K373">
            <v>0</v>
          </cell>
          <cell r="L373">
            <v>0</v>
          </cell>
          <cell r="M373">
            <v>1101692.75</v>
          </cell>
          <cell r="N373">
            <v>490020888.55000001</v>
          </cell>
          <cell r="O373">
            <v>0</v>
          </cell>
          <cell r="P373">
            <v>0</v>
          </cell>
          <cell r="Q373">
            <v>490020888.55000001</v>
          </cell>
        </row>
        <row r="374">
          <cell r="A374" t="str">
            <v>7113</v>
          </cell>
          <cell r="B374" t="str">
            <v>Nursing Home Benefits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2626496.75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2626496.75</v>
          </cell>
          <cell r="O374">
            <v>0</v>
          </cell>
          <cell r="P374">
            <v>0</v>
          </cell>
          <cell r="Q374">
            <v>2626496.75</v>
          </cell>
        </row>
        <row r="375">
          <cell r="A375" t="str">
            <v>7115</v>
          </cell>
          <cell r="B375" t="str">
            <v>Other Specific Grants</v>
          </cell>
          <cell r="C375">
            <v>0</v>
          </cell>
          <cell r="D375">
            <v>0</v>
          </cell>
          <cell r="E375">
            <v>5364096.7699999996</v>
          </cell>
          <cell r="F375">
            <v>0</v>
          </cell>
          <cell r="G375">
            <v>199210</v>
          </cell>
          <cell r="H375">
            <v>146915.65</v>
          </cell>
          <cell r="I375">
            <v>2390042.21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8100264.6299999999</v>
          </cell>
          <cell r="O375">
            <v>0</v>
          </cell>
          <cell r="P375">
            <v>0</v>
          </cell>
          <cell r="Q375">
            <v>8100264.6299999999</v>
          </cell>
        </row>
        <row r="376">
          <cell r="A376" t="str">
            <v>7211</v>
          </cell>
          <cell r="B376" t="str">
            <v>Liabilities Assumed by Treasury</v>
          </cell>
          <cell r="C376">
            <v>339134.4</v>
          </cell>
          <cell r="D376">
            <v>0</v>
          </cell>
          <cell r="E376">
            <v>2344362.2800000003</v>
          </cell>
          <cell r="F376">
            <v>0</v>
          </cell>
          <cell r="G376">
            <v>12050.62</v>
          </cell>
          <cell r="H376">
            <v>22565.439999999999</v>
          </cell>
          <cell r="I376">
            <v>279475.56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2997588.3000000003</v>
          </cell>
          <cell r="O376">
            <v>0</v>
          </cell>
          <cell r="P376">
            <v>0</v>
          </cell>
          <cell r="Q376">
            <v>2997588.3000000003</v>
          </cell>
        </row>
        <row r="377">
          <cell r="A377" t="str">
            <v>7212</v>
          </cell>
          <cell r="B377" t="str">
            <v>Resources Received Free of Charge</v>
          </cell>
          <cell r="C377">
            <v>1489626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17432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1507058</v>
          </cell>
          <cell r="O377">
            <v>0</v>
          </cell>
          <cell r="P377">
            <v>0</v>
          </cell>
          <cell r="Q377">
            <v>1507058</v>
          </cell>
        </row>
        <row r="378">
          <cell r="A378" t="str">
            <v>7213</v>
          </cell>
          <cell r="B378" t="str">
            <v>Appropriations</v>
          </cell>
          <cell r="C378">
            <v>0</v>
          </cell>
          <cell r="D378">
            <v>138992000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31037000</v>
          </cell>
          <cell r="K378">
            <v>5662000</v>
          </cell>
          <cell r="L378">
            <v>0</v>
          </cell>
          <cell r="M378">
            <v>0</v>
          </cell>
          <cell r="N378">
            <v>175691000</v>
          </cell>
          <cell r="O378">
            <v>-31037000</v>
          </cell>
          <cell r="P378">
            <v>-14500000</v>
          </cell>
          <cell r="Q378">
            <v>130154000</v>
          </cell>
        </row>
        <row r="379">
          <cell r="A379" t="str">
            <v>7214</v>
          </cell>
          <cell r="B379" t="str">
            <v>Asset Assumed / (Transferred)</v>
          </cell>
          <cell r="C379">
            <v>-592133.18000000005</v>
          </cell>
          <cell r="D379">
            <v>0</v>
          </cell>
          <cell r="E379">
            <v>-119896.54999999999</v>
          </cell>
          <cell r="F379">
            <v>0</v>
          </cell>
          <cell r="G379">
            <v>0</v>
          </cell>
          <cell r="H379">
            <v>0</v>
          </cell>
          <cell r="I379">
            <v>172952.58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-539077.15</v>
          </cell>
          <cell r="O379">
            <v>0</v>
          </cell>
          <cell r="P379">
            <v>0</v>
          </cell>
          <cell r="Q379">
            <v>-539077.15</v>
          </cell>
        </row>
        <row r="380">
          <cell r="A380" t="str">
            <v>7221</v>
          </cell>
          <cell r="B380" t="str">
            <v>Cash Appropriations</v>
          </cell>
          <cell r="C380">
            <v>466233085.29000002</v>
          </cell>
          <cell r="D380">
            <v>2040757914.71</v>
          </cell>
          <cell r="E380">
            <v>1592988820</v>
          </cell>
          <cell r="F380">
            <v>0</v>
          </cell>
          <cell r="G380">
            <v>9054000</v>
          </cell>
          <cell r="H380">
            <v>100432839</v>
          </cell>
          <cell r="I380">
            <v>384905413.25999999</v>
          </cell>
          <cell r="J380">
            <v>576288</v>
          </cell>
          <cell r="K380">
            <v>0</v>
          </cell>
          <cell r="L380">
            <v>0</v>
          </cell>
          <cell r="M380">
            <v>12766976.789999999</v>
          </cell>
          <cell r="N380">
            <v>4607715337.0500002</v>
          </cell>
          <cell r="O380">
            <v>31037000</v>
          </cell>
          <cell r="P380">
            <v>-199765305</v>
          </cell>
          <cell r="Q380">
            <v>4438987032.0500002</v>
          </cell>
        </row>
        <row r="381">
          <cell r="A381" t="str">
            <v>7222</v>
          </cell>
          <cell r="B381" t="str">
            <v>Cash Appropriations - Capital Works</v>
          </cell>
          <cell r="C381">
            <v>0</v>
          </cell>
          <cell r="D381">
            <v>0</v>
          </cell>
          <cell r="E381">
            <v>-23922637.41</v>
          </cell>
          <cell r="F381">
            <v>0</v>
          </cell>
          <cell r="G381">
            <v>0</v>
          </cell>
          <cell r="H381">
            <v>-1059094</v>
          </cell>
          <cell r="I381">
            <v>-16757993.26</v>
          </cell>
          <cell r="J381">
            <v>-576288</v>
          </cell>
          <cell r="K381">
            <v>0</v>
          </cell>
          <cell r="L381">
            <v>0</v>
          </cell>
          <cell r="M381">
            <v>0</v>
          </cell>
          <cell r="N381">
            <v>-42316012.670000002</v>
          </cell>
          <cell r="O381">
            <v>0</v>
          </cell>
          <cell r="P381">
            <v>0</v>
          </cell>
          <cell r="Q381">
            <v>-42316012.670000002</v>
          </cell>
        </row>
        <row r="382">
          <cell r="A382" t="str">
            <v>7231</v>
          </cell>
          <cell r="B382" t="str">
            <v>Accrual Appropriations - Depreciation</v>
          </cell>
          <cell r="C382">
            <v>5348578</v>
          </cell>
          <cell r="D382">
            <v>0</v>
          </cell>
          <cell r="E382">
            <v>53761719</v>
          </cell>
          <cell r="F382">
            <v>0</v>
          </cell>
          <cell r="G382">
            <v>196780</v>
          </cell>
          <cell r="H382">
            <v>5217145</v>
          </cell>
          <cell r="I382">
            <v>27907010</v>
          </cell>
          <cell r="J382">
            <v>495979</v>
          </cell>
          <cell r="K382">
            <v>60000</v>
          </cell>
          <cell r="L382">
            <v>1700000</v>
          </cell>
          <cell r="M382">
            <v>0</v>
          </cell>
          <cell r="N382">
            <v>94687211</v>
          </cell>
          <cell r="O382">
            <v>0</v>
          </cell>
          <cell r="P382">
            <v>1917021</v>
          </cell>
          <cell r="Q382">
            <v>96604232</v>
          </cell>
        </row>
        <row r="383">
          <cell r="A383" t="str">
            <v>7232</v>
          </cell>
          <cell r="B383" t="str">
            <v>Accrual Appropriations - Employee Entitlements</v>
          </cell>
          <cell r="C383">
            <v>0</v>
          </cell>
          <cell r="D383">
            <v>0</v>
          </cell>
          <cell r="E383">
            <v>22374883.23</v>
          </cell>
          <cell r="F383">
            <v>0</v>
          </cell>
          <cell r="G383">
            <v>-2000</v>
          </cell>
          <cell r="H383">
            <v>590587</v>
          </cell>
          <cell r="I383">
            <v>4472576</v>
          </cell>
          <cell r="J383">
            <v>102000</v>
          </cell>
          <cell r="K383">
            <v>0</v>
          </cell>
          <cell r="L383">
            <v>0</v>
          </cell>
          <cell r="M383">
            <v>0</v>
          </cell>
          <cell r="N383">
            <v>27538046.23</v>
          </cell>
          <cell r="O383">
            <v>0</v>
          </cell>
          <cell r="P383">
            <v>0</v>
          </cell>
          <cell r="Q383">
            <v>27538046.23</v>
          </cell>
        </row>
        <row r="384">
          <cell r="A384" t="str">
            <v>7241</v>
          </cell>
          <cell r="B384" t="str">
            <v>Interest Expenses Paid on Behalf of Hlth Svcs</v>
          </cell>
          <cell r="C384">
            <v>0</v>
          </cell>
          <cell r="D384">
            <v>0</v>
          </cell>
          <cell r="E384">
            <v>7809736.3099999996</v>
          </cell>
          <cell r="F384">
            <v>0</v>
          </cell>
          <cell r="G384">
            <v>0</v>
          </cell>
          <cell r="H384">
            <v>227517.32</v>
          </cell>
          <cell r="I384">
            <v>2048718.34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10085971.970000001</v>
          </cell>
          <cell r="O384">
            <v>393620</v>
          </cell>
          <cell r="P384">
            <v>-1501332.22</v>
          </cell>
          <cell r="Q384">
            <v>8978259.75</v>
          </cell>
        </row>
        <row r="385">
          <cell r="A385" t="str">
            <v>7242</v>
          </cell>
          <cell r="B385" t="str">
            <v>Other Expenses Paid on Behalf of Hlth Svcs</v>
          </cell>
          <cell r="C385">
            <v>0</v>
          </cell>
          <cell r="D385">
            <v>0</v>
          </cell>
          <cell r="E385">
            <v>55387442.230000004</v>
          </cell>
          <cell r="F385">
            <v>0</v>
          </cell>
          <cell r="G385">
            <v>413250</v>
          </cell>
          <cell r="H385">
            <v>7935820</v>
          </cell>
          <cell r="I385">
            <v>30339037.219999999</v>
          </cell>
          <cell r="J385">
            <v>376210</v>
          </cell>
          <cell r="K385">
            <v>0</v>
          </cell>
          <cell r="L385">
            <v>6559920</v>
          </cell>
          <cell r="M385">
            <v>0</v>
          </cell>
          <cell r="N385">
            <v>101011679.45</v>
          </cell>
          <cell r="O385">
            <v>0</v>
          </cell>
          <cell r="P385">
            <v>0</v>
          </cell>
          <cell r="Q385">
            <v>101011679.45</v>
          </cell>
        </row>
        <row r="386">
          <cell r="A386" t="str">
            <v>7311</v>
          </cell>
          <cell r="B386" t="str">
            <v>Public Contribution/Donations - Cash Only</v>
          </cell>
          <cell r="C386">
            <v>-970.78</v>
          </cell>
          <cell r="D386">
            <v>133333</v>
          </cell>
          <cell r="E386">
            <v>2388015.89</v>
          </cell>
          <cell r="F386">
            <v>0</v>
          </cell>
          <cell r="G386">
            <v>42485.61</v>
          </cell>
          <cell r="H386">
            <v>114502.46</v>
          </cell>
          <cell r="I386">
            <v>669757.64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3347123.8200000003</v>
          </cell>
          <cell r="O386">
            <v>0</v>
          </cell>
          <cell r="P386">
            <v>0</v>
          </cell>
          <cell r="Q386">
            <v>3347123.8200000003</v>
          </cell>
        </row>
        <row r="387">
          <cell r="A387" t="str">
            <v>7312</v>
          </cell>
          <cell r="B387" t="str">
            <v>Public Contributions/Donations - Assets</v>
          </cell>
          <cell r="C387">
            <v>0</v>
          </cell>
          <cell r="D387">
            <v>0</v>
          </cell>
          <cell r="E387">
            <v>2303324.42</v>
          </cell>
          <cell r="F387">
            <v>0</v>
          </cell>
          <cell r="G387">
            <v>12482</v>
          </cell>
          <cell r="H387">
            <v>0</v>
          </cell>
          <cell r="I387">
            <v>133333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2449139.42</v>
          </cell>
          <cell r="O387">
            <v>0</v>
          </cell>
          <cell r="P387">
            <v>0</v>
          </cell>
          <cell r="Q387">
            <v>2449139.42</v>
          </cell>
        </row>
        <row r="388">
          <cell r="A388" t="str">
            <v>7313</v>
          </cell>
          <cell r="B388" t="str">
            <v>Public Contributions/Donations - Stock</v>
          </cell>
          <cell r="C388">
            <v>0</v>
          </cell>
          <cell r="D388">
            <v>0</v>
          </cell>
          <cell r="E388">
            <v>2277.75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2277.75</v>
          </cell>
          <cell r="O388">
            <v>0</v>
          </cell>
          <cell r="P388">
            <v>0</v>
          </cell>
          <cell r="Q388">
            <v>2277.75</v>
          </cell>
        </row>
        <row r="389">
          <cell r="A389" t="str">
            <v>7321</v>
          </cell>
          <cell r="B389" t="str">
            <v>Rent From Properties</v>
          </cell>
          <cell r="C389">
            <v>1018237.5</v>
          </cell>
          <cell r="D389">
            <v>0</v>
          </cell>
          <cell r="E389">
            <v>225492.13</v>
          </cell>
          <cell r="F389">
            <v>0</v>
          </cell>
          <cell r="G389">
            <v>0</v>
          </cell>
          <cell r="H389">
            <v>97821.8</v>
          </cell>
          <cell r="I389">
            <v>467760.26</v>
          </cell>
          <cell r="J389">
            <v>0</v>
          </cell>
          <cell r="K389">
            <v>0</v>
          </cell>
          <cell r="L389">
            <v>403130</v>
          </cell>
          <cell r="M389">
            <v>5098.5</v>
          </cell>
          <cell r="N389">
            <v>2217540.19</v>
          </cell>
          <cell r="O389">
            <v>0</v>
          </cell>
          <cell r="P389">
            <v>0</v>
          </cell>
          <cell r="Q389">
            <v>2217540.19</v>
          </cell>
        </row>
        <row r="390">
          <cell r="A390" t="str">
            <v>7322</v>
          </cell>
          <cell r="B390" t="str">
            <v>Sale Of Sundry Items</v>
          </cell>
          <cell r="C390">
            <v>40736.230000000003</v>
          </cell>
          <cell r="D390">
            <v>0</v>
          </cell>
          <cell r="E390">
            <v>72589.950000000012</v>
          </cell>
          <cell r="F390">
            <v>0</v>
          </cell>
          <cell r="G390">
            <v>0</v>
          </cell>
          <cell r="H390">
            <v>6219.76</v>
          </cell>
          <cell r="I390">
            <v>361610.85</v>
          </cell>
          <cell r="J390">
            <v>0</v>
          </cell>
          <cell r="K390">
            <v>0</v>
          </cell>
          <cell r="L390">
            <v>2010</v>
          </cell>
          <cell r="M390">
            <v>1765.3</v>
          </cell>
          <cell r="N390">
            <v>484932.08999999997</v>
          </cell>
          <cell r="O390">
            <v>0</v>
          </cell>
          <cell r="P390">
            <v>0</v>
          </cell>
          <cell r="Q390">
            <v>484932.08999999997</v>
          </cell>
        </row>
        <row r="391">
          <cell r="A391" t="str">
            <v>7323</v>
          </cell>
          <cell r="B391" t="str">
            <v>Gain On Foreign Exchange</v>
          </cell>
          <cell r="C391">
            <v>0</v>
          </cell>
          <cell r="D391">
            <v>0</v>
          </cell>
          <cell r="E391">
            <v>-713.81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-713.81</v>
          </cell>
          <cell r="O391">
            <v>0</v>
          </cell>
          <cell r="P391">
            <v>0</v>
          </cell>
          <cell r="Q391">
            <v>-713.81</v>
          </cell>
        </row>
        <row r="392">
          <cell r="A392" t="str">
            <v>7324</v>
          </cell>
          <cell r="B392" t="str">
            <v>Transfer From Local Funds</v>
          </cell>
          <cell r="C392">
            <v>0</v>
          </cell>
          <cell r="D392">
            <v>0</v>
          </cell>
          <cell r="E392">
            <v>13788.819999999978</v>
          </cell>
          <cell r="F392">
            <v>0</v>
          </cell>
          <cell r="G392">
            <v>0</v>
          </cell>
          <cell r="H392">
            <v>7396.48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21185.299999999977</v>
          </cell>
          <cell r="O392">
            <v>-21185.299999999977</v>
          </cell>
          <cell r="P392">
            <v>0</v>
          </cell>
          <cell r="Q392">
            <v>0</v>
          </cell>
        </row>
        <row r="393">
          <cell r="A393" t="str">
            <v>7325</v>
          </cell>
          <cell r="B393" t="str">
            <v>Net Income From Sundry Activities (Incld Coffee Shop)</v>
          </cell>
          <cell r="C393">
            <v>2473327.0300000003</v>
          </cell>
          <cell r="D393">
            <v>0</v>
          </cell>
          <cell r="E393">
            <v>4062228.11</v>
          </cell>
          <cell r="F393">
            <v>0</v>
          </cell>
          <cell r="G393">
            <v>24650.400000000001</v>
          </cell>
          <cell r="H393">
            <v>4390.8900000000003</v>
          </cell>
          <cell r="I393">
            <v>609701.07999999996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7174297.5100000007</v>
          </cell>
          <cell r="O393">
            <v>0</v>
          </cell>
          <cell r="P393">
            <v>0</v>
          </cell>
          <cell r="Q393">
            <v>7174297.5100000007</v>
          </cell>
        </row>
        <row r="394">
          <cell r="A394" t="str">
            <v>7326</v>
          </cell>
          <cell r="B394" t="str">
            <v>Medical Reports/Certificates</v>
          </cell>
          <cell r="C394">
            <v>0</v>
          </cell>
          <cell r="D394">
            <v>0</v>
          </cell>
          <cell r="E394">
            <v>254639.03000000003</v>
          </cell>
          <cell r="F394">
            <v>0</v>
          </cell>
          <cell r="G394">
            <v>600</v>
          </cell>
          <cell r="H394">
            <v>5700.03</v>
          </cell>
          <cell r="I394">
            <v>13378.44</v>
          </cell>
          <cell r="J394">
            <v>570.45000000000005</v>
          </cell>
          <cell r="K394">
            <v>0</v>
          </cell>
          <cell r="L394">
            <v>0</v>
          </cell>
          <cell r="M394">
            <v>0</v>
          </cell>
          <cell r="N394">
            <v>274887.95</v>
          </cell>
          <cell r="O394">
            <v>0</v>
          </cell>
          <cell r="P394">
            <v>0</v>
          </cell>
          <cell r="Q394">
            <v>274887.95</v>
          </cell>
        </row>
        <row r="395">
          <cell r="A395" t="str">
            <v>7327</v>
          </cell>
          <cell r="B395" t="str">
            <v>Commissions/Discounts Received</v>
          </cell>
          <cell r="C395">
            <v>1386.7</v>
          </cell>
          <cell r="D395">
            <v>2083.29</v>
          </cell>
          <cell r="E395">
            <v>235190.28</v>
          </cell>
          <cell r="F395">
            <v>0</v>
          </cell>
          <cell r="G395">
            <v>0</v>
          </cell>
          <cell r="H395">
            <v>0</v>
          </cell>
          <cell r="I395">
            <v>8718.77</v>
          </cell>
          <cell r="J395">
            <v>0</v>
          </cell>
          <cell r="K395">
            <v>0</v>
          </cell>
          <cell r="L395">
            <v>0</v>
          </cell>
          <cell r="M395">
            <v>322.98</v>
          </cell>
          <cell r="N395">
            <v>247702.02</v>
          </cell>
          <cell r="O395">
            <v>0</v>
          </cell>
          <cell r="P395">
            <v>0</v>
          </cell>
          <cell r="Q395">
            <v>247702.02</v>
          </cell>
        </row>
        <row r="396">
          <cell r="A396" t="str">
            <v>7328</v>
          </cell>
          <cell r="B396" t="str">
            <v>Boarders Accommodation</v>
          </cell>
          <cell r="C396">
            <v>-2838</v>
          </cell>
          <cell r="D396">
            <v>0</v>
          </cell>
          <cell r="E396">
            <v>47210.83</v>
          </cell>
          <cell r="F396">
            <v>0</v>
          </cell>
          <cell r="G396">
            <v>0</v>
          </cell>
          <cell r="H396">
            <v>3068.02</v>
          </cell>
          <cell r="I396">
            <v>-363192.66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-315751.81</v>
          </cell>
          <cell r="O396">
            <v>0</v>
          </cell>
          <cell r="P396">
            <v>0</v>
          </cell>
          <cell r="Q396">
            <v>-315751.81</v>
          </cell>
        </row>
        <row r="397">
          <cell r="A397" t="str">
            <v>7329</v>
          </cell>
          <cell r="B397" t="str">
            <v>Other (Including Telephone Revenue)</v>
          </cell>
          <cell r="C397">
            <v>5151766.01</v>
          </cell>
          <cell r="D397">
            <v>908152.64</v>
          </cell>
          <cell r="E397">
            <v>11554415.049999999</v>
          </cell>
          <cell r="F397">
            <v>0</v>
          </cell>
          <cell r="G397">
            <v>421350.12</v>
          </cell>
          <cell r="H397">
            <v>56350.97</v>
          </cell>
          <cell r="I397">
            <v>671732.32</v>
          </cell>
          <cell r="J397">
            <v>11231.15</v>
          </cell>
          <cell r="K397">
            <v>0</v>
          </cell>
          <cell r="L397">
            <v>0</v>
          </cell>
          <cell r="M397">
            <v>31018824.960000001</v>
          </cell>
          <cell r="N397">
            <v>49793823.219999999</v>
          </cell>
          <cell r="O397">
            <v>21185.299999999977</v>
          </cell>
          <cell r="P397">
            <v>0</v>
          </cell>
          <cell r="Q397">
            <v>49815008.519999996</v>
          </cell>
        </row>
        <row r="398">
          <cell r="A398" t="str">
            <v>7331</v>
          </cell>
          <cell r="B398" t="str">
            <v>Proceeds From Sale Of Fixed Assets</v>
          </cell>
          <cell r="C398">
            <v>136.36000000000001</v>
          </cell>
          <cell r="D398">
            <v>1370000</v>
          </cell>
          <cell r="E398">
            <v>882462.83000000007</v>
          </cell>
          <cell r="F398">
            <v>0</v>
          </cell>
          <cell r="G398">
            <v>0</v>
          </cell>
          <cell r="H398">
            <v>3785</v>
          </cell>
          <cell r="I398">
            <v>75272.77</v>
          </cell>
          <cell r="J398">
            <v>272.72000000000003</v>
          </cell>
          <cell r="K398">
            <v>0</v>
          </cell>
          <cell r="L398">
            <v>0</v>
          </cell>
          <cell r="M398">
            <v>0</v>
          </cell>
          <cell r="N398">
            <v>2331929.6800000006</v>
          </cell>
          <cell r="O398">
            <v>0</v>
          </cell>
          <cell r="P398">
            <v>0</v>
          </cell>
          <cell r="Q398">
            <v>2331929.6800000006</v>
          </cell>
        </row>
        <row r="399">
          <cell r="A399" t="str">
            <v>7335</v>
          </cell>
          <cell r="B399" t="str">
            <v>Profit On Disposal Of Fixed Assets</v>
          </cell>
          <cell r="C399">
            <v>19116.510000000002</v>
          </cell>
          <cell r="D399">
            <v>0</v>
          </cell>
          <cell r="E399">
            <v>2501.0199999999923</v>
          </cell>
          <cell r="F399">
            <v>0</v>
          </cell>
          <cell r="G399">
            <v>0</v>
          </cell>
          <cell r="H399">
            <v>0</v>
          </cell>
          <cell r="I399">
            <v>114885.19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136502.72</v>
          </cell>
          <cell r="O399">
            <v>0</v>
          </cell>
          <cell r="P399">
            <v>0</v>
          </cell>
          <cell r="Q399">
            <v>136502.72</v>
          </cell>
        </row>
        <row r="400">
          <cell r="A400" t="str">
            <v>7339</v>
          </cell>
          <cell r="B400" t="str">
            <v>Reversal Of  An Asset Revaluation Decrement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23000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23000</v>
          </cell>
          <cell r="O400">
            <v>0</v>
          </cell>
          <cell r="P400">
            <v>0</v>
          </cell>
          <cell r="Q400">
            <v>23000</v>
          </cell>
        </row>
        <row r="401">
          <cell r="A401" t="str">
            <v>7341</v>
          </cell>
          <cell r="B401" t="str">
            <v>Export Income and Sales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7411</v>
          </cell>
          <cell r="B402" t="str">
            <v>Board &amp; Lodgings</v>
          </cell>
          <cell r="C402">
            <v>128415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24633.95</v>
          </cell>
          <cell r="I402">
            <v>496991.51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650040.46</v>
          </cell>
          <cell r="O402">
            <v>0</v>
          </cell>
          <cell r="P402">
            <v>0</v>
          </cell>
          <cell r="Q402">
            <v>650040.46</v>
          </cell>
        </row>
        <row r="403">
          <cell r="A403" t="str">
            <v>7412</v>
          </cell>
          <cell r="B403" t="str">
            <v>Meals - Staff Cafeteria</v>
          </cell>
          <cell r="C403">
            <v>0</v>
          </cell>
          <cell r="D403">
            <v>0</v>
          </cell>
          <cell r="E403">
            <v>497606.33999999997</v>
          </cell>
          <cell r="F403">
            <v>0</v>
          </cell>
          <cell r="G403">
            <v>1016.5</v>
          </cell>
          <cell r="H403">
            <v>22638.39</v>
          </cell>
          <cell r="I403">
            <v>196731.03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717992.26</v>
          </cell>
          <cell r="O403">
            <v>0</v>
          </cell>
          <cell r="P403">
            <v>0</v>
          </cell>
          <cell r="Q403">
            <v>717992.26</v>
          </cell>
        </row>
        <row r="404">
          <cell r="A404" t="str">
            <v>7413</v>
          </cell>
          <cell r="B404" t="str">
            <v>Meals - Day Centre</v>
          </cell>
          <cell r="C404">
            <v>0</v>
          </cell>
          <cell r="D404">
            <v>0</v>
          </cell>
          <cell r="E404">
            <v>2852</v>
          </cell>
          <cell r="F404">
            <v>0</v>
          </cell>
          <cell r="G404">
            <v>0</v>
          </cell>
          <cell r="H404">
            <v>6086</v>
          </cell>
          <cell r="I404">
            <v>1967.29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10905.29</v>
          </cell>
          <cell r="O404">
            <v>0</v>
          </cell>
          <cell r="P404">
            <v>0</v>
          </cell>
          <cell r="Q404">
            <v>10905.29</v>
          </cell>
        </row>
        <row r="405">
          <cell r="A405" t="str">
            <v>7414</v>
          </cell>
          <cell r="B405" t="str">
            <v>Meals - Other</v>
          </cell>
          <cell r="C405">
            <v>0</v>
          </cell>
          <cell r="D405">
            <v>0</v>
          </cell>
          <cell r="E405">
            <v>74463.099999999991</v>
          </cell>
          <cell r="F405">
            <v>0</v>
          </cell>
          <cell r="G405">
            <v>135094.16</v>
          </cell>
          <cell r="H405">
            <v>94100.94</v>
          </cell>
          <cell r="I405">
            <v>182519.13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486177.33</v>
          </cell>
          <cell r="O405">
            <v>0</v>
          </cell>
          <cell r="P405">
            <v>0</v>
          </cell>
          <cell r="Q405">
            <v>486177.33</v>
          </cell>
        </row>
        <row r="406">
          <cell r="A406" t="str">
            <v>7415</v>
          </cell>
          <cell r="B406" t="str">
            <v>Staff Accommodation - Other</v>
          </cell>
          <cell r="C406">
            <v>0</v>
          </cell>
          <cell r="D406">
            <v>0</v>
          </cell>
          <cell r="E406">
            <v>59927.69</v>
          </cell>
          <cell r="F406">
            <v>0</v>
          </cell>
          <cell r="G406">
            <v>4836</v>
          </cell>
          <cell r="H406">
            <v>32979.58</v>
          </cell>
          <cell r="I406">
            <v>1854124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1951867.27</v>
          </cell>
          <cell r="O406">
            <v>0</v>
          </cell>
          <cell r="P406">
            <v>0</v>
          </cell>
          <cell r="Q406">
            <v>1951867.27</v>
          </cell>
        </row>
        <row r="407">
          <cell r="A407" t="str">
            <v>7421</v>
          </cell>
          <cell r="B407" t="str">
            <v>Group Biochemistry</v>
          </cell>
          <cell r="C407">
            <v>0</v>
          </cell>
          <cell r="D407">
            <v>0</v>
          </cell>
          <cell r="E407">
            <v>4069.15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10621</v>
          </cell>
          <cell r="L407">
            <v>0</v>
          </cell>
          <cell r="M407">
            <v>0</v>
          </cell>
          <cell r="N407">
            <v>14690.15</v>
          </cell>
          <cell r="O407">
            <v>0</v>
          </cell>
          <cell r="P407">
            <v>0</v>
          </cell>
          <cell r="Q407">
            <v>14690.15</v>
          </cell>
        </row>
        <row r="408">
          <cell r="A408" t="str">
            <v>7422</v>
          </cell>
          <cell r="B408" t="str">
            <v>Linen/Laundry</v>
          </cell>
          <cell r="C408">
            <v>0</v>
          </cell>
          <cell r="D408">
            <v>0</v>
          </cell>
          <cell r="E408">
            <v>69254.63</v>
          </cell>
          <cell r="F408">
            <v>0</v>
          </cell>
          <cell r="G408">
            <v>10876.41</v>
          </cell>
          <cell r="H408">
            <v>30607.73</v>
          </cell>
          <cell r="I408">
            <v>115568.98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226307.75</v>
          </cell>
          <cell r="O408">
            <v>0</v>
          </cell>
          <cell r="P408">
            <v>0</v>
          </cell>
          <cell r="Q408">
            <v>226307.75</v>
          </cell>
        </row>
        <row r="409">
          <cell r="A409" t="str">
            <v>7423</v>
          </cell>
          <cell r="B409" t="str">
            <v>Pathology (Other Than 7421)</v>
          </cell>
          <cell r="C409">
            <v>-263</v>
          </cell>
          <cell r="D409">
            <v>0</v>
          </cell>
          <cell r="E409">
            <v>388937.18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21505099.5</v>
          </cell>
          <cell r="N409">
            <v>21893773.68</v>
          </cell>
          <cell r="O409">
            <v>-1792091.625</v>
          </cell>
          <cell r="P409">
            <v>0</v>
          </cell>
          <cell r="Q409">
            <v>20101682.055</v>
          </cell>
        </row>
        <row r="410">
          <cell r="A410" t="str">
            <v>7424</v>
          </cell>
          <cell r="B410" t="str">
            <v>Administrative Assistance</v>
          </cell>
          <cell r="C410">
            <v>0</v>
          </cell>
          <cell r="D410">
            <v>0</v>
          </cell>
          <cell r="E410">
            <v>135721.19</v>
          </cell>
          <cell r="F410">
            <v>0</v>
          </cell>
          <cell r="G410">
            <v>0</v>
          </cell>
          <cell r="H410">
            <v>15148.91</v>
          </cell>
          <cell r="I410">
            <v>3000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153870.1</v>
          </cell>
          <cell r="O410">
            <v>0</v>
          </cell>
          <cell r="P410">
            <v>0</v>
          </cell>
          <cell r="Q410">
            <v>153870.1</v>
          </cell>
        </row>
        <row r="411">
          <cell r="A411" t="str">
            <v>7425</v>
          </cell>
          <cell r="B411" t="str">
            <v>Maintenance Services</v>
          </cell>
          <cell r="C411">
            <v>0</v>
          </cell>
          <cell r="D411">
            <v>0</v>
          </cell>
          <cell r="E411">
            <v>2195309.2799999998</v>
          </cell>
          <cell r="F411">
            <v>0</v>
          </cell>
          <cell r="G411">
            <v>0</v>
          </cell>
          <cell r="H411">
            <v>1958.37</v>
          </cell>
          <cell r="I411">
            <v>12710.99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2209978.64</v>
          </cell>
          <cell r="O411">
            <v>0</v>
          </cell>
          <cell r="P411">
            <v>0</v>
          </cell>
          <cell r="Q411">
            <v>2209978.64</v>
          </cell>
        </row>
        <row r="412">
          <cell r="A412" t="str">
            <v>7426</v>
          </cell>
          <cell r="B412" t="str">
            <v>Medical &amp; Surgical (Inc Drugs)</v>
          </cell>
          <cell r="C412">
            <v>0</v>
          </cell>
          <cell r="D412">
            <v>0</v>
          </cell>
          <cell r="E412">
            <v>2845398.19</v>
          </cell>
          <cell r="F412">
            <v>0</v>
          </cell>
          <cell r="G412">
            <v>0</v>
          </cell>
          <cell r="H412">
            <v>16458.7</v>
          </cell>
          <cell r="I412">
            <v>2834.8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2864691.69</v>
          </cell>
          <cell r="O412">
            <v>0</v>
          </cell>
          <cell r="P412">
            <v>0</v>
          </cell>
          <cell r="Q412">
            <v>2864691.69</v>
          </cell>
        </row>
        <row r="413">
          <cell r="A413" t="str">
            <v>7427</v>
          </cell>
          <cell r="B413" t="str">
            <v>Food Sales</v>
          </cell>
          <cell r="C413">
            <v>0</v>
          </cell>
          <cell r="D413">
            <v>0</v>
          </cell>
          <cell r="E413">
            <v>275298.12</v>
          </cell>
          <cell r="F413">
            <v>0</v>
          </cell>
          <cell r="G413">
            <v>0</v>
          </cell>
          <cell r="H413">
            <v>115945.64</v>
          </cell>
          <cell r="I413">
            <v>86529.99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477773.75</v>
          </cell>
          <cell r="O413">
            <v>0</v>
          </cell>
          <cell r="P413">
            <v>0</v>
          </cell>
          <cell r="Q413">
            <v>477773.75</v>
          </cell>
        </row>
        <row r="414">
          <cell r="A414" t="str">
            <v>7428</v>
          </cell>
          <cell r="B414" t="str">
            <v>Public Health</v>
          </cell>
          <cell r="C414">
            <v>1500</v>
          </cell>
          <cell r="D414">
            <v>0</v>
          </cell>
          <cell r="E414">
            <v>11009.36</v>
          </cell>
          <cell r="F414">
            <v>0</v>
          </cell>
          <cell r="G414">
            <v>0</v>
          </cell>
          <cell r="H414">
            <v>76755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89264.36</v>
          </cell>
          <cell r="O414">
            <v>0</v>
          </cell>
          <cell r="P414">
            <v>0</v>
          </cell>
          <cell r="Q414">
            <v>89264.36</v>
          </cell>
        </row>
        <row r="415">
          <cell r="A415" t="str">
            <v>7429</v>
          </cell>
          <cell r="B415" t="str">
            <v>Forensic</v>
          </cell>
          <cell r="C415">
            <v>0</v>
          </cell>
          <cell r="D415">
            <v>0</v>
          </cell>
          <cell r="E415">
            <v>474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474</v>
          </cell>
          <cell r="O415">
            <v>0</v>
          </cell>
          <cell r="P415">
            <v>0</v>
          </cell>
          <cell r="Q415">
            <v>474</v>
          </cell>
        </row>
        <row r="416">
          <cell r="A416" t="str">
            <v>7430</v>
          </cell>
          <cell r="B416" t="str">
            <v>Radiology</v>
          </cell>
          <cell r="C416">
            <v>0</v>
          </cell>
          <cell r="D416">
            <v>0</v>
          </cell>
          <cell r="E416">
            <v>67728.570000000007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67728.570000000007</v>
          </cell>
          <cell r="O416">
            <v>0</v>
          </cell>
          <cell r="P416">
            <v>0</v>
          </cell>
          <cell r="Q416">
            <v>67728.570000000007</v>
          </cell>
        </row>
        <row r="417">
          <cell r="A417" t="str">
            <v>7439</v>
          </cell>
          <cell r="B417" t="str">
            <v>Other - Svces To Other Hlth Serv &amp; Organ</v>
          </cell>
          <cell r="C417">
            <v>216745.7</v>
          </cell>
          <cell r="D417">
            <v>5153560</v>
          </cell>
          <cell r="E417">
            <v>803369.17999999993</v>
          </cell>
          <cell r="F417">
            <v>0</v>
          </cell>
          <cell r="G417">
            <v>0</v>
          </cell>
          <cell r="H417">
            <v>909935.21</v>
          </cell>
          <cell r="I417">
            <v>452697.63</v>
          </cell>
          <cell r="J417">
            <v>4553.83</v>
          </cell>
          <cell r="K417">
            <v>0</v>
          </cell>
          <cell r="L417">
            <v>0</v>
          </cell>
          <cell r="M417">
            <v>0</v>
          </cell>
          <cell r="N417">
            <v>7540861.5499999998</v>
          </cell>
          <cell r="O417">
            <v>0</v>
          </cell>
          <cell r="P417">
            <v>0</v>
          </cell>
          <cell r="Q417">
            <v>7540861.5499999998</v>
          </cell>
        </row>
        <row r="418">
          <cell r="A418" t="str">
            <v>7441</v>
          </cell>
          <cell r="B418" t="str">
            <v>Parking Fees - Staff</v>
          </cell>
          <cell r="C418">
            <v>-9.73</v>
          </cell>
          <cell r="D418">
            <v>0</v>
          </cell>
          <cell r="E418">
            <v>1538821.24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732313</v>
          </cell>
          <cell r="M418">
            <v>0</v>
          </cell>
          <cell r="N418">
            <v>2271124.5099999998</v>
          </cell>
          <cell r="O418">
            <v>0</v>
          </cell>
          <cell r="P418">
            <v>0</v>
          </cell>
          <cell r="Q418">
            <v>2271124.5099999998</v>
          </cell>
        </row>
        <row r="419">
          <cell r="A419" t="str">
            <v>7442</v>
          </cell>
          <cell r="B419" t="str">
            <v>Parking Fees - Other</v>
          </cell>
          <cell r="C419">
            <v>0</v>
          </cell>
          <cell r="D419">
            <v>0</v>
          </cell>
          <cell r="E419">
            <v>237186.2</v>
          </cell>
          <cell r="F419">
            <v>0</v>
          </cell>
          <cell r="G419">
            <v>0</v>
          </cell>
          <cell r="H419">
            <v>0</v>
          </cell>
          <cell r="I419">
            <v>6841.53</v>
          </cell>
          <cell r="J419">
            <v>0</v>
          </cell>
          <cell r="K419">
            <v>0</v>
          </cell>
          <cell r="L419">
            <v>720782</v>
          </cell>
          <cell r="M419">
            <v>0</v>
          </cell>
          <cell r="N419">
            <v>964809.73</v>
          </cell>
          <cell r="O419">
            <v>0</v>
          </cell>
          <cell r="P419">
            <v>0</v>
          </cell>
          <cell r="Q419">
            <v>964809.73</v>
          </cell>
        </row>
        <row r="420">
          <cell r="A420" t="str">
            <v>7443</v>
          </cell>
          <cell r="B420" t="str">
            <v>Fines &amp; Penalties</v>
          </cell>
          <cell r="C420">
            <v>0</v>
          </cell>
          <cell r="D420">
            <v>0</v>
          </cell>
          <cell r="E420">
            <v>11529.48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5558</v>
          </cell>
          <cell r="M420">
            <v>0</v>
          </cell>
          <cell r="N420">
            <v>17087.48</v>
          </cell>
          <cell r="O420">
            <v>0</v>
          </cell>
          <cell r="P420">
            <v>0</v>
          </cell>
          <cell r="Q420">
            <v>17087.48</v>
          </cell>
        </row>
        <row r="421">
          <cell r="A421" t="str">
            <v>7451</v>
          </cell>
          <cell r="B421" t="str">
            <v>Radiology</v>
          </cell>
          <cell r="C421">
            <v>0</v>
          </cell>
          <cell r="D421">
            <v>0</v>
          </cell>
          <cell r="E421">
            <v>1288720.42</v>
          </cell>
          <cell r="F421">
            <v>0</v>
          </cell>
          <cell r="G421">
            <v>36605.85</v>
          </cell>
          <cell r="H421">
            <v>418915.3</v>
          </cell>
          <cell r="I421">
            <v>3499822.74</v>
          </cell>
          <cell r="J421">
            <v>0</v>
          </cell>
          <cell r="K421">
            <v>37388</v>
          </cell>
          <cell r="L421">
            <v>0</v>
          </cell>
          <cell r="M421">
            <v>0</v>
          </cell>
          <cell r="N421">
            <v>5281452.3100000005</v>
          </cell>
          <cell r="O421">
            <v>0</v>
          </cell>
          <cell r="P421">
            <v>0</v>
          </cell>
          <cell r="Q421">
            <v>5281452.3100000005</v>
          </cell>
        </row>
        <row r="422">
          <cell r="A422" t="str">
            <v>7452</v>
          </cell>
          <cell r="B422" t="str">
            <v>Radiotherapy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7453</v>
          </cell>
          <cell r="B423" t="str">
            <v>Pathology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68.73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68.73</v>
          </cell>
          <cell r="O423">
            <v>0</v>
          </cell>
          <cell r="P423">
            <v>0</v>
          </cell>
          <cell r="Q423">
            <v>68.73</v>
          </cell>
        </row>
        <row r="424">
          <cell r="A424" t="str">
            <v>7454</v>
          </cell>
          <cell r="B424" t="str">
            <v>Nuclear Medicine</v>
          </cell>
          <cell r="C424">
            <v>0</v>
          </cell>
          <cell r="D424">
            <v>0</v>
          </cell>
          <cell r="E424">
            <v>31738.67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31738.67</v>
          </cell>
          <cell r="O424">
            <v>0</v>
          </cell>
          <cell r="P424">
            <v>0</v>
          </cell>
          <cell r="Q424">
            <v>31738.67</v>
          </cell>
        </row>
        <row r="425">
          <cell r="A425" t="str">
            <v>7455</v>
          </cell>
          <cell r="B425" t="str">
            <v>Cardiology</v>
          </cell>
          <cell r="C425">
            <v>0</v>
          </cell>
          <cell r="D425">
            <v>0</v>
          </cell>
          <cell r="E425">
            <v>23.95</v>
          </cell>
          <cell r="F425">
            <v>0</v>
          </cell>
          <cell r="G425">
            <v>0</v>
          </cell>
          <cell r="H425">
            <v>0</v>
          </cell>
          <cell r="I425">
            <v>4240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4263.95</v>
          </cell>
          <cell r="O425">
            <v>0</v>
          </cell>
          <cell r="P425">
            <v>0</v>
          </cell>
          <cell r="Q425">
            <v>4263.95</v>
          </cell>
        </row>
        <row r="426">
          <cell r="A426" t="str">
            <v>7456</v>
          </cell>
          <cell r="B426" t="str">
            <v>Neurology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7459</v>
          </cell>
          <cell r="B427" t="str">
            <v>Other - Use Of Facilities By Vmo'S</v>
          </cell>
          <cell r="C427">
            <v>0</v>
          </cell>
          <cell r="D427">
            <v>0</v>
          </cell>
          <cell r="E427">
            <v>83063.070000000007</v>
          </cell>
          <cell r="F427">
            <v>0</v>
          </cell>
          <cell r="G427">
            <v>0</v>
          </cell>
          <cell r="H427">
            <v>5552.67</v>
          </cell>
          <cell r="I427">
            <v>564659.69999999995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653275.43999999994</v>
          </cell>
          <cell r="O427">
            <v>0</v>
          </cell>
          <cell r="P427">
            <v>0</v>
          </cell>
          <cell r="Q427">
            <v>653275.43999999994</v>
          </cell>
        </row>
        <row r="428">
          <cell r="A428" t="str">
            <v>7471</v>
          </cell>
          <cell r="B428" t="str">
            <v>Radiology</v>
          </cell>
          <cell r="C428">
            <v>0</v>
          </cell>
          <cell r="D428">
            <v>0</v>
          </cell>
          <cell r="E428">
            <v>3759782.11</v>
          </cell>
          <cell r="F428">
            <v>0</v>
          </cell>
          <cell r="G428">
            <v>0</v>
          </cell>
          <cell r="H428">
            <v>0</v>
          </cell>
          <cell r="I428">
            <v>-65.5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3759716.61</v>
          </cell>
          <cell r="O428">
            <v>0</v>
          </cell>
          <cell r="P428">
            <v>0</v>
          </cell>
          <cell r="Q428">
            <v>3759716.61</v>
          </cell>
        </row>
        <row r="429">
          <cell r="A429" t="str">
            <v>7472</v>
          </cell>
          <cell r="B429" t="str">
            <v>Radiotherapy</v>
          </cell>
          <cell r="C429">
            <v>0</v>
          </cell>
          <cell r="D429">
            <v>0</v>
          </cell>
          <cell r="E429">
            <v>1773825.93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1773825.93</v>
          </cell>
          <cell r="O429">
            <v>0</v>
          </cell>
          <cell r="P429">
            <v>0</v>
          </cell>
          <cell r="Q429">
            <v>1773825.93</v>
          </cell>
        </row>
        <row r="430">
          <cell r="A430" t="str">
            <v>7473</v>
          </cell>
          <cell r="B430" t="str">
            <v>Pathology</v>
          </cell>
          <cell r="C430">
            <v>0</v>
          </cell>
          <cell r="D430">
            <v>0</v>
          </cell>
          <cell r="E430">
            <v>1581583.54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1581583.54</v>
          </cell>
          <cell r="O430">
            <v>0</v>
          </cell>
          <cell r="P430">
            <v>0</v>
          </cell>
          <cell r="Q430">
            <v>1581583.54</v>
          </cell>
        </row>
        <row r="431">
          <cell r="A431" t="str">
            <v>7474</v>
          </cell>
          <cell r="B431" t="str">
            <v>Nuclear Medicine</v>
          </cell>
          <cell r="C431">
            <v>0</v>
          </cell>
          <cell r="D431">
            <v>0</v>
          </cell>
          <cell r="E431">
            <v>379167.59999999992</v>
          </cell>
          <cell r="F431">
            <v>0</v>
          </cell>
          <cell r="G431">
            <v>0</v>
          </cell>
          <cell r="H431">
            <v>84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379251.59999999992</v>
          </cell>
          <cell r="O431">
            <v>0</v>
          </cell>
          <cell r="P431">
            <v>0</v>
          </cell>
          <cell r="Q431">
            <v>379251.59999999992</v>
          </cell>
        </row>
        <row r="432">
          <cell r="A432" t="str">
            <v>7475</v>
          </cell>
          <cell r="B432" t="str">
            <v>Cardiology</v>
          </cell>
          <cell r="C432">
            <v>0</v>
          </cell>
          <cell r="D432">
            <v>0</v>
          </cell>
          <cell r="E432">
            <v>69664.23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69664.23</v>
          </cell>
          <cell r="O432">
            <v>0</v>
          </cell>
          <cell r="P432">
            <v>0</v>
          </cell>
          <cell r="Q432">
            <v>69664.23</v>
          </cell>
        </row>
        <row r="433">
          <cell r="A433" t="str">
            <v>7476</v>
          </cell>
          <cell r="B433" t="str">
            <v>Neurology</v>
          </cell>
          <cell r="C433">
            <v>0</v>
          </cell>
          <cell r="D433">
            <v>0</v>
          </cell>
          <cell r="E433">
            <v>28552.07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28552.07</v>
          </cell>
          <cell r="O433">
            <v>0</v>
          </cell>
          <cell r="P433">
            <v>0</v>
          </cell>
          <cell r="Q433">
            <v>28552.07</v>
          </cell>
        </row>
        <row r="434">
          <cell r="A434" t="str">
            <v>7479</v>
          </cell>
          <cell r="B434" t="str">
            <v>Other - Use Of Facilities By Smo'S</v>
          </cell>
          <cell r="C434">
            <v>0</v>
          </cell>
          <cell r="D434">
            <v>0</v>
          </cell>
          <cell r="E434">
            <v>-34948.49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-34948.49</v>
          </cell>
          <cell r="O434">
            <v>0</v>
          </cell>
          <cell r="P434">
            <v>0</v>
          </cell>
          <cell r="Q434">
            <v>-34948.49</v>
          </cell>
        </row>
        <row r="435">
          <cell r="A435" t="str">
            <v>7491</v>
          </cell>
          <cell r="B435" t="str">
            <v>Recoveries - Other</v>
          </cell>
          <cell r="C435">
            <v>0</v>
          </cell>
          <cell r="D435">
            <v>0</v>
          </cell>
          <cell r="E435">
            <v>5640054.8700000001</v>
          </cell>
          <cell r="F435">
            <v>0</v>
          </cell>
          <cell r="G435">
            <v>102137.68</v>
          </cell>
          <cell r="H435">
            <v>452730.74</v>
          </cell>
          <cell r="I435">
            <v>912817.71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7107741</v>
          </cell>
          <cell r="O435">
            <v>0</v>
          </cell>
          <cell r="P435">
            <v>0</v>
          </cell>
          <cell r="Q435">
            <v>7107741</v>
          </cell>
        </row>
        <row r="436">
          <cell r="A436" t="str">
            <v>7511</v>
          </cell>
          <cell r="B436" t="str">
            <v>Interest Bearing Accounts</v>
          </cell>
          <cell r="C436">
            <v>324174.76</v>
          </cell>
          <cell r="D436">
            <v>234634.35</v>
          </cell>
          <cell r="E436">
            <v>8906905.7400000002</v>
          </cell>
          <cell r="F436">
            <v>0</v>
          </cell>
          <cell r="G436">
            <v>25878.02</v>
          </cell>
          <cell r="H436">
            <v>13078.92</v>
          </cell>
          <cell r="I436">
            <v>35885.089999999997</v>
          </cell>
          <cell r="J436">
            <v>0</v>
          </cell>
          <cell r="K436">
            <v>29247</v>
          </cell>
          <cell r="L436">
            <v>0</v>
          </cell>
          <cell r="M436">
            <v>0</v>
          </cell>
          <cell r="N436">
            <v>9569803.879999999</v>
          </cell>
          <cell r="O436">
            <v>0</v>
          </cell>
          <cell r="P436">
            <v>0</v>
          </cell>
          <cell r="Q436">
            <v>9569803.879999999</v>
          </cell>
        </row>
        <row r="437">
          <cell r="A437" t="str">
            <v>7512</v>
          </cell>
          <cell r="B437" t="str">
            <v>Interest - Other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69164.429999999993</v>
          </cell>
          <cell r="J437">
            <v>0</v>
          </cell>
          <cell r="K437">
            <v>0</v>
          </cell>
          <cell r="L437">
            <v>92030</v>
          </cell>
          <cell r="M437">
            <v>25541.17</v>
          </cell>
          <cell r="N437">
            <v>186735.59999999998</v>
          </cell>
          <cell r="O437">
            <v>0</v>
          </cell>
          <cell r="P437">
            <v>0</v>
          </cell>
          <cell r="Q437">
            <v>186735.59999999998</v>
          </cell>
        </row>
        <row r="438">
          <cell r="A438" t="str">
            <v>7611</v>
          </cell>
          <cell r="B438" t="str">
            <v>Purchasing Contracts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</row>
        <row r="439">
          <cell r="A439" t="str">
            <v>7711</v>
          </cell>
          <cell r="B439" t="str">
            <v>Medicine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100540</v>
          </cell>
          <cell r="L439">
            <v>0</v>
          </cell>
          <cell r="M439">
            <v>0</v>
          </cell>
          <cell r="N439">
            <v>100540</v>
          </cell>
          <cell r="O439">
            <v>0</v>
          </cell>
          <cell r="P439">
            <v>0</v>
          </cell>
          <cell r="Q439">
            <v>100540</v>
          </cell>
        </row>
        <row r="440">
          <cell r="A440" t="str">
            <v>7712</v>
          </cell>
          <cell r="B440" t="str">
            <v>Surgery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7713</v>
          </cell>
          <cell r="B441" t="str">
            <v>Prenatal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 t="str">
            <v>7714</v>
          </cell>
          <cell r="B442" t="str">
            <v>Psychiatry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7715</v>
          </cell>
          <cell r="B443" t="str">
            <v>Other - Specific Health Service Purchasing Progs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7716</v>
          </cell>
          <cell r="B444" t="str">
            <v>Mental Services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 t="str">
            <v>7717</v>
          </cell>
          <cell r="B445" t="str">
            <v>HACC Program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2385.9499999999998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2385.9499999999998</v>
          </cell>
          <cell r="O445">
            <v>0</v>
          </cell>
          <cell r="P445">
            <v>0</v>
          </cell>
          <cell r="Q445">
            <v>2385.9499999999998</v>
          </cell>
        </row>
        <row r="446">
          <cell r="A446" t="str">
            <v>7811</v>
          </cell>
          <cell r="B446" t="str">
            <v>Unallocated Revenue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1956.79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1956.79</v>
          </cell>
          <cell r="O446">
            <v>0</v>
          </cell>
          <cell r="P446">
            <v>0</v>
          </cell>
          <cell r="Q446">
            <v>1956.79</v>
          </cell>
        </row>
        <row r="447">
          <cell r="A447" t="str">
            <v>7812</v>
          </cell>
          <cell r="B447" t="str">
            <v>Unknown Account 2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 t="str">
            <v>7898</v>
          </cell>
          <cell r="B448" t="str">
            <v>Un-Allocated Revenue Control Account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13204.69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13204.69</v>
          </cell>
          <cell r="O448">
            <v>0</v>
          </cell>
          <cell r="P448">
            <v>0</v>
          </cell>
          <cell r="Q448">
            <v>13204.69</v>
          </cell>
        </row>
        <row r="449">
          <cell r="A449" t="str">
            <v>7911</v>
          </cell>
          <cell r="B449" t="str">
            <v>Extraordinary Revenue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7912</v>
          </cell>
          <cell r="B450" t="str">
            <v>Abnormal Revenue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 t="str">
            <v>7913</v>
          </cell>
          <cell r="B451" t="str">
            <v>CRF Contribution Pathcentre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7914</v>
          </cell>
          <cell r="B452" t="str">
            <v>CRF Contribution PATS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 t="str">
            <v>7915</v>
          </cell>
          <cell r="B453" t="str">
            <v>Specical Repairs and Equipment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7916</v>
          </cell>
          <cell r="B454" t="str">
            <v>WA Alcohol and Drug Authority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7921</v>
          </cell>
          <cell r="B455" t="str">
            <v>Extraordinary Revenue (see 7911)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7922</v>
          </cell>
          <cell r="B456" t="str">
            <v>Abnormal Revenue (see 7912)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B457" t="str">
            <v>Total Revenues</v>
          </cell>
          <cell r="C457">
            <v>697711689.12000012</v>
          </cell>
          <cell r="D457">
            <v>2456764731.21</v>
          </cell>
          <cell r="E457">
            <v>1826992492.0299997</v>
          </cell>
          <cell r="F457">
            <v>0</v>
          </cell>
          <cell r="G457">
            <v>10758411.669999998</v>
          </cell>
          <cell r="H457">
            <v>119378479.72999999</v>
          </cell>
          <cell r="I457">
            <v>465489538.9599998</v>
          </cell>
          <cell r="J457">
            <v>32410017.149999995</v>
          </cell>
          <cell r="K457">
            <v>7285954</v>
          </cell>
          <cell r="L457">
            <v>10215743</v>
          </cell>
          <cell r="M457">
            <v>66425321.950000003</v>
          </cell>
          <cell r="N457">
            <v>5693432378.8199987</v>
          </cell>
          <cell r="O457">
            <v>-1398471.625</v>
          </cell>
          <cell r="P457">
            <v>-213849616.22</v>
          </cell>
          <cell r="Q457">
            <v>5478184290.9749985</v>
          </cell>
        </row>
        <row r="460">
          <cell r="B460" t="str">
            <v>Operating surplus/(deficit)</v>
          </cell>
          <cell r="C460">
            <v>27577834.690000296</v>
          </cell>
          <cell r="D460">
            <v>-22214024.480000019</v>
          </cell>
          <cell r="E460">
            <v>10061337.400000334</v>
          </cell>
          <cell r="F460">
            <v>0</v>
          </cell>
          <cell r="G460">
            <v>302627.64999999665</v>
          </cell>
          <cell r="H460">
            <v>-14658474.349999994</v>
          </cell>
          <cell r="I460">
            <v>1352735.6500000954</v>
          </cell>
          <cell r="J460">
            <v>-324728.9800000079</v>
          </cell>
          <cell r="K460">
            <v>262919</v>
          </cell>
          <cell r="L460">
            <v>1384612</v>
          </cell>
          <cell r="M460">
            <v>-1477319.9899999946</v>
          </cell>
          <cell r="N460">
            <v>2267518.5900011063</v>
          </cell>
          <cell r="O460">
            <v>11952478.759999976</v>
          </cell>
          <cell r="P460">
            <v>36639586.430000007</v>
          </cell>
          <cell r="Q460">
            <v>50859583.78000164</v>
          </cell>
        </row>
      </sheetData>
      <sheetData sheetId="1" refreshError="1">
        <row r="8">
          <cell r="A8" t="str">
            <v>8101</v>
          </cell>
          <cell r="B8" t="str">
            <v>Encumbrance Clearing Account (Commitments)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8102</v>
          </cell>
          <cell r="B9" t="str">
            <v>Payroll Clearing Account</v>
          </cell>
          <cell r="C9">
            <v>0</v>
          </cell>
          <cell r="D9">
            <v>0</v>
          </cell>
          <cell r="E9">
            <v>153264.53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-447303.97</v>
          </cell>
          <cell r="K9">
            <v>0</v>
          </cell>
          <cell r="L9">
            <v>0</v>
          </cell>
          <cell r="M9">
            <v>0</v>
          </cell>
          <cell r="N9">
            <v>-294039.43999999994</v>
          </cell>
          <cell r="O9">
            <v>0</v>
          </cell>
          <cell r="P9">
            <v>0</v>
          </cell>
          <cell r="Q9">
            <v>-294039.43999999994</v>
          </cell>
        </row>
        <row r="10">
          <cell r="A10" t="str">
            <v>8103</v>
          </cell>
          <cell r="B10" t="str">
            <v>Accounts Payable Clearing Account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8104</v>
          </cell>
          <cell r="B11" t="str">
            <v>Accounts Receivable Clearing Account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 t="str">
            <v>8105</v>
          </cell>
          <cell r="B12" t="str">
            <v>Private Practice Clearing Account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8106</v>
          </cell>
          <cell r="B13" t="str">
            <v>Recoup Clearing Account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183759.54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183759.54</v>
          </cell>
          <cell r="O13">
            <v>0</v>
          </cell>
          <cell r="P13">
            <v>0</v>
          </cell>
          <cell r="Q13">
            <v>183759.54</v>
          </cell>
        </row>
        <row r="14">
          <cell r="A14" t="str">
            <v>8107</v>
          </cell>
          <cell r="B14" t="str">
            <v>Suspense Clearing Account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-20859.96</v>
          </cell>
          <cell r="N14">
            <v>-20859.96</v>
          </cell>
          <cell r="O14">
            <v>0</v>
          </cell>
          <cell r="P14">
            <v>0</v>
          </cell>
          <cell r="Q14">
            <v>-20859.96</v>
          </cell>
        </row>
        <row r="15">
          <cell r="A15" t="str">
            <v>8108</v>
          </cell>
          <cell r="B15" t="str">
            <v>Receiving Clearing Account - Inventory Only</v>
          </cell>
          <cell r="C15">
            <v>0</v>
          </cell>
          <cell r="D15">
            <v>0</v>
          </cell>
          <cell r="E15">
            <v>43736.67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43736.67</v>
          </cell>
          <cell r="O15">
            <v>0</v>
          </cell>
          <cell r="P15">
            <v>0</v>
          </cell>
          <cell r="Q15">
            <v>43736.67</v>
          </cell>
        </row>
        <row r="16">
          <cell r="A16" t="str">
            <v>8109</v>
          </cell>
          <cell r="B16" t="str">
            <v>Proceeds From Disposal Of Asset - Clearing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8110</v>
          </cell>
          <cell r="B17" t="str">
            <v>Cost Associated With Disposal Of Asset - Clearing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8111</v>
          </cell>
          <cell r="B18" t="str">
            <v>Unapplied Receipts Clearing Account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117.45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117.45</v>
          </cell>
          <cell r="O18">
            <v>0</v>
          </cell>
          <cell r="P18">
            <v>0</v>
          </cell>
          <cell r="Q18">
            <v>117.45</v>
          </cell>
        </row>
        <row r="19">
          <cell r="A19" t="str">
            <v>8112</v>
          </cell>
          <cell r="B19" t="str">
            <v>Unidentified Receipts Clearing Account</v>
          </cell>
          <cell r="C19">
            <v>0</v>
          </cell>
          <cell r="D19">
            <v>1612753.06</v>
          </cell>
          <cell r="E19">
            <v>38182.229999999996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1650935.29</v>
          </cell>
          <cell r="O19">
            <v>0</v>
          </cell>
          <cell r="P19">
            <v>0</v>
          </cell>
          <cell r="Q19">
            <v>1650935.29</v>
          </cell>
        </row>
        <row r="20">
          <cell r="A20" t="str">
            <v>8113</v>
          </cell>
          <cell r="B20" t="str">
            <v>On-Account Receipts Clearing Account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 t="str">
            <v>8114</v>
          </cell>
          <cell r="B21" t="str">
            <v>Refund Control Account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 t="str">
            <v>8151</v>
          </cell>
          <cell r="B22" t="str">
            <v>GST Expense on Purchases</v>
          </cell>
          <cell r="C22">
            <v>-3837022.48</v>
          </cell>
          <cell r="D22">
            <v>1080.2</v>
          </cell>
          <cell r="E22">
            <v>-200642462.13</v>
          </cell>
          <cell r="F22">
            <v>0</v>
          </cell>
          <cell r="G22">
            <v>0</v>
          </cell>
          <cell r="H22">
            <v>-12554212.359999999</v>
          </cell>
          <cell r="I22">
            <v>-48170797.600000001</v>
          </cell>
          <cell r="J22">
            <v>-4865022.78</v>
          </cell>
          <cell r="K22">
            <v>-73589</v>
          </cell>
          <cell r="L22">
            <v>-7003</v>
          </cell>
          <cell r="M22">
            <v>0</v>
          </cell>
          <cell r="N22">
            <v>-270149029.14999998</v>
          </cell>
          <cell r="O22">
            <v>0</v>
          </cell>
          <cell r="P22">
            <v>0</v>
          </cell>
          <cell r="Q22">
            <v>-270149029.14999998</v>
          </cell>
        </row>
        <row r="23">
          <cell r="A23" t="str">
            <v>8152</v>
          </cell>
          <cell r="B23" t="str">
            <v>GST Revenue Raised on Invoices</v>
          </cell>
          <cell r="C23">
            <v>25936.99</v>
          </cell>
          <cell r="D23">
            <v>1721.35</v>
          </cell>
          <cell r="E23">
            <v>25399638.060000002</v>
          </cell>
          <cell r="F23">
            <v>0</v>
          </cell>
          <cell r="G23">
            <v>0</v>
          </cell>
          <cell r="H23">
            <v>1295534.02</v>
          </cell>
          <cell r="I23">
            <v>4175662.55</v>
          </cell>
          <cell r="J23">
            <v>476928.08</v>
          </cell>
          <cell r="K23">
            <v>2836</v>
          </cell>
          <cell r="L23">
            <v>6707</v>
          </cell>
          <cell r="M23">
            <v>-8434.4699999999993</v>
          </cell>
          <cell r="N23">
            <v>31376529.580000002</v>
          </cell>
          <cell r="O23">
            <v>0</v>
          </cell>
          <cell r="P23">
            <v>0</v>
          </cell>
          <cell r="Q23">
            <v>31376529.580000002</v>
          </cell>
        </row>
        <row r="24">
          <cell r="A24" t="str">
            <v>8153</v>
          </cell>
          <cell r="B24" t="str">
            <v>GST Refunded from ATO</v>
          </cell>
          <cell r="C24">
            <v>0</v>
          </cell>
          <cell r="D24">
            <v>0</v>
          </cell>
          <cell r="E24">
            <v>170875756.37</v>
          </cell>
          <cell r="F24">
            <v>0</v>
          </cell>
          <cell r="G24">
            <v>0</v>
          </cell>
          <cell r="H24">
            <v>10874053.939999999</v>
          </cell>
          <cell r="I24">
            <v>42279590.049999997</v>
          </cell>
          <cell r="J24">
            <v>4313587.43</v>
          </cell>
          <cell r="K24">
            <v>0</v>
          </cell>
          <cell r="L24">
            <v>0</v>
          </cell>
          <cell r="M24">
            <v>0</v>
          </cell>
          <cell r="N24">
            <v>228342987.79000002</v>
          </cell>
          <cell r="O24">
            <v>0</v>
          </cell>
          <cell r="P24">
            <v>0</v>
          </cell>
          <cell r="Q24">
            <v>228342987.79000002</v>
          </cell>
        </row>
        <row r="25">
          <cell r="A25" t="str">
            <v>8154</v>
          </cell>
          <cell r="B25" t="str">
            <v>Withholding Tax for Invoices</v>
          </cell>
          <cell r="C25">
            <v>0</v>
          </cell>
          <cell r="D25">
            <v>0</v>
          </cell>
          <cell r="E25">
            <v>326.98</v>
          </cell>
          <cell r="F25">
            <v>0</v>
          </cell>
          <cell r="G25">
            <v>0</v>
          </cell>
          <cell r="H25">
            <v>0</v>
          </cell>
          <cell r="I25">
            <v>179.84</v>
          </cell>
          <cell r="J25">
            <v>1.01</v>
          </cell>
          <cell r="K25">
            <v>0</v>
          </cell>
          <cell r="L25">
            <v>0</v>
          </cell>
          <cell r="M25">
            <v>0</v>
          </cell>
          <cell r="N25">
            <v>507.83000000000004</v>
          </cell>
          <cell r="O25">
            <v>0</v>
          </cell>
          <cell r="P25">
            <v>0</v>
          </cell>
          <cell r="Q25">
            <v>507.83000000000004</v>
          </cell>
        </row>
        <row r="26">
          <cell r="A26" t="str">
            <v>8155</v>
          </cell>
          <cell r="B26" t="str">
            <v>GST Salary Packaging Clearing Acct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1060.49</v>
          </cell>
          <cell r="I26">
            <v>-3844.73</v>
          </cell>
          <cell r="J26">
            <v>-976.54</v>
          </cell>
          <cell r="K26">
            <v>0</v>
          </cell>
          <cell r="L26">
            <v>0</v>
          </cell>
          <cell r="M26">
            <v>0</v>
          </cell>
          <cell r="N26">
            <v>-3760.7799999999997</v>
          </cell>
          <cell r="O26">
            <v>0</v>
          </cell>
          <cell r="P26">
            <v>0</v>
          </cell>
          <cell r="Q26">
            <v>-3760.7799999999997</v>
          </cell>
        </row>
        <row r="27">
          <cell r="A27" t="str">
            <v>8211</v>
          </cell>
          <cell r="B27" t="str">
            <v>Accounts Payable</v>
          </cell>
          <cell r="C27">
            <v>770684.05</v>
          </cell>
          <cell r="D27">
            <v>30817.96</v>
          </cell>
          <cell r="E27">
            <v>27429436.949999999</v>
          </cell>
          <cell r="F27">
            <v>0</v>
          </cell>
          <cell r="G27">
            <v>26178.76</v>
          </cell>
          <cell r="H27">
            <v>3249042.06</v>
          </cell>
          <cell r="I27">
            <v>9507537.5199999996</v>
          </cell>
          <cell r="J27">
            <v>0</v>
          </cell>
          <cell r="K27">
            <v>47016</v>
          </cell>
          <cell r="L27">
            <v>0</v>
          </cell>
          <cell r="M27">
            <v>3065628.57</v>
          </cell>
          <cell r="N27">
            <v>44126341.869999997</v>
          </cell>
          <cell r="O27">
            <v>0</v>
          </cell>
          <cell r="P27">
            <v>0</v>
          </cell>
          <cell r="Q27">
            <v>44126341.869999997</v>
          </cell>
        </row>
        <row r="28">
          <cell r="A28" t="str">
            <v>8212</v>
          </cell>
          <cell r="B28" t="str">
            <v>Ap Inventory Accrual (Goods Rec'D - Not Invoiced)</v>
          </cell>
          <cell r="C28">
            <v>0</v>
          </cell>
          <cell r="D28">
            <v>0</v>
          </cell>
          <cell r="E28">
            <v>632374.39999999991</v>
          </cell>
          <cell r="F28">
            <v>0</v>
          </cell>
          <cell r="G28">
            <v>0</v>
          </cell>
          <cell r="H28">
            <v>344780.44</v>
          </cell>
          <cell r="I28">
            <v>523800.79</v>
          </cell>
          <cell r="J28">
            <v>6504.56</v>
          </cell>
          <cell r="K28">
            <v>0</v>
          </cell>
          <cell r="L28">
            <v>0</v>
          </cell>
          <cell r="M28">
            <v>523210.98</v>
          </cell>
          <cell r="N28">
            <v>2030671.17</v>
          </cell>
          <cell r="O28">
            <v>0</v>
          </cell>
          <cell r="P28">
            <v>0</v>
          </cell>
          <cell r="Q28">
            <v>2030671.17</v>
          </cell>
        </row>
        <row r="29">
          <cell r="A29" t="str">
            <v>8213</v>
          </cell>
          <cell r="B29" t="str">
            <v>Ap Non-Stock  Accrual (Goods Rec'D - Not Invoiced)</v>
          </cell>
          <cell r="C29">
            <v>5811.68</v>
          </cell>
          <cell r="D29">
            <v>0</v>
          </cell>
          <cell r="E29">
            <v>4046851.82</v>
          </cell>
          <cell r="F29">
            <v>0</v>
          </cell>
          <cell r="G29">
            <v>7406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4060069.5</v>
          </cell>
          <cell r="O29">
            <v>0</v>
          </cell>
          <cell r="P29">
            <v>-45500000</v>
          </cell>
          <cell r="Q29">
            <v>-41439930.5</v>
          </cell>
        </row>
        <row r="30">
          <cell r="A30" t="str">
            <v>8214</v>
          </cell>
          <cell r="B30" t="str">
            <v>Accrued Expenses - General (No Interest of Tax)</v>
          </cell>
          <cell r="C30">
            <v>21290183.729999997</v>
          </cell>
          <cell r="D30">
            <v>2412280.19</v>
          </cell>
          <cell r="E30">
            <v>16951749.509999998</v>
          </cell>
          <cell r="F30">
            <v>0</v>
          </cell>
          <cell r="G30">
            <v>49210.78</v>
          </cell>
          <cell r="H30">
            <v>2120283.9900000002</v>
          </cell>
          <cell r="I30">
            <v>5802596.7599999998</v>
          </cell>
          <cell r="J30">
            <v>126288</v>
          </cell>
          <cell r="K30">
            <v>0</v>
          </cell>
          <cell r="L30">
            <v>46012</v>
          </cell>
          <cell r="M30">
            <v>950285.1</v>
          </cell>
          <cell r="N30">
            <v>49748890.059999995</v>
          </cell>
          <cell r="O30">
            <v>-11781224.130000003</v>
          </cell>
          <cell r="P30">
            <v>-146773.98999998719</v>
          </cell>
          <cell r="Q30">
            <v>37820891.940000005</v>
          </cell>
        </row>
        <row r="31">
          <cell r="A31" t="str">
            <v>8217</v>
          </cell>
          <cell r="B31" t="str">
            <v>Accrued Expense - FBT Clearing</v>
          </cell>
          <cell r="C31">
            <v>0</v>
          </cell>
          <cell r="D31">
            <v>0</v>
          </cell>
          <cell r="E31">
            <v>14543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14543</v>
          </cell>
          <cell r="O31">
            <v>0</v>
          </cell>
          <cell r="P31">
            <v>0</v>
          </cell>
          <cell r="Q31">
            <v>14543</v>
          </cell>
        </row>
        <row r="32">
          <cell r="A32" t="str">
            <v>8218</v>
          </cell>
          <cell r="B32" t="str">
            <v>Accrued Expense - Prov for Tax replaces</v>
          </cell>
          <cell r="C32">
            <v>0</v>
          </cell>
          <cell r="D32">
            <v>0</v>
          </cell>
          <cell r="E32">
            <v>103853.18000000001</v>
          </cell>
          <cell r="F32">
            <v>0</v>
          </cell>
          <cell r="G32">
            <v>5000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108853.18000000001</v>
          </cell>
          <cell r="O32">
            <v>0</v>
          </cell>
          <cell r="P32">
            <v>0</v>
          </cell>
          <cell r="Q32">
            <v>108853.18000000001</v>
          </cell>
        </row>
        <row r="33">
          <cell r="A33" t="str">
            <v>8219</v>
          </cell>
          <cell r="B33" t="str">
            <v>Accrued Expense - Finance Lease Charges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8220</v>
          </cell>
          <cell r="B34" t="str">
            <v>Accrued Expense - Capital User Charge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8221</v>
          </cell>
          <cell r="B35" t="str">
            <v>Accrued Payroll Expenses</v>
          </cell>
          <cell r="C35">
            <v>2431607.7000000002</v>
          </cell>
          <cell r="D35">
            <v>0</v>
          </cell>
          <cell r="E35">
            <v>25052670.52</v>
          </cell>
          <cell r="F35">
            <v>0</v>
          </cell>
          <cell r="G35">
            <v>75915.600000000006</v>
          </cell>
          <cell r="H35">
            <v>518520.74</v>
          </cell>
          <cell r="I35">
            <v>4025545.3</v>
          </cell>
          <cell r="J35">
            <v>507576.45</v>
          </cell>
          <cell r="K35">
            <v>138825</v>
          </cell>
          <cell r="L35">
            <v>0</v>
          </cell>
          <cell r="M35">
            <v>2996820.61</v>
          </cell>
          <cell r="N35">
            <v>35747481.920000002</v>
          </cell>
          <cell r="O35">
            <v>0</v>
          </cell>
          <cell r="P35">
            <v>0</v>
          </cell>
          <cell r="Q35">
            <v>35747481.920000002</v>
          </cell>
        </row>
        <row r="36">
          <cell r="A36" t="str">
            <v>8222</v>
          </cell>
          <cell r="B36" t="str">
            <v>Accrued Expense - WATC Interest</v>
          </cell>
          <cell r="C36">
            <v>0</v>
          </cell>
          <cell r="D36">
            <v>0</v>
          </cell>
          <cell r="E36">
            <v>1668677.1199999999</v>
          </cell>
          <cell r="F36">
            <v>0</v>
          </cell>
          <cell r="G36">
            <v>0</v>
          </cell>
          <cell r="H36">
            <v>6243.22</v>
          </cell>
          <cell r="I36">
            <v>132500.42000000001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1807420.7599999998</v>
          </cell>
          <cell r="O36">
            <v>-236619.43999999994</v>
          </cell>
          <cell r="P36">
            <v>0</v>
          </cell>
          <cell r="Q36">
            <v>1570801.3199999998</v>
          </cell>
        </row>
        <row r="37">
          <cell r="A37" t="str">
            <v>8223</v>
          </cell>
          <cell r="B37" t="str">
            <v>Accrued Expense - Treasury Interest</v>
          </cell>
          <cell r="C37">
            <v>33282.79</v>
          </cell>
          <cell r="D37">
            <v>0</v>
          </cell>
          <cell r="E37">
            <v>371350.43</v>
          </cell>
          <cell r="F37">
            <v>0</v>
          </cell>
          <cell r="G37">
            <v>0</v>
          </cell>
          <cell r="H37">
            <v>15535.08</v>
          </cell>
          <cell r="I37">
            <v>109155.28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529323.57999999996</v>
          </cell>
          <cell r="O37">
            <v>65364.810000000027</v>
          </cell>
          <cell r="P37">
            <v>0</v>
          </cell>
          <cell r="Q37">
            <v>594688.39</v>
          </cell>
        </row>
        <row r="38">
          <cell r="A38" t="str">
            <v>8251</v>
          </cell>
          <cell r="B38" t="str">
            <v>Sundry Creditors - SAS</v>
          </cell>
          <cell r="C38">
            <v>0</v>
          </cell>
          <cell r="D38">
            <v>0</v>
          </cell>
          <cell r="E38">
            <v>37.32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37.32</v>
          </cell>
          <cell r="O38">
            <v>0</v>
          </cell>
          <cell r="P38">
            <v>0</v>
          </cell>
          <cell r="Q38">
            <v>37.32</v>
          </cell>
        </row>
        <row r="39">
          <cell r="A39" t="str">
            <v>8252</v>
          </cell>
          <cell r="B39" t="str">
            <v>Collection Refund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 t="str">
            <v>8253</v>
          </cell>
          <cell r="B40" t="str">
            <v>Administrative Cost</v>
          </cell>
          <cell r="C40">
            <v>0</v>
          </cell>
          <cell r="D40">
            <v>0</v>
          </cell>
          <cell r="E40">
            <v>1482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1482</v>
          </cell>
          <cell r="O40">
            <v>0</v>
          </cell>
          <cell r="P40">
            <v>0</v>
          </cell>
          <cell r="Q40">
            <v>1482</v>
          </cell>
        </row>
        <row r="41">
          <cell r="A41" t="str">
            <v>8254</v>
          </cell>
          <cell r="B41" t="str">
            <v>Facility Charge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8255</v>
          </cell>
          <cell r="B42" t="str">
            <v>Payments to Doctors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 t="str">
            <v>8256</v>
          </cell>
          <cell r="B43" t="str">
            <v>Transfer to Trust - Interest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 t="str">
            <v>8257</v>
          </cell>
          <cell r="B44" t="str">
            <v>Doctors Pay Recoups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8258</v>
          </cell>
          <cell r="B45" t="str">
            <v>Collections</v>
          </cell>
          <cell r="C45">
            <v>0</v>
          </cell>
          <cell r="D45">
            <v>0</v>
          </cell>
          <cell r="E45">
            <v>-0.01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-0.01</v>
          </cell>
          <cell r="O45">
            <v>0</v>
          </cell>
          <cell r="P45">
            <v>0</v>
          </cell>
          <cell r="Q45">
            <v>-0.01</v>
          </cell>
        </row>
        <row r="46">
          <cell r="A46" t="str">
            <v>8259</v>
          </cell>
          <cell r="B46" t="str">
            <v>Interest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8260</v>
          </cell>
          <cell r="B47" t="str">
            <v>Cancer Notification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8261</v>
          </cell>
          <cell r="B48" t="str">
            <v>Collections MRI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 t="str">
            <v>8311</v>
          </cell>
          <cell r="B49" t="str">
            <v>Provision For Annual Leave</v>
          </cell>
          <cell r="C49">
            <v>5687808.9900000002</v>
          </cell>
          <cell r="D49">
            <v>9838.94</v>
          </cell>
          <cell r="E49">
            <v>95986359.849999994</v>
          </cell>
          <cell r="F49">
            <v>0</v>
          </cell>
          <cell r="G49">
            <v>571865.09</v>
          </cell>
          <cell r="H49">
            <v>5484185.4400000004</v>
          </cell>
          <cell r="I49">
            <v>19542665.920000002</v>
          </cell>
          <cell r="J49">
            <v>812713.49</v>
          </cell>
          <cell r="K49">
            <v>651392</v>
          </cell>
          <cell r="L49">
            <v>0</v>
          </cell>
          <cell r="M49">
            <v>3446163.7</v>
          </cell>
          <cell r="N49">
            <v>132192993.42</v>
          </cell>
          <cell r="O49">
            <v>0</v>
          </cell>
          <cell r="P49">
            <v>0</v>
          </cell>
          <cell r="Q49">
            <v>132192993.42</v>
          </cell>
        </row>
        <row r="50">
          <cell r="A50" t="str">
            <v>8312</v>
          </cell>
          <cell r="B50" t="str">
            <v>Provision For Sick Leave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 t="str">
            <v>8313</v>
          </cell>
          <cell r="B51" t="str">
            <v>Provision For Long Service Leave</v>
          </cell>
          <cell r="C51">
            <v>5022122.7300000004</v>
          </cell>
          <cell r="D51">
            <v>19068.13</v>
          </cell>
          <cell r="E51">
            <v>63488498.240000002</v>
          </cell>
          <cell r="F51">
            <v>0</v>
          </cell>
          <cell r="G51">
            <v>537152.88</v>
          </cell>
          <cell r="H51">
            <v>2584134.41</v>
          </cell>
          <cell r="I51">
            <v>8396439.5899999999</v>
          </cell>
          <cell r="J51">
            <v>740260.39</v>
          </cell>
          <cell r="K51">
            <v>161375</v>
          </cell>
          <cell r="L51">
            <v>0</v>
          </cell>
          <cell r="M51">
            <v>3371020.62</v>
          </cell>
          <cell r="N51">
            <v>84320071.99000001</v>
          </cell>
          <cell r="O51">
            <v>0</v>
          </cell>
          <cell r="P51">
            <v>0</v>
          </cell>
          <cell r="Q51">
            <v>84320071.99000001</v>
          </cell>
        </row>
        <row r="52">
          <cell r="A52" t="str">
            <v>8314</v>
          </cell>
          <cell r="B52" t="str">
            <v>Provision For Superannuation</v>
          </cell>
          <cell r="C52">
            <v>176419.09</v>
          </cell>
          <cell r="D52">
            <v>0</v>
          </cell>
          <cell r="E52">
            <v>371161</v>
          </cell>
          <cell r="F52">
            <v>0</v>
          </cell>
          <cell r="G52">
            <v>5643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55403.69</v>
          </cell>
          <cell r="N52">
            <v>608626.78</v>
          </cell>
          <cell r="O52">
            <v>-70334</v>
          </cell>
          <cell r="P52">
            <v>0</v>
          </cell>
          <cell r="Q52">
            <v>538292.78</v>
          </cell>
        </row>
        <row r="53">
          <cell r="A53" t="str">
            <v>8315</v>
          </cell>
          <cell r="B53" t="str">
            <v>Provision for Deferred Salary</v>
          </cell>
          <cell r="C53">
            <v>22225.27</v>
          </cell>
          <cell r="D53">
            <v>0</v>
          </cell>
          <cell r="E53">
            <v>541634.75</v>
          </cell>
          <cell r="F53">
            <v>0</v>
          </cell>
          <cell r="G53">
            <v>0</v>
          </cell>
          <cell r="H53">
            <v>0</v>
          </cell>
          <cell r="I53">
            <v>97633.77</v>
          </cell>
          <cell r="J53">
            <v>56915.29</v>
          </cell>
          <cell r="K53">
            <v>0</v>
          </cell>
          <cell r="L53">
            <v>0</v>
          </cell>
          <cell r="M53">
            <v>0</v>
          </cell>
          <cell r="N53">
            <v>718409.08000000007</v>
          </cell>
          <cell r="O53">
            <v>0</v>
          </cell>
          <cell r="P53">
            <v>0</v>
          </cell>
          <cell r="Q53">
            <v>718409.08000000007</v>
          </cell>
        </row>
        <row r="54">
          <cell r="A54" t="str">
            <v>8316</v>
          </cell>
          <cell r="B54" t="str">
            <v>Provision for Time Off in Lieu (TOIL)</v>
          </cell>
          <cell r="C54">
            <v>119565.53</v>
          </cell>
          <cell r="D54">
            <v>0</v>
          </cell>
          <cell r="E54">
            <v>25554069.539999992</v>
          </cell>
          <cell r="F54">
            <v>0</v>
          </cell>
          <cell r="G54">
            <v>127308.15</v>
          </cell>
          <cell r="H54">
            <v>1788079.64</v>
          </cell>
          <cell r="I54">
            <v>6085276.7599999998</v>
          </cell>
          <cell r="J54">
            <v>137522.57</v>
          </cell>
          <cell r="K54">
            <v>0</v>
          </cell>
          <cell r="L54">
            <v>0</v>
          </cell>
          <cell r="M54">
            <v>0</v>
          </cell>
          <cell r="N54">
            <v>33811822.18999999</v>
          </cell>
          <cell r="O54">
            <v>0</v>
          </cell>
          <cell r="P54">
            <v>0</v>
          </cell>
          <cell r="Q54">
            <v>33811822.18999999</v>
          </cell>
        </row>
        <row r="55">
          <cell r="A55" t="str">
            <v>8317</v>
          </cell>
          <cell r="B55" t="str">
            <v>Provision For Gratuities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368214.91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368214.91</v>
          </cell>
          <cell r="O55">
            <v>0</v>
          </cell>
          <cell r="P55">
            <v>0</v>
          </cell>
          <cell r="Q55">
            <v>368214.91</v>
          </cell>
        </row>
        <row r="56">
          <cell r="A56" t="str">
            <v>8318</v>
          </cell>
          <cell r="B56" t="str">
            <v>Provision For Long Sevice Leave Paid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8319</v>
          </cell>
          <cell r="B57" t="str">
            <v>Long Service Leave Paid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 t="str">
            <v>8411</v>
          </cell>
          <cell r="B58" t="str">
            <v>Unearned Income</v>
          </cell>
          <cell r="C58">
            <v>9715853.3800000008</v>
          </cell>
          <cell r="D58">
            <v>3000000</v>
          </cell>
          <cell r="E58">
            <v>180732</v>
          </cell>
          <cell r="F58">
            <v>0</v>
          </cell>
          <cell r="G58">
            <v>0</v>
          </cell>
          <cell r="H58">
            <v>0</v>
          </cell>
          <cell r="I58">
            <v>173071.02</v>
          </cell>
          <cell r="J58">
            <v>0</v>
          </cell>
          <cell r="K58">
            <v>0</v>
          </cell>
          <cell r="L58">
            <v>33503</v>
          </cell>
          <cell r="M58">
            <v>0</v>
          </cell>
          <cell r="N58">
            <v>13103159.4</v>
          </cell>
          <cell r="O58">
            <v>0</v>
          </cell>
          <cell r="P58">
            <v>0</v>
          </cell>
          <cell r="Q58">
            <v>13103159.4</v>
          </cell>
        </row>
        <row r="59">
          <cell r="A59" t="str">
            <v>8412</v>
          </cell>
          <cell r="B59" t="str">
            <v>Lease Liabilities</v>
          </cell>
          <cell r="C59">
            <v>0</v>
          </cell>
          <cell r="D59">
            <v>0</v>
          </cell>
          <cell r="E59">
            <v>-16.5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205501.6</v>
          </cell>
          <cell r="N59">
            <v>205485.1</v>
          </cell>
          <cell r="O59">
            <v>0</v>
          </cell>
          <cell r="P59">
            <v>0</v>
          </cell>
          <cell r="Q59">
            <v>205485.1</v>
          </cell>
        </row>
        <row r="60">
          <cell r="A60" t="str">
            <v>8413</v>
          </cell>
          <cell r="B60" t="str">
            <v>Loans Not Guaranteed By Treasurer</v>
          </cell>
          <cell r="C60">
            <v>0</v>
          </cell>
          <cell r="D60">
            <v>0</v>
          </cell>
          <cell r="E60">
            <v>0.09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0.09</v>
          </cell>
          <cell r="O60">
            <v>0</v>
          </cell>
          <cell r="P60">
            <v>0</v>
          </cell>
          <cell r="Q60">
            <v>0.09</v>
          </cell>
        </row>
        <row r="61">
          <cell r="A61" t="str">
            <v>8414</v>
          </cell>
          <cell r="B61" t="str">
            <v>Bonds and Deposits Held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223.82</v>
          </cell>
          <cell r="J61">
            <v>0</v>
          </cell>
          <cell r="K61">
            <v>0</v>
          </cell>
          <cell r="L61">
            <v>61286</v>
          </cell>
          <cell r="M61">
            <v>0</v>
          </cell>
          <cell r="N61">
            <v>61509.82</v>
          </cell>
          <cell r="O61">
            <v>0</v>
          </cell>
          <cell r="P61">
            <v>0</v>
          </cell>
          <cell r="Q61">
            <v>61509.82</v>
          </cell>
        </row>
        <row r="62">
          <cell r="A62" t="str">
            <v>8415</v>
          </cell>
          <cell r="B62" t="str">
            <v>Grants Received In Advance</v>
          </cell>
          <cell r="C62">
            <v>0</v>
          </cell>
          <cell r="D62">
            <v>0</v>
          </cell>
          <cell r="E62">
            <v>14499.98</v>
          </cell>
          <cell r="F62">
            <v>0</v>
          </cell>
          <cell r="G62">
            <v>0</v>
          </cell>
          <cell r="H62">
            <v>-80</v>
          </cell>
          <cell r="I62">
            <v>124950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139369.98000000001</v>
          </cell>
          <cell r="O62">
            <v>0</v>
          </cell>
          <cell r="P62">
            <v>0</v>
          </cell>
          <cell r="Q62">
            <v>139369.98000000001</v>
          </cell>
        </row>
        <row r="63">
          <cell r="A63" t="str">
            <v>8416</v>
          </cell>
          <cell r="B63" t="str">
            <v>Patient Appliance Deposits</v>
          </cell>
          <cell r="C63">
            <v>0</v>
          </cell>
          <cell r="D63">
            <v>0</v>
          </cell>
          <cell r="E63">
            <v>205572.03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205572.03</v>
          </cell>
          <cell r="O63">
            <v>0</v>
          </cell>
          <cell r="P63">
            <v>0</v>
          </cell>
          <cell r="Q63">
            <v>205572.03</v>
          </cell>
        </row>
        <row r="64">
          <cell r="A64" t="str">
            <v>8417</v>
          </cell>
          <cell r="B64" t="str">
            <v>Repayable W.A.T.C. Loans</v>
          </cell>
          <cell r="C64">
            <v>0</v>
          </cell>
          <cell r="D64">
            <v>0</v>
          </cell>
          <cell r="E64">
            <v>4517809.6900000004</v>
          </cell>
          <cell r="F64">
            <v>0</v>
          </cell>
          <cell r="G64">
            <v>0</v>
          </cell>
          <cell r="H64">
            <v>23544.25</v>
          </cell>
          <cell r="I64">
            <v>489153.44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5030507.3800000008</v>
          </cell>
          <cell r="O64">
            <v>0</v>
          </cell>
          <cell r="P64">
            <v>0</v>
          </cell>
          <cell r="Q64">
            <v>5030507.3800000008</v>
          </cell>
        </row>
        <row r="65">
          <cell r="A65" t="str">
            <v>8418</v>
          </cell>
          <cell r="B65" t="str">
            <v>Liabilities due to the Treasurer - current</v>
          </cell>
          <cell r="C65">
            <v>231703.6</v>
          </cell>
          <cell r="D65">
            <v>0</v>
          </cell>
          <cell r="E65">
            <v>2541736.5399999996</v>
          </cell>
          <cell r="F65">
            <v>0</v>
          </cell>
          <cell r="G65">
            <v>0</v>
          </cell>
          <cell r="H65">
            <v>108150.07</v>
          </cell>
          <cell r="I65">
            <v>750824.37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3632414.5799999996</v>
          </cell>
          <cell r="O65">
            <v>0</v>
          </cell>
          <cell r="P65">
            <v>0</v>
          </cell>
          <cell r="Q65">
            <v>3632414.5799999996</v>
          </cell>
        </row>
        <row r="66">
          <cell r="A66" t="str">
            <v>8420</v>
          </cell>
          <cell r="B66" t="str">
            <v>Subsidy Received in Advance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8421</v>
          </cell>
          <cell r="B67" t="str">
            <v>Subsidy Payable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8422</v>
          </cell>
          <cell r="B68" t="str">
            <v>Finance Lease Liabilities &lt; 1 year</v>
          </cell>
          <cell r="C68">
            <v>11407307.199999999</v>
          </cell>
          <cell r="D68">
            <v>0</v>
          </cell>
          <cell r="E68">
            <v>30243.52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11437550.719999999</v>
          </cell>
          <cell r="O68">
            <v>0</v>
          </cell>
          <cell r="P68">
            <v>0</v>
          </cell>
          <cell r="Q68">
            <v>11437550.719999999</v>
          </cell>
        </row>
        <row r="69">
          <cell r="A69" t="str">
            <v>8423</v>
          </cell>
          <cell r="B69" t="str">
            <v>Future Finance Lease Charges</v>
          </cell>
          <cell r="C69">
            <v>-8365784.0999999996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-8365784.0999999996</v>
          </cell>
          <cell r="O69">
            <v>0</v>
          </cell>
          <cell r="P69">
            <v>0</v>
          </cell>
          <cell r="Q69">
            <v>-8365784.0999999996</v>
          </cell>
        </row>
        <row r="70">
          <cell r="A70" t="str">
            <v>8511</v>
          </cell>
          <cell r="B70" t="str">
            <v>Provision For Long Service Leave</v>
          </cell>
          <cell r="C70">
            <v>2672724.7200000002</v>
          </cell>
          <cell r="D70">
            <v>6890.34</v>
          </cell>
          <cell r="E70">
            <v>43180784.190000005</v>
          </cell>
          <cell r="F70">
            <v>0</v>
          </cell>
          <cell r="G70">
            <v>291982.25</v>
          </cell>
          <cell r="H70">
            <v>2594815.7000000002</v>
          </cell>
          <cell r="I70">
            <v>7694179.5599999996</v>
          </cell>
          <cell r="J70">
            <v>653250.89</v>
          </cell>
          <cell r="K70">
            <v>186962</v>
          </cell>
          <cell r="L70">
            <v>0</v>
          </cell>
          <cell r="M70">
            <v>1770509.6</v>
          </cell>
          <cell r="N70">
            <v>59052099.250000015</v>
          </cell>
          <cell r="O70">
            <v>0</v>
          </cell>
          <cell r="P70">
            <v>0</v>
          </cell>
          <cell r="Q70">
            <v>59052099.250000015</v>
          </cell>
        </row>
        <row r="71">
          <cell r="A71" t="str">
            <v>8512</v>
          </cell>
          <cell r="B71" t="str">
            <v>Provision For Superannuation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-0.06</v>
          </cell>
          <cell r="J71">
            <v>1630802</v>
          </cell>
          <cell r="K71">
            <v>0</v>
          </cell>
          <cell r="L71">
            <v>0</v>
          </cell>
          <cell r="M71">
            <v>1174687</v>
          </cell>
          <cell r="N71">
            <v>2805488.94</v>
          </cell>
          <cell r="O71">
            <v>-432672</v>
          </cell>
          <cell r="P71">
            <v>0</v>
          </cell>
          <cell r="Q71">
            <v>2372816.94</v>
          </cell>
        </row>
        <row r="72">
          <cell r="A72" t="str">
            <v>8513</v>
          </cell>
          <cell r="B72" t="str">
            <v>Provision For Deferred Salary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87523.48</v>
          </cell>
          <cell r="I72">
            <v>4847.38</v>
          </cell>
          <cell r="J72">
            <v>-18000</v>
          </cell>
          <cell r="K72">
            <v>0</v>
          </cell>
          <cell r="L72">
            <v>0</v>
          </cell>
          <cell r="M72">
            <v>0</v>
          </cell>
          <cell r="N72">
            <v>74370.86</v>
          </cell>
          <cell r="O72">
            <v>0</v>
          </cell>
          <cell r="P72">
            <v>0</v>
          </cell>
          <cell r="Q72">
            <v>74370.86</v>
          </cell>
        </row>
        <row r="73">
          <cell r="A73" t="str">
            <v>8514</v>
          </cell>
          <cell r="B73" t="str">
            <v>Provision For Gratuities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241437.2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241437.2</v>
          </cell>
          <cell r="O73">
            <v>0</v>
          </cell>
          <cell r="P73">
            <v>0</v>
          </cell>
          <cell r="Q73">
            <v>241437.2</v>
          </cell>
        </row>
        <row r="74">
          <cell r="A74" t="str">
            <v>8621</v>
          </cell>
          <cell r="B74" t="str">
            <v>Lease Liabilities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411329.48</v>
          </cell>
          <cell r="N74">
            <v>411329.48</v>
          </cell>
          <cell r="O74">
            <v>0</v>
          </cell>
          <cell r="P74">
            <v>0</v>
          </cell>
          <cell r="Q74">
            <v>411329.48</v>
          </cell>
        </row>
        <row r="75">
          <cell r="A75" t="str">
            <v>8622</v>
          </cell>
          <cell r="B75" t="str">
            <v>Finance Lease Liabilities &gt; 1 &lt; 5 Years</v>
          </cell>
          <cell r="C75">
            <v>45474616.799999997</v>
          </cell>
          <cell r="D75">
            <v>0</v>
          </cell>
          <cell r="E75">
            <v>287550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45762166.799999997</v>
          </cell>
          <cell r="O75">
            <v>0</v>
          </cell>
          <cell r="P75">
            <v>0</v>
          </cell>
          <cell r="Q75">
            <v>45762166.799999997</v>
          </cell>
        </row>
        <row r="76">
          <cell r="A76" t="str">
            <v>8623</v>
          </cell>
          <cell r="B76" t="str">
            <v>Finance Lease Liabilities &gt; 5 Years</v>
          </cell>
          <cell r="C76">
            <v>99432111.150000006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99432111.150000006</v>
          </cell>
          <cell r="O76">
            <v>0</v>
          </cell>
          <cell r="P76">
            <v>0</v>
          </cell>
          <cell r="Q76">
            <v>99432111.150000006</v>
          </cell>
        </row>
        <row r="77">
          <cell r="A77" t="str">
            <v>8624</v>
          </cell>
          <cell r="B77" t="str">
            <v>Future Finance Lease Charges</v>
          </cell>
          <cell r="C77">
            <v>-61772731.979999997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-61772731.979999997</v>
          </cell>
          <cell r="O77">
            <v>0</v>
          </cell>
          <cell r="P77">
            <v>0</v>
          </cell>
          <cell r="Q77">
            <v>-61772731.979999997</v>
          </cell>
        </row>
        <row r="78">
          <cell r="A78" t="str">
            <v>8631</v>
          </cell>
          <cell r="B78" t="str">
            <v>Loans Not Guaranteed By Treasurer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 t="str">
            <v>8641</v>
          </cell>
          <cell r="B79" t="str">
            <v>Repayable W.A.T.C. Loans</v>
          </cell>
          <cell r="C79">
            <v>0</v>
          </cell>
          <cell r="D79">
            <v>0</v>
          </cell>
          <cell r="E79">
            <v>108305906.25000001</v>
          </cell>
          <cell r="F79">
            <v>0</v>
          </cell>
          <cell r="G79">
            <v>0</v>
          </cell>
          <cell r="H79">
            <v>498912.66</v>
          </cell>
          <cell r="I79">
            <v>10598983.99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119403802.90000001</v>
          </cell>
          <cell r="O79">
            <v>-130501</v>
          </cell>
          <cell r="P79">
            <v>0</v>
          </cell>
          <cell r="Q79">
            <v>119273301.90000001</v>
          </cell>
        </row>
        <row r="80">
          <cell r="A80" t="str">
            <v>8651</v>
          </cell>
          <cell r="B80" t="str">
            <v>Liabilities due to the Treasurer - non current</v>
          </cell>
          <cell r="C80">
            <v>5315427.51</v>
          </cell>
          <cell r="D80">
            <v>0</v>
          </cell>
          <cell r="E80">
            <v>58309089.909999996</v>
          </cell>
          <cell r="F80">
            <v>0</v>
          </cell>
          <cell r="G80">
            <v>0</v>
          </cell>
          <cell r="H80">
            <v>2481029.83</v>
          </cell>
          <cell r="I80">
            <v>17441726.760000002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83547274.00999999</v>
          </cell>
          <cell r="O80">
            <v>-1679</v>
          </cell>
          <cell r="P80">
            <v>0</v>
          </cell>
          <cell r="Q80">
            <v>83545595.00999999</v>
          </cell>
        </row>
        <row r="81">
          <cell r="B81" t="str">
            <v>Total Liabilities</v>
          </cell>
          <cell r="C81">
            <v>135859854.34999999</v>
          </cell>
          <cell r="D81">
            <v>7094450.1699999999</v>
          </cell>
          <cell r="E81">
            <v>475657100.02999997</v>
          </cell>
          <cell r="F81">
            <v>0</v>
          </cell>
          <cell r="G81">
            <v>1697662.5099999998</v>
          </cell>
          <cell r="H81">
            <v>21521137.100000001</v>
          </cell>
          <cell r="I81">
            <v>90575431.600000009</v>
          </cell>
          <cell r="J81">
            <v>4131046.8699999996</v>
          </cell>
          <cell r="K81">
            <v>1114817</v>
          </cell>
          <cell r="L81">
            <v>140505</v>
          </cell>
          <cell r="M81">
            <v>17941266.52</v>
          </cell>
          <cell r="N81">
            <v>755733271.14999998</v>
          </cell>
          <cell r="O81">
            <v>-12587664.760000002</v>
          </cell>
          <cell r="P81">
            <v>-45646773.989999987</v>
          </cell>
          <cell r="Q81">
            <v>697498832.39999998</v>
          </cell>
        </row>
        <row r="83">
          <cell r="A83" t="str">
            <v>Equity</v>
          </cell>
        </row>
        <row r="84">
          <cell r="A84" t="str">
            <v>8911</v>
          </cell>
          <cell r="B84" t="str">
            <v>Capital Injection - Loan Repayments - Non Cash</v>
          </cell>
          <cell r="C84">
            <v>0</v>
          </cell>
          <cell r="D84">
            <v>0</v>
          </cell>
          <cell r="E84">
            <v>4699731.22</v>
          </cell>
          <cell r="F84">
            <v>0</v>
          </cell>
          <cell r="G84">
            <v>0</v>
          </cell>
          <cell r="H84">
            <v>364486.65</v>
          </cell>
          <cell r="I84">
            <v>2375378.73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7439596.5999999996</v>
          </cell>
          <cell r="O84">
            <v>-7307417</v>
          </cell>
          <cell r="P84">
            <v>203252</v>
          </cell>
          <cell r="Q84">
            <v>335431.59999999963</v>
          </cell>
        </row>
        <row r="85">
          <cell r="A85" t="str">
            <v>8912</v>
          </cell>
          <cell r="B85" t="str">
            <v>Capital Injection - Fixed Assets - Non Cash</v>
          </cell>
          <cell r="C85">
            <v>1129060.54</v>
          </cell>
          <cell r="D85">
            <v>0</v>
          </cell>
          <cell r="E85">
            <v>519100.26</v>
          </cell>
          <cell r="F85">
            <v>0</v>
          </cell>
          <cell r="G85">
            <v>229000</v>
          </cell>
          <cell r="H85">
            <v>883344.7</v>
          </cell>
          <cell r="I85">
            <v>5872305.8799999999</v>
          </cell>
          <cell r="J85">
            <v>491335.57</v>
          </cell>
          <cell r="K85">
            <v>0</v>
          </cell>
          <cell r="L85">
            <v>0</v>
          </cell>
          <cell r="M85">
            <v>0</v>
          </cell>
          <cell r="N85">
            <v>9124146.9499999993</v>
          </cell>
          <cell r="O85">
            <v>-13683671</v>
          </cell>
          <cell r="P85">
            <v>10817337.84</v>
          </cell>
          <cell r="Q85">
            <v>6257813.7899999991</v>
          </cell>
        </row>
        <row r="86">
          <cell r="A86" t="str">
            <v>8913</v>
          </cell>
          <cell r="B86" t="str">
            <v>Capital Injection - Expenses - Non Cash</v>
          </cell>
          <cell r="C86">
            <v>39183.379999999997</v>
          </cell>
          <cell r="D86">
            <v>0</v>
          </cell>
          <cell r="E86">
            <v>62676.67</v>
          </cell>
          <cell r="F86">
            <v>0</v>
          </cell>
          <cell r="G86">
            <v>141255.67000000001</v>
          </cell>
          <cell r="H86">
            <v>1047160.58</v>
          </cell>
          <cell r="I86">
            <v>1750717.83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3040994.13</v>
          </cell>
          <cell r="O86">
            <v>-3040994</v>
          </cell>
          <cell r="P86">
            <v>0</v>
          </cell>
          <cell r="Q86">
            <v>0.12999999988824129</v>
          </cell>
        </row>
        <row r="87">
          <cell r="A87" t="str">
            <v>8914</v>
          </cell>
          <cell r="B87" t="str">
            <v>Capital Injection - Loan Repayments - Cash</v>
          </cell>
          <cell r="C87">
            <v>6478757.9400000004</v>
          </cell>
          <cell r="D87">
            <v>0</v>
          </cell>
          <cell r="E87">
            <v>405663.41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6884421.3500000006</v>
          </cell>
          <cell r="O87">
            <v>-6884421</v>
          </cell>
          <cell r="P87">
            <v>0</v>
          </cell>
          <cell r="Q87">
            <v>0.35000000055879354</v>
          </cell>
        </row>
        <row r="88">
          <cell r="A88" t="str">
            <v>8915</v>
          </cell>
          <cell r="B88" t="str">
            <v>Capital Injection - Fixed Assets - Cash</v>
          </cell>
          <cell r="C88">
            <v>6495991.3399999999</v>
          </cell>
          <cell r="D88">
            <v>0</v>
          </cell>
          <cell r="E88">
            <v>9846669</v>
          </cell>
          <cell r="F88">
            <v>0</v>
          </cell>
          <cell r="G88">
            <v>0</v>
          </cell>
          <cell r="H88">
            <v>52555</v>
          </cell>
          <cell r="I88">
            <v>11219572.01</v>
          </cell>
          <cell r="J88">
            <v>3272</v>
          </cell>
          <cell r="K88">
            <v>0</v>
          </cell>
          <cell r="L88">
            <v>0</v>
          </cell>
          <cell r="M88">
            <v>0</v>
          </cell>
          <cell r="N88">
            <v>27618059.350000001</v>
          </cell>
          <cell r="O88">
            <v>-23888536</v>
          </cell>
          <cell r="P88">
            <v>0</v>
          </cell>
          <cell r="Q88">
            <v>3729523.3500000015</v>
          </cell>
        </row>
        <row r="89">
          <cell r="A89" t="str">
            <v>8916</v>
          </cell>
          <cell r="B89" t="str">
            <v>Capital Injection - Expense - Cash</v>
          </cell>
          <cell r="C89">
            <v>8248194.7400000002</v>
          </cell>
          <cell r="D89">
            <v>0</v>
          </cell>
          <cell r="E89">
            <v>17931000</v>
          </cell>
          <cell r="F89">
            <v>0</v>
          </cell>
          <cell r="G89">
            <v>0</v>
          </cell>
          <cell r="H89">
            <v>2600000</v>
          </cell>
          <cell r="I89">
            <v>1960000</v>
          </cell>
          <cell r="J89">
            <v>530000</v>
          </cell>
          <cell r="K89">
            <v>0</v>
          </cell>
          <cell r="L89">
            <v>0</v>
          </cell>
          <cell r="M89">
            <v>0</v>
          </cell>
          <cell r="N89">
            <v>31269194.740000002</v>
          </cell>
          <cell r="O89">
            <v>-30357782</v>
          </cell>
          <cell r="P89">
            <v>0</v>
          </cell>
          <cell r="Q89">
            <v>911412.74000000209</v>
          </cell>
        </row>
        <row r="90">
          <cell r="A90" t="str">
            <v>8921</v>
          </cell>
          <cell r="B90" t="str">
            <v>Non-Repayable Capital Works Funds Provided By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8922</v>
          </cell>
          <cell r="B91" t="str">
            <v>Capital Purchases Ex Subsidy/Appropriation Grant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8923</v>
          </cell>
          <cell r="B92" t="str">
            <v>Non-Repayable Commonwealth Capital Grants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8924</v>
          </cell>
          <cell r="B93" t="str">
            <v>Equity - Contribution by Owner - Transfers External</v>
          </cell>
          <cell r="C93">
            <v>700158</v>
          </cell>
          <cell r="D93">
            <v>0</v>
          </cell>
          <cell r="E93">
            <v>170800324.87000003</v>
          </cell>
          <cell r="F93">
            <v>0</v>
          </cell>
          <cell r="G93">
            <v>611130.12</v>
          </cell>
          <cell r="H93">
            <v>2980155.45</v>
          </cell>
          <cell r="I93">
            <v>6536919.5899999999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181628688.03000003</v>
          </cell>
          <cell r="O93">
            <v>503006</v>
          </cell>
          <cell r="P93">
            <v>0</v>
          </cell>
          <cell r="Q93">
            <v>182131694.03000003</v>
          </cell>
        </row>
        <row r="94">
          <cell r="A94" t="str">
            <v>8925</v>
          </cell>
          <cell r="B94" t="str">
            <v>Equity - Contribution by Owner - Transfers Inter-Health</v>
          </cell>
          <cell r="C94">
            <v>5520000</v>
          </cell>
          <cell r="D94">
            <v>0</v>
          </cell>
          <cell r="E94">
            <v>-911.5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1608528.98</v>
          </cell>
          <cell r="K94">
            <v>0</v>
          </cell>
          <cell r="L94">
            <v>0</v>
          </cell>
          <cell r="M94">
            <v>0</v>
          </cell>
          <cell r="N94">
            <v>7127617.4800000004</v>
          </cell>
          <cell r="O94">
            <v>0</v>
          </cell>
          <cell r="P94">
            <v>0</v>
          </cell>
          <cell r="Q94">
            <v>7127617.4800000004</v>
          </cell>
        </row>
        <row r="95">
          <cell r="A95" t="str">
            <v>8926</v>
          </cell>
          <cell r="B95" t="str">
            <v>Equity - Contribution by Owner - Transfers Intra-Health</v>
          </cell>
          <cell r="C95">
            <v>-2874778.63</v>
          </cell>
          <cell r="D95">
            <v>0</v>
          </cell>
          <cell r="E95">
            <v>-2269.1600000000062</v>
          </cell>
          <cell r="F95">
            <v>0</v>
          </cell>
          <cell r="G95">
            <v>0</v>
          </cell>
          <cell r="H95">
            <v>0</v>
          </cell>
          <cell r="I95">
            <v>-71999.520000000004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-2949047.31</v>
          </cell>
          <cell r="O95">
            <v>0</v>
          </cell>
          <cell r="P95">
            <v>0</v>
          </cell>
          <cell r="Q95">
            <v>-2949047.31</v>
          </cell>
        </row>
        <row r="96">
          <cell r="A96" t="str">
            <v>8927</v>
          </cell>
          <cell r="B96" t="str">
            <v>Equity - Contribution by Owner - Transfers on Amalgamation</v>
          </cell>
          <cell r="C96">
            <v>0</v>
          </cell>
          <cell r="D96">
            <v>0</v>
          </cell>
          <cell r="E96">
            <v>582978455.25</v>
          </cell>
          <cell r="F96">
            <v>0</v>
          </cell>
          <cell r="G96">
            <v>0</v>
          </cell>
          <cell r="H96">
            <v>0</v>
          </cell>
          <cell r="I96">
            <v>350035007.61000001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933013462.86000001</v>
          </cell>
          <cell r="O96">
            <v>0</v>
          </cell>
          <cell r="P96">
            <v>0</v>
          </cell>
          <cell r="Q96">
            <v>933013462.86000001</v>
          </cell>
        </row>
        <row r="97">
          <cell r="A97" t="str">
            <v>8928</v>
          </cell>
          <cell r="B97" t="str">
            <v>Equity - Distribution to Owner - Transfers External</v>
          </cell>
          <cell r="C97">
            <v>-16697674.560000001</v>
          </cell>
          <cell r="D97">
            <v>0</v>
          </cell>
          <cell r="E97">
            <v>-3204453.37</v>
          </cell>
          <cell r="F97">
            <v>0</v>
          </cell>
          <cell r="G97">
            <v>-2416465.84</v>
          </cell>
          <cell r="H97">
            <v>0</v>
          </cell>
          <cell r="I97">
            <v>-2586207.56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-24904801.329999998</v>
          </cell>
          <cell r="O97">
            <v>4599065.8</v>
          </cell>
          <cell r="P97">
            <v>0</v>
          </cell>
          <cell r="Q97">
            <v>-20305735.529999997</v>
          </cell>
        </row>
        <row r="98">
          <cell r="A98" t="str">
            <v>8929</v>
          </cell>
          <cell r="B98" t="str">
            <v>Equity - Distribution to Owner - Transfers Inter-Health</v>
          </cell>
          <cell r="C98">
            <v>-1756935.96</v>
          </cell>
          <cell r="D98">
            <v>0</v>
          </cell>
          <cell r="E98">
            <v>-5500000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-7256935.96</v>
          </cell>
          <cell r="O98">
            <v>-4599065.8</v>
          </cell>
          <cell r="P98">
            <v>0</v>
          </cell>
          <cell r="Q98">
            <v>-11856001.76</v>
          </cell>
        </row>
        <row r="99">
          <cell r="A99" t="str">
            <v>8931</v>
          </cell>
          <cell r="B99" t="str">
            <v>Capital Injection - General</v>
          </cell>
          <cell r="C99">
            <v>0</v>
          </cell>
          <cell r="D99">
            <v>0</v>
          </cell>
          <cell r="E99">
            <v>72643224.11999999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72643224.11999999</v>
          </cell>
          <cell r="O99">
            <v>85295001</v>
          </cell>
          <cell r="P99">
            <v>4330803</v>
          </cell>
          <cell r="Q99">
            <v>162269028.12</v>
          </cell>
        </row>
        <row r="100">
          <cell r="A100" t="str">
            <v>8932</v>
          </cell>
          <cell r="B100" t="str">
            <v>Equity - Intra Health Transfers - Staff Costs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1390.81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1390.81</v>
          </cell>
          <cell r="O100">
            <v>0</v>
          </cell>
          <cell r="P100">
            <v>0</v>
          </cell>
          <cell r="Q100">
            <v>1390.81</v>
          </cell>
        </row>
        <row r="101">
          <cell r="A101" t="str">
            <v>8991</v>
          </cell>
          <cell r="B101" t="str">
            <v>Accumulated Deficit / Surplus</v>
          </cell>
          <cell r="C101">
            <v>-139924308.22999999</v>
          </cell>
          <cell r="D101">
            <v>20876972.510000002</v>
          </cell>
          <cell r="E101">
            <v>-98858453.50999999</v>
          </cell>
          <cell r="F101">
            <v>0</v>
          </cell>
          <cell r="G101">
            <v>4536068.42</v>
          </cell>
          <cell r="H101">
            <v>95062903.790000007</v>
          </cell>
          <cell r="I101">
            <v>-4802323.2</v>
          </cell>
          <cell r="J101">
            <v>-906369.25</v>
          </cell>
          <cell r="K101">
            <v>0</v>
          </cell>
          <cell r="L101">
            <v>25607066</v>
          </cell>
          <cell r="M101">
            <v>8798724</v>
          </cell>
          <cell r="N101">
            <v>-89609719.469999969</v>
          </cell>
          <cell r="O101">
            <v>0</v>
          </cell>
          <cell r="P101">
            <v>-2996009</v>
          </cell>
          <cell r="Q101">
            <v>-92605728.469999969</v>
          </cell>
        </row>
        <row r="102">
          <cell r="A102" t="str">
            <v>8992</v>
          </cell>
          <cell r="B102" t="str">
            <v>Accrual Accounting Adoption Account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-415648</v>
          </cell>
          <cell r="L102">
            <v>0</v>
          </cell>
          <cell r="M102">
            <v>0</v>
          </cell>
          <cell r="N102">
            <v>-415648</v>
          </cell>
          <cell r="O102">
            <v>0</v>
          </cell>
          <cell r="P102">
            <v>0</v>
          </cell>
          <cell r="Q102">
            <v>-415648</v>
          </cell>
        </row>
        <row r="103">
          <cell r="A103" t="str">
            <v>8993</v>
          </cell>
          <cell r="B103" t="str">
            <v>Asset Revaluation Reserve</v>
          </cell>
          <cell r="C103">
            <v>152869000</v>
          </cell>
          <cell r="D103">
            <v>0</v>
          </cell>
          <cell r="E103">
            <v>0</v>
          </cell>
          <cell r="F103">
            <v>0</v>
          </cell>
          <cell r="G103">
            <v>73641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152942641</v>
          </cell>
          <cell r="O103">
            <v>0</v>
          </cell>
          <cell r="P103">
            <v>0</v>
          </cell>
          <cell r="Q103">
            <v>152942641</v>
          </cell>
        </row>
        <row r="104">
          <cell r="A104" t="str">
            <v>8994</v>
          </cell>
          <cell r="B104" t="str">
            <v>General Reserve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8995</v>
          </cell>
          <cell r="B105" t="str">
            <v>Asset Revaluation Reserve - Land</v>
          </cell>
          <cell r="C105">
            <v>7624115</v>
          </cell>
          <cell r="D105">
            <v>0</v>
          </cell>
          <cell r="E105">
            <v>3150000</v>
          </cell>
          <cell r="F105">
            <v>0</v>
          </cell>
          <cell r="G105">
            <v>0</v>
          </cell>
          <cell r="H105">
            <v>2873900</v>
          </cell>
          <cell r="I105">
            <v>3207825</v>
          </cell>
          <cell r="J105">
            <v>1933386.87</v>
          </cell>
          <cell r="K105">
            <v>0</v>
          </cell>
          <cell r="L105">
            <v>9500000</v>
          </cell>
          <cell r="M105">
            <v>0</v>
          </cell>
          <cell r="N105">
            <v>28289226.870000001</v>
          </cell>
          <cell r="O105">
            <v>0</v>
          </cell>
          <cell r="P105">
            <v>0</v>
          </cell>
          <cell r="Q105">
            <v>28289226.870000001</v>
          </cell>
        </row>
        <row r="106">
          <cell r="A106" t="str">
            <v>8996</v>
          </cell>
          <cell r="B106" t="str">
            <v>Asset Revaluation Reserve - Buildings</v>
          </cell>
          <cell r="C106">
            <v>5076642.9400000004</v>
          </cell>
          <cell r="D106">
            <v>0</v>
          </cell>
          <cell r="E106">
            <v>2634347.4</v>
          </cell>
          <cell r="F106">
            <v>0</v>
          </cell>
          <cell r="G106">
            <v>0</v>
          </cell>
          <cell r="H106">
            <v>0</v>
          </cell>
          <cell r="I106">
            <v>19233081</v>
          </cell>
          <cell r="J106">
            <v>1492083.15</v>
          </cell>
          <cell r="K106">
            <v>0</v>
          </cell>
          <cell r="L106">
            <v>50130872</v>
          </cell>
          <cell r="M106">
            <v>0</v>
          </cell>
          <cell r="N106">
            <v>78567026.489999995</v>
          </cell>
          <cell r="O106">
            <v>0</v>
          </cell>
          <cell r="P106">
            <v>0</v>
          </cell>
          <cell r="Q106">
            <v>78567026.489999995</v>
          </cell>
        </row>
        <row r="107">
          <cell r="A107" t="str">
            <v>8997</v>
          </cell>
          <cell r="B107" t="str">
            <v>Deficit Surplus Control (HCARe use only)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8998</v>
          </cell>
          <cell r="B108" t="str">
            <v>Adjustment due to change in Accounting Policy</v>
          </cell>
          <cell r="C108">
            <v>-172856.05</v>
          </cell>
          <cell r="D108">
            <v>0</v>
          </cell>
          <cell r="E108">
            <v>-1553116.43</v>
          </cell>
          <cell r="F108">
            <v>0</v>
          </cell>
          <cell r="G108">
            <v>-7944.47</v>
          </cell>
          <cell r="H108">
            <v>-71152.63</v>
          </cell>
          <cell r="I108">
            <v>-249679.59</v>
          </cell>
          <cell r="J108">
            <v>-14402.78</v>
          </cell>
          <cell r="K108">
            <v>0</v>
          </cell>
          <cell r="L108">
            <v>0</v>
          </cell>
          <cell r="M108">
            <v>0</v>
          </cell>
          <cell r="N108">
            <v>-2069151.9500000002</v>
          </cell>
          <cell r="O108">
            <v>0</v>
          </cell>
          <cell r="P108">
            <v>0</v>
          </cell>
          <cell r="Q108">
            <v>-2069151.9500000002</v>
          </cell>
        </row>
        <row r="109">
          <cell r="B109" t="str">
            <v>Total Equity</v>
          </cell>
          <cell r="C109">
            <v>32754550.450000003</v>
          </cell>
          <cell r="D109">
            <v>20876972.510000002</v>
          </cell>
          <cell r="E109">
            <v>756551988.23000002</v>
          </cell>
          <cell r="F109">
            <v>0</v>
          </cell>
          <cell r="G109">
            <v>3166684.9</v>
          </cell>
          <cell r="H109">
            <v>105793353.54000001</v>
          </cell>
          <cell r="I109">
            <v>394481988.59000003</v>
          </cell>
          <cell r="J109">
            <v>5137834.54</v>
          </cell>
          <cell r="K109">
            <v>-415648</v>
          </cell>
          <cell r="L109">
            <v>85237938</v>
          </cell>
          <cell r="M109">
            <v>8798724</v>
          </cell>
          <cell r="N109">
            <v>1412384386.7599998</v>
          </cell>
          <cell r="O109">
            <v>635186</v>
          </cell>
          <cell r="P109">
            <v>12355383.84</v>
          </cell>
          <cell r="Q109">
            <v>1425374956.5999997</v>
          </cell>
        </row>
        <row r="111">
          <cell r="A111" t="str">
            <v>Assets</v>
          </cell>
        </row>
        <row r="112">
          <cell r="A112" t="str">
            <v>9111</v>
          </cell>
          <cell r="B112" t="str">
            <v>Cash On Hand</v>
          </cell>
          <cell r="C112">
            <v>1481</v>
          </cell>
          <cell r="D112">
            <v>0</v>
          </cell>
          <cell r="E112">
            <v>111999.8</v>
          </cell>
          <cell r="F112">
            <v>0</v>
          </cell>
          <cell r="G112">
            <v>4040</v>
          </cell>
          <cell r="H112">
            <v>58420</v>
          </cell>
          <cell r="I112">
            <v>51434.02</v>
          </cell>
          <cell r="J112">
            <v>1900</v>
          </cell>
          <cell r="K112">
            <v>100</v>
          </cell>
          <cell r="L112">
            <v>0</v>
          </cell>
          <cell r="M112">
            <v>2500</v>
          </cell>
          <cell r="N112">
            <v>231874.81999999998</v>
          </cell>
          <cell r="O112">
            <v>0</v>
          </cell>
          <cell r="P112">
            <v>0</v>
          </cell>
          <cell r="Q112">
            <v>231874.81999999998</v>
          </cell>
        </row>
        <row r="113">
          <cell r="A113" t="str">
            <v>9112</v>
          </cell>
          <cell r="B113" t="str">
            <v>Cash at Bank HDWA</v>
          </cell>
          <cell r="C113">
            <v>1632697477.1099999</v>
          </cell>
          <cell r="D113">
            <v>10961660638.309999</v>
          </cell>
          <cell r="E113">
            <v>11945260.810000002</v>
          </cell>
          <cell r="F113">
            <v>0</v>
          </cell>
          <cell r="G113">
            <v>83215.81</v>
          </cell>
          <cell r="H113">
            <v>2310498.5299999998</v>
          </cell>
          <cell r="I113">
            <v>3843932.85</v>
          </cell>
          <cell r="J113">
            <v>109302.25</v>
          </cell>
          <cell r="K113">
            <v>288911</v>
          </cell>
          <cell r="L113">
            <v>88194</v>
          </cell>
          <cell r="M113">
            <v>1904434.76</v>
          </cell>
          <cell r="N113">
            <v>12614931865.43</v>
          </cell>
          <cell r="O113">
            <v>0</v>
          </cell>
          <cell r="P113">
            <v>0</v>
          </cell>
          <cell r="Q113">
            <v>12614931865.43</v>
          </cell>
        </row>
        <row r="114">
          <cell r="A114" t="str">
            <v>9113</v>
          </cell>
          <cell r="B114" t="str">
            <v>Cash at Bank (Donations) Formerly CA Bank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581314.15</v>
          </cell>
          <cell r="I114">
            <v>3007130.67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3588444.82</v>
          </cell>
          <cell r="O114">
            <v>0</v>
          </cell>
          <cell r="P114">
            <v>0</v>
          </cell>
          <cell r="Q114">
            <v>3588444.82</v>
          </cell>
        </row>
        <row r="115">
          <cell r="A115" t="str">
            <v>9114</v>
          </cell>
          <cell r="B115" t="str">
            <v>Cash at Bank EFT</v>
          </cell>
          <cell r="C115">
            <v>-1625986060.3599999</v>
          </cell>
          <cell r="D115">
            <v>-10926792238.780001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237.36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-12552778061.780001</v>
          </cell>
          <cell r="O115">
            <v>0</v>
          </cell>
          <cell r="P115">
            <v>0</v>
          </cell>
          <cell r="Q115">
            <v>-12552778061.780001</v>
          </cell>
        </row>
        <row r="116">
          <cell r="A116" t="str">
            <v>9115</v>
          </cell>
          <cell r="B116" t="str">
            <v>DISABLED ** Cash at Bank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9116</v>
          </cell>
          <cell r="B117" t="str">
            <v>Cash at Bank SSS</v>
          </cell>
          <cell r="C117">
            <v>-104242.58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-104242.58</v>
          </cell>
          <cell r="O117">
            <v>0</v>
          </cell>
          <cell r="P117">
            <v>0</v>
          </cell>
          <cell r="Q117">
            <v>-104242.58</v>
          </cell>
        </row>
        <row r="118">
          <cell r="A118" t="str">
            <v>9117</v>
          </cell>
          <cell r="B118" t="str">
            <v>DISABLED ** Cash at Bank (Manual Pay Cheques)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9118</v>
          </cell>
          <cell r="B119" t="str">
            <v>Cash at Bank MANPAY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9119</v>
          </cell>
          <cell r="B120" t="str">
            <v>Cash at Bank STALE CHEQUES</v>
          </cell>
          <cell r="C120">
            <v>-2524.81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-2524.81</v>
          </cell>
          <cell r="O120">
            <v>0</v>
          </cell>
          <cell r="P120">
            <v>0</v>
          </cell>
          <cell r="Q120">
            <v>-2524.81</v>
          </cell>
        </row>
        <row r="121">
          <cell r="A121" t="str">
            <v>9140</v>
          </cell>
          <cell r="B121" t="str">
            <v>Health Service Funding Account (Corporate Finance Use Only)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 t="str">
            <v>9151</v>
          </cell>
          <cell r="B122" t="str">
            <v>Investments</v>
          </cell>
          <cell r="C122">
            <v>2622000</v>
          </cell>
          <cell r="D122">
            <v>1000000</v>
          </cell>
          <cell r="E122">
            <v>81036995.170000002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1990027</v>
          </cell>
          <cell r="M122">
            <v>0</v>
          </cell>
          <cell r="N122">
            <v>86649022.170000002</v>
          </cell>
          <cell r="O122">
            <v>0</v>
          </cell>
          <cell r="P122">
            <v>0</v>
          </cell>
          <cell r="Q122">
            <v>86649022.170000002</v>
          </cell>
        </row>
        <row r="123">
          <cell r="A123" t="str">
            <v>9211</v>
          </cell>
          <cell r="B123" t="str">
            <v>Accounts Receivable - Patient</v>
          </cell>
          <cell r="C123">
            <v>616425.37</v>
          </cell>
          <cell r="D123">
            <v>0</v>
          </cell>
          <cell r="E123">
            <v>12250950.640000001</v>
          </cell>
          <cell r="F123">
            <v>0</v>
          </cell>
          <cell r="G123">
            <v>18044.259999999998</v>
          </cell>
          <cell r="H123">
            <v>362305.73</v>
          </cell>
          <cell r="I123">
            <v>1449005.61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14696731.609999999</v>
          </cell>
          <cell r="O123">
            <v>0</v>
          </cell>
          <cell r="P123">
            <v>0</v>
          </cell>
          <cell r="Q123">
            <v>14696731.609999999</v>
          </cell>
        </row>
        <row r="124">
          <cell r="A124" t="str">
            <v>9212</v>
          </cell>
          <cell r="B124" t="str">
            <v>Accounts Receivable - Non Patient</v>
          </cell>
          <cell r="C124">
            <v>1242392.1499999999</v>
          </cell>
          <cell r="D124">
            <v>544.25</v>
          </cell>
          <cell r="E124">
            <v>13754773.170000002</v>
          </cell>
          <cell r="F124">
            <v>0</v>
          </cell>
          <cell r="G124">
            <v>16888.169999999998</v>
          </cell>
          <cell r="H124">
            <v>376058.97</v>
          </cell>
          <cell r="I124">
            <v>1839716.25</v>
          </cell>
          <cell r="J124">
            <v>66066.559999999998</v>
          </cell>
          <cell r="K124">
            <v>25352</v>
          </cell>
          <cell r="L124">
            <v>273698</v>
          </cell>
          <cell r="M124">
            <v>7220716.0899999999</v>
          </cell>
          <cell r="N124">
            <v>24816205.609999999</v>
          </cell>
          <cell r="O124">
            <v>0</v>
          </cell>
          <cell r="P124">
            <v>0</v>
          </cell>
          <cell r="Q124">
            <v>24816205.609999999</v>
          </cell>
        </row>
        <row r="125">
          <cell r="A125" t="str">
            <v>9213</v>
          </cell>
          <cell r="B125" t="str">
            <v>Provision For Doubtful Debts</v>
          </cell>
          <cell r="C125">
            <v>-9522.0400000000009</v>
          </cell>
          <cell r="D125">
            <v>0</v>
          </cell>
          <cell r="E125">
            <v>-3846795.08</v>
          </cell>
          <cell r="F125">
            <v>0</v>
          </cell>
          <cell r="G125">
            <v>-1475</v>
          </cell>
          <cell r="H125">
            <v>-2239.8000000000002</v>
          </cell>
          <cell r="I125">
            <v>-501681.53</v>
          </cell>
          <cell r="J125">
            <v>0</v>
          </cell>
          <cell r="K125">
            <v>-5005</v>
          </cell>
          <cell r="L125">
            <v>-97975</v>
          </cell>
          <cell r="M125">
            <v>-199999.73</v>
          </cell>
          <cell r="N125">
            <v>-4664693.1800000006</v>
          </cell>
          <cell r="O125">
            <v>0</v>
          </cell>
          <cell r="P125">
            <v>0</v>
          </cell>
          <cell r="Q125">
            <v>-4664693.1800000006</v>
          </cell>
        </row>
        <row r="126">
          <cell r="A126" t="str">
            <v>9214</v>
          </cell>
          <cell r="B126" t="str">
            <v>Prepayments</v>
          </cell>
          <cell r="C126">
            <v>521338.72</v>
          </cell>
          <cell r="D126">
            <v>0</v>
          </cell>
          <cell r="E126">
            <v>2932168.9499999997</v>
          </cell>
          <cell r="F126">
            <v>0</v>
          </cell>
          <cell r="G126">
            <v>788</v>
          </cell>
          <cell r="H126">
            <v>216092.23</v>
          </cell>
          <cell r="I126">
            <v>199625.16</v>
          </cell>
          <cell r="J126">
            <v>80455</v>
          </cell>
          <cell r="K126">
            <v>158707</v>
          </cell>
          <cell r="L126">
            <v>0</v>
          </cell>
          <cell r="M126">
            <v>0</v>
          </cell>
          <cell r="N126">
            <v>4109175.06</v>
          </cell>
          <cell r="O126">
            <v>0</v>
          </cell>
          <cell r="P126">
            <v>0</v>
          </cell>
          <cell r="Q126">
            <v>4109175.06</v>
          </cell>
        </row>
        <row r="127">
          <cell r="A127" t="str">
            <v>9215</v>
          </cell>
          <cell r="B127" t="str">
            <v>Accrued Income - Cash Only</v>
          </cell>
          <cell r="C127">
            <v>0</v>
          </cell>
          <cell r="D127">
            <v>0</v>
          </cell>
          <cell r="E127">
            <v>4660091.6000000006</v>
          </cell>
          <cell r="F127">
            <v>0</v>
          </cell>
          <cell r="G127">
            <v>46203</v>
          </cell>
          <cell r="H127">
            <v>697256.77</v>
          </cell>
          <cell r="I127">
            <v>1068540.02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6472091.3900000006</v>
          </cell>
          <cell r="O127">
            <v>0</v>
          </cell>
          <cell r="P127">
            <v>0</v>
          </cell>
          <cell r="Q127">
            <v>6472091.3900000006</v>
          </cell>
        </row>
        <row r="128">
          <cell r="A128" t="str">
            <v>9216</v>
          </cell>
          <cell r="B128" t="str">
            <v>Accrued Income - Interest</v>
          </cell>
          <cell r="C128">
            <v>0</v>
          </cell>
          <cell r="D128">
            <v>0</v>
          </cell>
          <cell r="E128">
            <v>1156020.6000000001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1156020.6000000001</v>
          </cell>
          <cell r="O128">
            <v>0</v>
          </cell>
          <cell r="P128">
            <v>0</v>
          </cell>
          <cell r="Q128">
            <v>1156020.6000000001</v>
          </cell>
        </row>
        <row r="129">
          <cell r="A129" t="str">
            <v>9217</v>
          </cell>
          <cell r="B129" t="str">
            <v>Accounts Receivable - Rights to Private Practice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9220</v>
          </cell>
          <cell r="B130" t="str">
            <v>Subsidy Receivable from Department of Health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9221</v>
          </cell>
          <cell r="B131" t="str">
            <v>Prepaid Subsidy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9251</v>
          </cell>
          <cell r="B132" t="str">
            <v>Amount Receivable for Outputs - General (Current)</v>
          </cell>
          <cell r="C132">
            <v>3580348.79</v>
          </cell>
          <cell r="D132">
            <v>0</v>
          </cell>
          <cell r="E132">
            <v>70626124.669999987</v>
          </cell>
          <cell r="F132">
            <v>0</v>
          </cell>
          <cell r="G132">
            <v>27748.39</v>
          </cell>
          <cell r="H132">
            <v>2865727.29</v>
          </cell>
          <cell r="I132">
            <v>49157043.549999997</v>
          </cell>
          <cell r="J132">
            <v>413655.2</v>
          </cell>
          <cell r="K132">
            <v>0</v>
          </cell>
          <cell r="L132">
            <v>0</v>
          </cell>
          <cell r="M132">
            <v>0</v>
          </cell>
          <cell r="N132">
            <v>126670647.89</v>
          </cell>
          <cell r="O132">
            <v>0</v>
          </cell>
          <cell r="P132">
            <v>-2112965</v>
          </cell>
          <cell r="Q132">
            <v>124557682.89</v>
          </cell>
        </row>
        <row r="133">
          <cell r="A133" t="str">
            <v>9252</v>
          </cell>
          <cell r="B133" t="str">
            <v>Amount Receivable for Outputs - Fixed Assets - Non Cash</v>
          </cell>
          <cell r="C133">
            <v>-3507246.38</v>
          </cell>
          <cell r="D133">
            <v>0</v>
          </cell>
          <cell r="E133">
            <v>-17120327.59</v>
          </cell>
          <cell r="F133">
            <v>0</v>
          </cell>
          <cell r="G133">
            <v>-22624.58</v>
          </cell>
          <cell r="H133">
            <v>-405455.87</v>
          </cell>
          <cell r="I133">
            <v>-13709990.609999999</v>
          </cell>
          <cell r="J133">
            <v>-15660</v>
          </cell>
          <cell r="K133">
            <v>0</v>
          </cell>
          <cell r="L133">
            <v>0</v>
          </cell>
          <cell r="M133">
            <v>0</v>
          </cell>
          <cell r="N133">
            <v>-34781305.030000001</v>
          </cell>
          <cell r="O133">
            <v>0</v>
          </cell>
          <cell r="P133">
            <v>0</v>
          </cell>
          <cell r="Q133">
            <v>-34781305.030000001</v>
          </cell>
        </row>
        <row r="134">
          <cell r="A134" t="str">
            <v>9253</v>
          </cell>
          <cell r="B134" t="str">
            <v>Amount Receivable for Outputs - Expenses - Non Cash</v>
          </cell>
          <cell r="C134">
            <v>-73102.41</v>
          </cell>
          <cell r="D134">
            <v>0</v>
          </cell>
          <cell r="E134">
            <v>2158797.71</v>
          </cell>
          <cell r="F134">
            <v>0</v>
          </cell>
          <cell r="G134">
            <v>-5123.8100000000004</v>
          </cell>
          <cell r="H134">
            <v>-53732.42</v>
          </cell>
          <cell r="I134">
            <v>-280137.32</v>
          </cell>
          <cell r="J134">
            <v>-4979.54</v>
          </cell>
          <cell r="K134">
            <v>0</v>
          </cell>
          <cell r="L134">
            <v>0</v>
          </cell>
          <cell r="M134">
            <v>0</v>
          </cell>
          <cell r="N134">
            <v>1741722.21</v>
          </cell>
          <cell r="O134">
            <v>0</v>
          </cell>
          <cell r="P134">
            <v>0</v>
          </cell>
          <cell r="Q134">
            <v>1741722.21</v>
          </cell>
        </row>
        <row r="135">
          <cell r="A135" t="str">
            <v>9254</v>
          </cell>
          <cell r="B135" t="str">
            <v>Amount Receivable for Outputs - Fixed Assets - Cash</v>
          </cell>
          <cell r="C135">
            <v>0</v>
          </cell>
          <cell r="D135">
            <v>0</v>
          </cell>
          <cell r="E135">
            <v>-46012658.18</v>
          </cell>
          <cell r="F135">
            <v>0</v>
          </cell>
          <cell r="G135">
            <v>0</v>
          </cell>
          <cell r="H135">
            <v>-1006539</v>
          </cell>
          <cell r="I135">
            <v>-4465915.9000000004</v>
          </cell>
          <cell r="J135">
            <v>-43016</v>
          </cell>
          <cell r="K135">
            <v>0</v>
          </cell>
          <cell r="L135">
            <v>0</v>
          </cell>
          <cell r="M135">
            <v>0</v>
          </cell>
          <cell r="N135">
            <v>-51528129.079999998</v>
          </cell>
          <cell r="O135">
            <v>0</v>
          </cell>
          <cell r="P135">
            <v>0</v>
          </cell>
          <cell r="Q135">
            <v>-51528129.079999998</v>
          </cell>
        </row>
        <row r="136">
          <cell r="A136" t="str">
            <v>9255</v>
          </cell>
          <cell r="B136" t="str">
            <v>Amount Receivable for Outputs - Expenses - Cash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 t="str">
            <v>9298</v>
          </cell>
          <cell r="B137" t="str">
            <v>Internal Health Service Transfers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9311</v>
          </cell>
          <cell r="B138" t="str">
            <v>Supply Inventory Control Account</v>
          </cell>
          <cell r="C138">
            <v>3584479.45</v>
          </cell>
          <cell r="D138">
            <v>0</v>
          </cell>
          <cell r="E138">
            <v>3553654.97</v>
          </cell>
          <cell r="F138">
            <v>0</v>
          </cell>
          <cell r="G138">
            <v>0</v>
          </cell>
          <cell r="H138">
            <v>387247.08</v>
          </cell>
          <cell r="I138">
            <v>2004552.73</v>
          </cell>
          <cell r="J138">
            <v>0</v>
          </cell>
          <cell r="K138">
            <v>0</v>
          </cell>
          <cell r="L138">
            <v>0</v>
          </cell>
          <cell r="M138">
            <v>590284.01</v>
          </cell>
          <cell r="N138">
            <v>10120218.24</v>
          </cell>
          <cell r="O138">
            <v>0</v>
          </cell>
          <cell r="P138">
            <v>0</v>
          </cell>
          <cell r="Q138">
            <v>10120218.24</v>
          </cell>
        </row>
        <row r="139">
          <cell r="A139" t="str">
            <v>9321</v>
          </cell>
          <cell r="B139" t="str">
            <v>Pharmacy Inventory Control Account</v>
          </cell>
          <cell r="C139">
            <v>0</v>
          </cell>
          <cell r="D139">
            <v>0</v>
          </cell>
          <cell r="E139">
            <v>8866745.7200000007</v>
          </cell>
          <cell r="F139">
            <v>0</v>
          </cell>
          <cell r="G139">
            <v>0</v>
          </cell>
          <cell r="H139">
            <v>95435.87</v>
          </cell>
          <cell r="I139">
            <v>1049985.78</v>
          </cell>
          <cell r="J139">
            <v>13722.48</v>
          </cell>
          <cell r="K139">
            <v>19678</v>
          </cell>
          <cell r="L139">
            <v>0</v>
          </cell>
          <cell r="M139">
            <v>0</v>
          </cell>
          <cell r="N139">
            <v>10045567.85</v>
          </cell>
          <cell r="O139">
            <v>0</v>
          </cell>
          <cell r="P139">
            <v>0</v>
          </cell>
          <cell r="Q139">
            <v>10045567.85</v>
          </cell>
        </row>
        <row r="140">
          <cell r="A140" t="str">
            <v>9331</v>
          </cell>
          <cell r="B140" t="str">
            <v>Engineering Inventory Control Account</v>
          </cell>
          <cell r="C140">
            <v>163411.19</v>
          </cell>
          <cell r="D140">
            <v>0</v>
          </cell>
          <cell r="E140">
            <v>799232.27</v>
          </cell>
          <cell r="F140">
            <v>0</v>
          </cell>
          <cell r="G140">
            <v>0</v>
          </cell>
          <cell r="H140">
            <v>12550.18</v>
          </cell>
          <cell r="I140">
            <v>203897.23</v>
          </cell>
          <cell r="J140">
            <v>8230.7800000000007</v>
          </cell>
          <cell r="K140">
            <v>0</v>
          </cell>
          <cell r="L140">
            <v>0</v>
          </cell>
          <cell r="M140">
            <v>0</v>
          </cell>
          <cell r="N140">
            <v>1187321.6500000001</v>
          </cell>
          <cell r="O140">
            <v>0</v>
          </cell>
          <cell r="P140">
            <v>0</v>
          </cell>
          <cell r="Q140">
            <v>1187321.6500000001</v>
          </cell>
        </row>
        <row r="141">
          <cell r="A141" t="str">
            <v>9341</v>
          </cell>
          <cell r="B141" t="str">
            <v>Other Inventory Control Account</v>
          </cell>
          <cell r="C141">
            <v>0</v>
          </cell>
          <cell r="D141">
            <v>0</v>
          </cell>
          <cell r="E141">
            <v>466622.97</v>
          </cell>
          <cell r="F141">
            <v>0</v>
          </cell>
          <cell r="G141">
            <v>0</v>
          </cell>
          <cell r="H141">
            <v>0</v>
          </cell>
          <cell r="I141">
            <v>436057.07</v>
          </cell>
          <cell r="J141">
            <v>0</v>
          </cell>
          <cell r="K141">
            <v>0</v>
          </cell>
          <cell r="L141">
            <v>0</v>
          </cell>
          <cell r="M141">
            <v>1257706.2</v>
          </cell>
          <cell r="N141">
            <v>2160386.2400000002</v>
          </cell>
          <cell r="O141">
            <v>0</v>
          </cell>
          <cell r="P141">
            <v>0</v>
          </cell>
          <cell r="Q141">
            <v>2160386.2400000002</v>
          </cell>
        </row>
        <row r="142">
          <cell r="A142" t="str">
            <v>9351</v>
          </cell>
          <cell r="B142" t="str">
            <v>Assets Held For Resale</v>
          </cell>
          <cell r="C142">
            <v>0</v>
          </cell>
          <cell r="D142">
            <v>0</v>
          </cell>
          <cell r="E142">
            <v>70741.41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70741.41</v>
          </cell>
          <cell r="O142">
            <v>0</v>
          </cell>
          <cell r="P142">
            <v>0</v>
          </cell>
          <cell r="Q142">
            <v>70741.41</v>
          </cell>
        </row>
        <row r="143">
          <cell r="A143" t="str">
            <v>9501</v>
          </cell>
          <cell r="B143" t="str">
            <v>Fixed Assets Take-up 30/06/96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9503</v>
          </cell>
          <cell r="B144" t="str">
            <v>Fixed Assets Depreciation Take-up 30/06/96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 t="str">
            <v>9505</v>
          </cell>
          <cell r="B145" t="str">
            <v>Fixed Assets Clearing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9507</v>
          </cell>
          <cell r="B146" t="str">
            <v>Fixed Assets Clearing Depreciation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9509</v>
          </cell>
          <cell r="B147" t="str">
            <v>Financial Leases - Buildings</v>
          </cell>
          <cell r="C147">
            <v>95386260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95386260</v>
          </cell>
          <cell r="O147">
            <v>0</v>
          </cell>
          <cell r="P147">
            <v>0</v>
          </cell>
          <cell r="Q147">
            <v>95386260</v>
          </cell>
        </row>
        <row r="148">
          <cell r="A148" t="str">
            <v>9510</v>
          </cell>
          <cell r="B148" t="str">
            <v>Less: Provision for Amortisation - Buildings</v>
          </cell>
          <cell r="C148">
            <v>-24451183.969999999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-24451183.969999999</v>
          </cell>
          <cell r="O148">
            <v>0</v>
          </cell>
          <cell r="P148">
            <v>0</v>
          </cell>
          <cell r="Q148">
            <v>-24451183.969999999</v>
          </cell>
        </row>
        <row r="149">
          <cell r="A149" t="str">
            <v>9511</v>
          </cell>
          <cell r="B149" t="str">
            <v>Land at Cost</v>
          </cell>
          <cell r="C149">
            <v>4385050</v>
          </cell>
          <cell r="D149">
            <v>0</v>
          </cell>
          <cell r="E149">
            <v>130121036.53</v>
          </cell>
          <cell r="F149">
            <v>0</v>
          </cell>
          <cell r="G149">
            <v>1026178.52</v>
          </cell>
          <cell r="H149">
            <v>0</v>
          </cell>
          <cell r="I149">
            <v>494817</v>
          </cell>
          <cell r="J149">
            <v>3810000</v>
          </cell>
          <cell r="K149">
            <v>0</v>
          </cell>
          <cell r="L149">
            <v>0</v>
          </cell>
          <cell r="M149">
            <v>0</v>
          </cell>
          <cell r="N149">
            <v>139837082.05000001</v>
          </cell>
          <cell r="O149">
            <v>0</v>
          </cell>
          <cell r="P149">
            <v>0</v>
          </cell>
          <cell r="Q149">
            <v>139837082.05000001</v>
          </cell>
        </row>
        <row r="150">
          <cell r="A150" t="str">
            <v>9512</v>
          </cell>
          <cell r="B150" t="str">
            <v>Financial Lease - Plant &amp; Equipment</v>
          </cell>
          <cell r="C150">
            <v>0</v>
          </cell>
          <cell r="D150">
            <v>0</v>
          </cell>
          <cell r="E150">
            <v>512550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512550</v>
          </cell>
          <cell r="O150">
            <v>0</v>
          </cell>
          <cell r="P150">
            <v>0</v>
          </cell>
          <cell r="Q150">
            <v>512550</v>
          </cell>
        </row>
        <row r="151">
          <cell r="A151" t="str">
            <v>9513</v>
          </cell>
          <cell r="B151" t="str">
            <v>Less: Provision for Amortisation - Plant &amp; Equipment</v>
          </cell>
          <cell r="C151">
            <v>0</v>
          </cell>
          <cell r="D151">
            <v>0</v>
          </cell>
          <cell r="E151">
            <v>-122266.23999999999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-122266.23999999999</v>
          </cell>
          <cell r="O151">
            <v>0</v>
          </cell>
          <cell r="P151">
            <v>0</v>
          </cell>
          <cell r="Q151">
            <v>-122266.23999999999</v>
          </cell>
        </row>
        <row r="152">
          <cell r="A152" t="str">
            <v>9514</v>
          </cell>
          <cell r="B152" t="str">
            <v>Land at Valuation</v>
          </cell>
          <cell r="C152">
            <v>23749800</v>
          </cell>
          <cell r="D152">
            <v>0</v>
          </cell>
          <cell r="E152">
            <v>7000000</v>
          </cell>
          <cell r="F152">
            <v>0</v>
          </cell>
          <cell r="G152">
            <v>0</v>
          </cell>
          <cell r="H152">
            <v>9524900</v>
          </cell>
          <cell r="I152">
            <v>22569000</v>
          </cell>
          <cell r="J152">
            <v>0</v>
          </cell>
          <cell r="K152">
            <v>0</v>
          </cell>
          <cell r="L152">
            <v>55000000</v>
          </cell>
          <cell r="M152">
            <v>0</v>
          </cell>
          <cell r="N152">
            <v>117843700</v>
          </cell>
          <cell r="O152">
            <v>0</v>
          </cell>
          <cell r="P152">
            <v>0</v>
          </cell>
          <cell r="Q152">
            <v>117843700</v>
          </cell>
        </row>
        <row r="153">
          <cell r="A153" t="str">
            <v>9515</v>
          </cell>
          <cell r="B153" t="str">
            <v>Buildings at Cost</v>
          </cell>
          <cell r="C153">
            <v>0</v>
          </cell>
          <cell r="D153">
            <v>0</v>
          </cell>
          <cell r="E153">
            <v>832145445.64999998</v>
          </cell>
          <cell r="F153">
            <v>0</v>
          </cell>
          <cell r="G153">
            <v>10981806.359999999</v>
          </cell>
          <cell r="H153">
            <v>0</v>
          </cell>
          <cell r="I153">
            <v>12697451</v>
          </cell>
          <cell r="J153">
            <v>3399996.8</v>
          </cell>
          <cell r="K153">
            <v>0</v>
          </cell>
          <cell r="L153">
            <v>0</v>
          </cell>
          <cell r="M153">
            <v>0</v>
          </cell>
          <cell r="N153">
            <v>859224699.80999994</v>
          </cell>
          <cell r="O153">
            <v>0</v>
          </cell>
          <cell r="P153">
            <v>0</v>
          </cell>
          <cell r="Q153">
            <v>859224699.80999994</v>
          </cell>
        </row>
        <row r="154">
          <cell r="A154" t="str">
            <v>9516</v>
          </cell>
          <cell r="B154" t="str">
            <v>Building at Valuation</v>
          </cell>
          <cell r="C154">
            <v>72425000</v>
          </cell>
          <cell r="D154">
            <v>0</v>
          </cell>
          <cell r="E154">
            <v>11950000</v>
          </cell>
          <cell r="F154">
            <v>0</v>
          </cell>
          <cell r="G154">
            <v>0</v>
          </cell>
          <cell r="H154">
            <v>78393927</v>
          </cell>
          <cell r="I154">
            <v>348433080.35000002</v>
          </cell>
          <cell r="J154">
            <v>0</v>
          </cell>
          <cell r="K154">
            <v>0</v>
          </cell>
          <cell r="L154">
            <v>63090000</v>
          </cell>
          <cell r="M154">
            <v>8928969</v>
          </cell>
          <cell r="N154">
            <v>583220976.35000002</v>
          </cell>
          <cell r="O154">
            <v>0</v>
          </cell>
          <cell r="P154">
            <v>0</v>
          </cell>
          <cell r="Q154">
            <v>583220976.35000002</v>
          </cell>
        </row>
        <row r="155">
          <cell r="A155" t="str">
            <v>9517</v>
          </cell>
          <cell r="B155" t="str">
            <v>Less: Provision For Depreciation - Buildings at Cost</v>
          </cell>
          <cell r="C155">
            <v>-0.47</v>
          </cell>
          <cell r="D155">
            <v>0</v>
          </cell>
          <cell r="E155">
            <v>-153553168</v>
          </cell>
          <cell r="F155">
            <v>0</v>
          </cell>
          <cell r="G155">
            <v>-8220069.2699999996</v>
          </cell>
          <cell r="H155">
            <v>0</v>
          </cell>
          <cell r="I155">
            <v>-349537.42</v>
          </cell>
          <cell r="J155">
            <v>-222956</v>
          </cell>
          <cell r="K155">
            <v>0</v>
          </cell>
          <cell r="L155">
            <v>0</v>
          </cell>
          <cell r="M155">
            <v>0</v>
          </cell>
          <cell r="N155">
            <v>-162345731.16</v>
          </cell>
          <cell r="O155">
            <v>0</v>
          </cell>
          <cell r="P155">
            <v>0</v>
          </cell>
          <cell r="Q155">
            <v>-162345731.16</v>
          </cell>
        </row>
        <row r="156">
          <cell r="A156" t="str">
            <v>9518</v>
          </cell>
          <cell r="B156" t="str">
            <v>Less: Provision for Depreciation - Buildings at Valuation</v>
          </cell>
          <cell r="C156">
            <v>-43720526</v>
          </cell>
          <cell r="D156">
            <v>0</v>
          </cell>
          <cell r="E156">
            <v>-3705000</v>
          </cell>
          <cell r="F156">
            <v>0</v>
          </cell>
          <cell r="G156">
            <v>0</v>
          </cell>
          <cell r="H156">
            <v>-6428</v>
          </cell>
          <cell r="I156">
            <v>-22917.06</v>
          </cell>
          <cell r="J156">
            <v>0</v>
          </cell>
          <cell r="K156">
            <v>0</v>
          </cell>
          <cell r="L156">
            <v>-35369737</v>
          </cell>
          <cell r="M156">
            <v>-1273501</v>
          </cell>
          <cell r="N156">
            <v>-84098109.060000002</v>
          </cell>
          <cell r="O156">
            <v>0</v>
          </cell>
          <cell r="P156">
            <v>0</v>
          </cell>
          <cell r="Q156">
            <v>-84098109.060000002</v>
          </cell>
        </row>
        <row r="157">
          <cell r="A157" t="str">
            <v>9521</v>
          </cell>
          <cell r="B157" t="str">
            <v>Medical Equipment</v>
          </cell>
          <cell r="C157">
            <v>0</v>
          </cell>
          <cell r="D157">
            <v>0</v>
          </cell>
          <cell r="E157">
            <v>163705743.97999999</v>
          </cell>
          <cell r="F157">
            <v>0</v>
          </cell>
          <cell r="G157">
            <v>198690.52</v>
          </cell>
          <cell r="H157">
            <v>6951917</v>
          </cell>
          <cell r="I157">
            <v>25037800.260000002</v>
          </cell>
          <cell r="J157">
            <v>39564</v>
          </cell>
          <cell r="K157">
            <v>0</v>
          </cell>
          <cell r="L157">
            <v>0</v>
          </cell>
          <cell r="M157">
            <v>10556734.07</v>
          </cell>
          <cell r="N157">
            <v>206490449.82999998</v>
          </cell>
          <cell r="O157">
            <v>0</v>
          </cell>
          <cell r="P157">
            <v>0</v>
          </cell>
          <cell r="Q157">
            <v>206490449.82999998</v>
          </cell>
        </row>
        <row r="158">
          <cell r="A158" t="str">
            <v>9523</v>
          </cell>
          <cell r="B158" t="str">
            <v>Less: Provision For Depreciation - Medical Equipment</v>
          </cell>
          <cell r="C158">
            <v>0</v>
          </cell>
          <cell r="D158">
            <v>0</v>
          </cell>
          <cell r="E158">
            <v>-71776180.129999995</v>
          </cell>
          <cell r="F158">
            <v>0</v>
          </cell>
          <cell r="G158">
            <v>-105774.45</v>
          </cell>
          <cell r="H158">
            <v>-2015986</v>
          </cell>
          <cell r="I158">
            <v>-5428020</v>
          </cell>
          <cell r="J158">
            <v>-22682</v>
          </cell>
          <cell r="K158">
            <v>0</v>
          </cell>
          <cell r="L158">
            <v>0</v>
          </cell>
          <cell r="M158">
            <v>-5416378</v>
          </cell>
          <cell r="N158">
            <v>-84765020.579999998</v>
          </cell>
          <cell r="O158">
            <v>0</v>
          </cell>
          <cell r="P158">
            <v>0</v>
          </cell>
          <cell r="Q158">
            <v>-84765020.579999998</v>
          </cell>
        </row>
        <row r="159">
          <cell r="A159" t="str">
            <v>9525</v>
          </cell>
          <cell r="B159" t="str">
            <v>Other Equipment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 t="str">
            <v>9527</v>
          </cell>
          <cell r="B160" t="str">
            <v>Less: Provision For Depreciation - Other Equipment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 t="str">
            <v>9531</v>
          </cell>
          <cell r="B161" t="str">
            <v>Computing Equipment</v>
          </cell>
          <cell r="C161">
            <v>9354348.7599999998</v>
          </cell>
          <cell r="D161">
            <v>0</v>
          </cell>
          <cell r="E161">
            <v>49113281.57</v>
          </cell>
          <cell r="F161">
            <v>0</v>
          </cell>
          <cell r="G161">
            <v>382520.3</v>
          </cell>
          <cell r="H161">
            <v>1895590</v>
          </cell>
          <cell r="I161">
            <v>6108201.1699999999</v>
          </cell>
          <cell r="J161">
            <v>747288.8</v>
          </cell>
          <cell r="K161">
            <v>49996</v>
          </cell>
          <cell r="L161">
            <v>0</v>
          </cell>
          <cell r="M161">
            <v>3002952.74</v>
          </cell>
          <cell r="N161">
            <v>70654179.339999989</v>
          </cell>
          <cell r="O161">
            <v>0</v>
          </cell>
          <cell r="P161">
            <v>0</v>
          </cell>
          <cell r="Q161">
            <v>70654179.339999989</v>
          </cell>
        </row>
        <row r="162">
          <cell r="A162" t="str">
            <v>9533</v>
          </cell>
          <cell r="B162" t="str">
            <v>Less: Provision For Depreciation - Computing Equipment</v>
          </cell>
          <cell r="C162">
            <v>-6916095.9500000002</v>
          </cell>
          <cell r="D162">
            <v>0</v>
          </cell>
          <cell r="E162">
            <v>-29368126.320000004</v>
          </cell>
          <cell r="F162">
            <v>0</v>
          </cell>
          <cell r="G162">
            <v>-302444.15000000002</v>
          </cell>
          <cell r="H162">
            <v>-862124</v>
          </cell>
          <cell r="I162">
            <v>-2351316</v>
          </cell>
          <cell r="J162">
            <v>-506360</v>
          </cell>
          <cell r="K162">
            <v>-33636</v>
          </cell>
          <cell r="L162">
            <v>0</v>
          </cell>
          <cell r="M162">
            <v>-2107448</v>
          </cell>
          <cell r="N162">
            <v>-42447550.420000002</v>
          </cell>
          <cell r="O162">
            <v>0</v>
          </cell>
          <cell r="P162">
            <v>0</v>
          </cell>
          <cell r="Q162">
            <v>-42447550.420000002</v>
          </cell>
        </row>
        <row r="163">
          <cell r="A163" t="str">
            <v>9535</v>
          </cell>
          <cell r="B163" t="str">
            <v>Furniture &amp; Fittings</v>
          </cell>
          <cell r="C163">
            <v>501278.29000000004</v>
          </cell>
          <cell r="D163">
            <v>0</v>
          </cell>
          <cell r="E163">
            <v>24594807.879999999</v>
          </cell>
          <cell r="F163">
            <v>0</v>
          </cell>
          <cell r="G163">
            <v>295741.59000000003</v>
          </cell>
          <cell r="H163">
            <v>605367</v>
          </cell>
          <cell r="I163">
            <v>1985012.15</v>
          </cell>
          <cell r="J163">
            <v>242026.75</v>
          </cell>
          <cell r="K163">
            <v>739297</v>
          </cell>
          <cell r="L163">
            <v>0</v>
          </cell>
          <cell r="M163">
            <v>336304.55</v>
          </cell>
          <cell r="N163">
            <v>29299835.209999997</v>
          </cell>
          <cell r="O163">
            <v>0</v>
          </cell>
          <cell r="P163">
            <v>0</v>
          </cell>
          <cell r="Q163">
            <v>29299835.209999997</v>
          </cell>
        </row>
        <row r="164">
          <cell r="A164" t="str">
            <v>9537</v>
          </cell>
          <cell r="B164" t="str">
            <v>Less: Provision For Depreciation - Furniture &amp; Fittings</v>
          </cell>
          <cell r="C164">
            <v>-171186.13999999998</v>
          </cell>
          <cell r="D164">
            <v>0</v>
          </cell>
          <cell r="E164">
            <v>-8609587.2000000011</v>
          </cell>
          <cell r="F164">
            <v>0</v>
          </cell>
          <cell r="G164">
            <v>-122236.65</v>
          </cell>
          <cell r="H164">
            <v>-126058</v>
          </cell>
          <cell r="I164">
            <v>-312701</v>
          </cell>
          <cell r="J164">
            <v>-124733</v>
          </cell>
          <cell r="K164">
            <v>-467974</v>
          </cell>
          <cell r="L164">
            <v>0</v>
          </cell>
          <cell r="M164">
            <v>-156537</v>
          </cell>
          <cell r="N164">
            <v>-10091012.990000002</v>
          </cell>
          <cell r="O164">
            <v>0</v>
          </cell>
          <cell r="P164">
            <v>0</v>
          </cell>
          <cell r="Q164">
            <v>-10091012.990000002</v>
          </cell>
        </row>
        <row r="165">
          <cell r="A165" t="str">
            <v>9538</v>
          </cell>
          <cell r="B165" t="str">
            <v>Leashold Improvements Assets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250000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250000</v>
          </cell>
          <cell r="O165">
            <v>0</v>
          </cell>
          <cell r="P165">
            <v>0</v>
          </cell>
          <cell r="Q165">
            <v>250000</v>
          </cell>
        </row>
        <row r="166">
          <cell r="A166" t="str">
            <v>9539</v>
          </cell>
          <cell r="B166" t="str">
            <v>Less: Provision for Amortisation - Leasehold Improvements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-75000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-75000</v>
          </cell>
          <cell r="O166">
            <v>0</v>
          </cell>
          <cell r="P166">
            <v>0</v>
          </cell>
          <cell r="Q166">
            <v>-75000</v>
          </cell>
        </row>
        <row r="167">
          <cell r="A167" t="str">
            <v>9541</v>
          </cell>
          <cell r="B167" t="str">
            <v>Motor Vehicles</v>
          </cell>
          <cell r="C167">
            <v>765372</v>
          </cell>
          <cell r="D167">
            <v>0</v>
          </cell>
          <cell r="E167">
            <v>3044271.6499999994</v>
          </cell>
          <cell r="F167">
            <v>0</v>
          </cell>
          <cell r="G167">
            <v>44601</v>
          </cell>
          <cell r="H167">
            <v>185773</v>
          </cell>
          <cell r="I167">
            <v>2642438.59</v>
          </cell>
          <cell r="J167">
            <v>0</v>
          </cell>
          <cell r="K167">
            <v>57680</v>
          </cell>
          <cell r="L167">
            <v>0</v>
          </cell>
          <cell r="M167">
            <v>0</v>
          </cell>
          <cell r="N167">
            <v>6740136.2399999993</v>
          </cell>
          <cell r="O167">
            <v>0</v>
          </cell>
          <cell r="P167">
            <v>0</v>
          </cell>
          <cell r="Q167">
            <v>6740136.2399999993</v>
          </cell>
        </row>
        <row r="168">
          <cell r="A168" t="str">
            <v>9543</v>
          </cell>
          <cell r="B168" t="str">
            <v>Less: Provision For Depreciation - Motor Vehicles</v>
          </cell>
          <cell r="C168">
            <v>-765372</v>
          </cell>
          <cell r="D168">
            <v>0</v>
          </cell>
          <cell r="E168">
            <v>-1370939.82</v>
          </cell>
          <cell r="F168">
            <v>0</v>
          </cell>
          <cell r="G168">
            <v>-43732.61</v>
          </cell>
          <cell r="H168">
            <v>-138401</v>
          </cell>
          <cell r="I168">
            <v>-968961</v>
          </cell>
          <cell r="J168">
            <v>0</v>
          </cell>
          <cell r="K168">
            <v>-41918</v>
          </cell>
          <cell r="L168">
            <v>0</v>
          </cell>
          <cell r="M168">
            <v>0</v>
          </cell>
          <cell r="N168">
            <v>-3329324.43</v>
          </cell>
          <cell r="O168">
            <v>0</v>
          </cell>
          <cell r="P168">
            <v>0</v>
          </cell>
          <cell r="Q168">
            <v>-3329324.43</v>
          </cell>
        </row>
        <row r="169">
          <cell r="A169" t="str">
            <v>9545</v>
          </cell>
          <cell r="B169" t="str">
            <v>Other Mobile Plant</v>
          </cell>
          <cell r="C169">
            <v>128331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30273</v>
          </cell>
          <cell r="I169">
            <v>103615.63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262219.63</v>
          </cell>
          <cell r="O169">
            <v>0</v>
          </cell>
          <cell r="P169">
            <v>0</v>
          </cell>
          <cell r="Q169">
            <v>262219.63</v>
          </cell>
        </row>
        <row r="170">
          <cell r="A170" t="str">
            <v>9547</v>
          </cell>
          <cell r="B170" t="str">
            <v>Less: Provision For Depreciation - Other Mobile Plant</v>
          </cell>
          <cell r="C170">
            <v>-55221.7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-9577</v>
          </cell>
          <cell r="I170">
            <v>-22723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-87521.7</v>
          </cell>
          <cell r="O170">
            <v>0</v>
          </cell>
          <cell r="P170">
            <v>0</v>
          </cell>
          <cell r="Q170">
            <v>-87521.7</v>
          </cell>
        </row>
        <row r="171">
          <cell r="A171" t="str">
            <v>9551</v>
          </cell>
          <cell r="B171" t="str">
            <v>Artworks</v>
          </cell>
          <cell r="C171">
            <v>0</v>
          </cell>
          <cell r="D171">
            <v>0</v>
          </cell>
          <cell r="E171">
            <v>1876700.78</v>
          </cell>
          <cell r="F171">
            <v>0</v>
          </cell>
          <cell r="G171">
            <v>0</v>
          </cell>
          <cell r="H171">
            <v>3500</v>
          </cell>
          <cell r="I171">
            <v>59987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1940187.78</v>
          </cell>
          <cell r="O171">
            <v>0</v>
          </cell>
          <cell r="P171">
            <v>0</v>
          </cell>
          <cell r="Q171">
            <v>1940187.78</v>
          </cell>
        </row>
        <row r="172">
          <cell r="A172" t="str">
            <v>9553</v>
          </cell>
          <cell r="B172" t="str">
            <v>Less: Provision For Depreciation - Artworks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9555</v>
          </cell>
          <cell r="B173" t="str">
            <v>Libraries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 t="str">
            <v>9557</v>
          </cell>
          <cell r="B174" t="str">
            <v>Less: Provision For Depreciation - Libraries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9561</v>
          </cell>
          <cell r="B175" t="str">
            <v>Plant &amp; Equipment</v>
          </cell>
          <cell r="C175">
            <v>6682941.3999999994</v>
          </cell>
          <cell r="D175">
            <v>0</v>
          </cell>
          <cell r="E175">
            <v>28332444.5</v>
          </cell>
          <cell r="F175">
            <v>0</v>
          </cell>
          <cell r="G175">
            <v>343709.31</v>
          </cell>
          <cell r="H175">
            <v>1245654</v>
          </cell>
          <cell r="I175">
            <v>7163091.0599999996</v>
          </cell>
          <cell r="J175">
            <v>427566.79</v>
          </cell>
          <cell r="K175">
            <v>0</v>
          </cell>
          <cell r="L175">
            <v>165775</v>
          </cell>
          <cell r="M175">
            <v>1267537.83</v>
          </cell>
          <cell r="N175">
            <v>45628719.890000001</v>
          </cell>
          <cell r="O175">
            <v>0</v>
          </cell>
          <cell r="P175">
            <v>0</v>
          </cell>
          <cell r="Q175">
            <v>45628719.890000001</v>
          </cell>
        </row>
        <row r="176">
          <cell r="A176" t="str">
            <v>9563</v>
          </cell>
          <cell r="B176" t="str">
            <v>Less: Provision For Depreciation - Plant &amp; Equipment</v>
          </cell>
          <cell r="C176">
            <v>-4055767.54</v>
          </cell>
          <cell r="D176">
            <v>0</v>
          </cell>
          <cell r="E176">
            <v>-13223652.590000002</v>
          </cell>
          <cell r="F176">
            <v>0</v>
          </cell>
          <cell r="G176">
            <v>-210926.26</v>
          </cell>
          <cell r="H176">
            <v>-370564</v>
          </cell>
          <cell r="I176">
            <v>-1577060.62</v>
          </cell>
          <cell r="J176">
            <v>-218036</v>
          </cell>
          <cell r="K176">
            <v>0</v>
          </cell>
          <cell r="L176">
            <v>-76927</v>
          </cell>
          <cell r="M176">
            <v>-651605</v>
          </cell>
          <cell r="N176">
            <v>-20384539.010000005</v>
          </cell>
          <cell r="O176">
            <v>0</v>
          </cell>
          <cell r="P176">
            <v>0</v>
          </cell>
          <cell r="Q176">
            <v>-20384539.010000005</v>
          </cell>
        </row>
        <row r="177">
          <cell r="A177" t="str">
            <v>9565</v>
          </cell>
          <cell r="B177" t="str">
            <v>Provision for Write Off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9571</v>
          </cell>
          <cell r="B178" t="str">
            <v>Work In Progress - Buildings</v>
          </cell>
          <cell r="C178">
            <v>1042326.8700000001</v>
          </cell>
          <cell r="D178">
            <v>0</v>
          </cell>
          <cell r="E178">
            <v>45240971.280000001</v>
          </cell>
          <cell r="F178">
            <v>0</v>
          </cell>
          <cell r="G178">
            <v>3175</v>
          </cell>
          <cell r="H178">
            <v>357520.7</v>
          </cell>
          <cell r="I178">
            <v>18045077.899999999</v>
          </cell>
          <cell r="J178">
            <v>407993.56</v>
          </cell>
          <cell r="K178">
            <v>0</v>
          </cell>
          <cell r="L178">
            <v>0</v>
          </cell>
          <cell r="M178">
            <v>0</v>
          </cell>
          <cell r="N178">
            <v>65097065.310000002</v>
          </cell>
          <cell r="O178">
            <v>0</v>
          </cell>
          <cell r="P178">
            <v>0</v>
          </cell>
          <cell r="Q178">
            <v>65097065.310000002</v>
          </cell>
        </row>
        <row r="179">
          <cell r="A179" t="str">
            <v>9572</v>
          </cell>
          <cell r="B179" t="str">
            <v>Work In Progress - Medical Equipment</v>
          </cell>
          <cell r="C179">
            <v>0</v>
          </cell>
          <cell r="D179">
            <v>0</v>
          </cell>
          <cell r="E179">
            <v>6339742.8599999994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6339742.8599999994</v>
          </cell>
          <cell r="O179">
            <v>0</v>
          </cell>
          <cell r="P179">
            <v>0</v>
          </cell>
          <cell r="Q179">
            <v>6339742.8599999994</v>
          </cell>
        </row>
        <row r="180">
          <cell r="A180" t="str">
            <v>9573</v>
          </cell>
          <cell r="B180" t="str">
            <v>Work In Progress - Other Equipment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9574</v>
          </cell>
          <cell r="B181" t="str">
            <v>Work In Progress - Computing Equipment</v>
          </cell>
          <cell r="C181">
            <v>0</v>
          </cell>
          <cell r="D181">
            <v>0</v>
          </cell>
          <cell r="E181">
            <v>822605.99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822605.99</v>
          </cell>
          <cell r="O181">
            <v>0</v>
          </cell>
          <cell r="P181">
            <v>0</v>
          </cell>
          <cell r="Q181">
            <v>822605.99</v>
          </cell>
        </row>
        <row r="182">
          <cell r="A182" t="str">
            <v>9575</v>
          </cell>
          <cell r="B182" t="str">
            <v>Work In Progress - Furniture &amp; Fittings</v>
          </cell>
          <cell r="C182">
            <v>0</v>
          </cell>
          <cell r="D182">
            <v>0</v>
          </cell>
          <cell r="E182">
            <v>125767.44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125767.44</v>
          </cell>
          <cell r="O182">
            <v>0</v>
          </cell>
          <cell r="P182">
            <v>0</v>
          </cell>
          <cell r="Q182">
            <v>125767.44</v>
          </cell>
        </row>
        <row r="183">
          <cell r="A183" t="str">
            <v>9576</v>
          </cell>
          <cell r="B183" t="str">
            <v>Work In Progress - Motor Vehicles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 t="str">
            <v>9577</v>
          </cell>
          <cell r="B184" t="str">
            <v>Work In Progress - Other Mobile Plant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9578</v>
          </cell>
          <cell r="B185" t="str">
            <v>Work In Progress - Plant &amp; Equipment</v>
          </cell>
          <cell r="C185">
            <v>95372.9</v>
          </cell>
          <cell r="D185">
            <v>0</v>
          </cell>
          <cell r="E185">
            <v>25000</v>
          </cell>
          <cell r="F185">
            <v>0</v>
          </cell>
          <cell r="G185">
            <v>0</v>
          </cell>
          <cell r="H185">
            <v>54377</v>
          </cell>
          <cell r="I185">
            <v>420325.5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595075.4</v>
          </cell>
          <cell r="O185">
            <v>0</v>
          </cell>
          <cell r="P185">
            <v>3555049.2800000128</v>
          </cell>
          <cell r="Q185">
            <v>4150124.6800000127</v>
          </cell>
        </row>
        <row r="186">
          <cell r="A186" t="str">
            <v>9581</v>
          </cell>
          <cell r="B186" t="str">
            <v>Asset Purchase Clearing Account - Buildings</v>
          </cell>
          <cell r="C186">
            <v>0</v>
          </cell>
          <cell r="D186">
            <v>0</v>
          </cell>
          <cell r="E186">
            <v>78384.350000000006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78384.350000000006</v>
          </cell>
          <cell r="O186">
            <v>0</v>
          </cell>
          <cell r="P186">
            <v>0</v>
          </cell>
          <cell r="Q186">
            <v>78384.350000000006</v>
          </cell>
        </row>
        <row r="187">
          <cell r="A187" t="str">
            <v>9582</v>
          </cell>
          <cell r="B187" t="str">
            <v>Asset Purchase Clearing Account - Medical Equipment</v>
          </cell>
          <cell r="C187">
            <v>0</v>
          </cell>
          <cell r="D187">
            <v>0</v>
          </cell>
          <cell r="E187">
            <v>1455834.61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1455834.61</v>
          </cell>
          <cell r="O187">
            <v>0</v>
          </cell>
          <cell r="P187">
            <v>0</v>
          </cell>
          <cell r="Q187">
            <v>1455834.61</v>
          </cell>
        </row>
        <row r="188">
          <cell r="A188" t="str">
            <v>9583</v>
          </cell>
          <cell r="B188" t="str">
            <v>Asset Purchase Clearing Account - Other Equipment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9584</v>
          </cell>
          <cell r="B189" t="str">
            <v>Asset Purchase Clearing Account - Computing Equipment</v>
          </cell>
          <cell r="C189">
            <v>99275.38</v>
          </cell>
          <cell r="D189">
            <v>0</v>
          </cell>
          <cell r="E189">
            <v>1000155.92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1099431.3</v>
          </cell>
          <cell r="O189">
            <v>0</v>
          </cell>
          <cell r="P189">
            <v>0</v>
          </cell>
          <cell r="Q189">
            <v>1099431.3</v>
          </cell>
        </row>
        <row r="190">
          <cell r="A190" t="str">
            <v>9585</v>
          </cell>
          <cell r="B190" t="str">
            <v>Asset Purchase Clearing Account - Furniture &amp; Fittings</v>
          </cell>
          <cell r="C190">
            <v>-3152</v>
          </cell>
          <cell r="D190">
            <v>0</v>
          </cell>
          <cell r="E190">
            <v>517669.25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514517.25</v>
          </cell>
          <cell r="O190">
            <v>0</v>
          </cell>
          <cell r="P190">
            <v>0</v>
          </cell>
          <cell r="Q190">
            <v>514517.25</v>
          </cell>
        </row>
        <row r="191">
          <cell r="A191" t="str">
            <v>9586</v>
          </cell>
          <cell r="B191" t="str">
            <v>Asset Purchase Clearing Account - Motor Vehicles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9587</v>
          </cell>
          <cell r="B192" t="str">
            <v>Asset Purchase Clearing Account - Other Mobile Plant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9588</v>
          </cell>
          <cell r="B193" t="str">
            <v>Asset Purchase Clearing Account - Art Work</v>
          </cell>
          <cell r="C193">
            <v>0</v>
          </cell>
          <cell r="D193">
            <v>0</v>
          </cell>
          <cell r="E193">
            <v>520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520</v>
          </cell>
          <cell r="O193">
            <v>0</v>
          </cell>
          <cell r="P193">
            <v>0</v>
          </cell>
          <cell r="Q193">
            <v>520</v>
          </cell>
        </row>
        <row r="194">
          <cell r="A194" t="str">
            <v>9589</v>
          </cell>
          <cell r="B194" t="str">
            <v>Asset Purchase Clearing Account - Libraries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 t="str">
            <v>9590</v>
          </cell>
          <cell r="B195" t="str">
            <v>Asset Purchase Clearing Account - Plant &amp; Machinery</v>
          </cell>
          <cell r="C195">
            <v>33466.67</v>
          </cell>
          <cell r="D195">
            <v>0</v>
          </cell>
          <cell r="E195">
            <v>169673.88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203140.55</v>
          </cell>
          <cell r="O195">
            <v>0</v>
          </cell>
          <cell r="P195">
            <v>0</v>
          </cell>
          <cell r="Q195">
            <v>203140.55</v>
          </cell>
        </row>
        <row r="196">
          <cell r="A196" t="str">
            <v>9611</v>
          </cell>
          <cell r="B196" t="str">
            <v>Investments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6022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6022</v>
          </cell>
          <cell r="O196">
            <v>0</v>
          </cell>
          <cell r="P196">
            <v>0</v>
          </cell>
          <cell r="Q196">
            <v>6022</v>
          </cell>
        </row>
        <row r="197">
          <cell r="A197" t="str">
            <v>9711</v>
          </cell>
          <cell r="B197" t="str">
            <v>Purchased Goodwill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9712</v>
          </cell>
          <cell r="B198" t="str">
            <v>Inter Company Transfers - Assets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9713</v>
          </cell>
          <cell r="B199" t="str">
            <v>Inter Hcu Transfers - Purchase Invoices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9714</v>
          </cell>
          <cell r="B200" t="str">
            <v>Inter Hcu Transfers - Other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9721</v>
          </cell>
          <cell r="B201" t="str">
            <v>Inter Org Transfer Credit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 t="str">
            <v>9722</v>
          </cell>
          <cell r="B202" t="str">
            <v>Inter Org Receivable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9723</v>
          </cell>
          <cell r="B203" t="str">
            <v>Inter Org Payable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 t="str">
            <v>9724</v>
          </cell>
          <cell r="B204" t="str">
            <v>Inter Org Purchase Price Variance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 t="str">
            <v>9811</v>
          </cell>
          <cell r="B205" t="str">
            <v>Amount Receivable for Outputs - General (Non-Current)</v>
          </cell>
          <cell r="C205">
            <v>16223721.210000001</v>
          </cell>
          <cell r="D205">
            <v>0</v>
          </cell>
          <cell r="E205">
            <v>67243538.229999989</v>
          </cell>
          <cell r="F205">
            <v>0</v>
          </cell>
          <cell r="G205">
            <v>728031.61</v>
          </cell>
          <cell r="H205">
            <v>9694228.8800000008</v>
          </cell>
          <cell r="I205">
            <v>746783.52</v>
          </cell>
          <cell r="J205">
            <v>133506</v>
          </cell>
          <cell r="K205">
            <v>170900</v>
          </cell>
          <cell r="L205">
            <v>1700000</v>
          </cell>
          <cell r="M205">
            <v>0</v>
          </cell>
          <cell r="N205">
            <v>96640709.449999988</v>
          </cell>
          <cell r="O205">
            <v>0</v>
          </cell>
          <cell r="P205">
            <v>-82387996.780000001</v>
          </cell>
          <cell r="Q205">
            <v>14252712.669999987</v>
          </cell>
        </row>
        <row r="206">
          <cell r="A206" t="str">
            <v>9812</v>
          </cell>
          <cell r="B206" t="str">
            <v>Amount Receivable for Outputs - Employee Entitlements</v>
          </cell>
          <cell r="C206">
            <v>0</v>
          </cell>
          <cell r="D206">
            <v>0</v>
          </cell>
          <cell r="E206">
            <v>1172800</v>
          </cell>
          <cell r="F206">
            <v>0</v>
          </cell>
          <cell r="G206">
            <v>0</v>
          </cell>
          <cell r="H206">
            <v>747187</v>
          </cell>
          <cell r="I206">
            <v>5402255.8700000001</v>
          </cell>
          <cell r="J206">
            <v>201300</v>
          </cell>
          <cell r="K206">
            <v>0</v>
          </cell>
          <cell r="L206">
            <v>0</v>
          </cell>
          <cell r="M206">
            <v>0</v>
          </cell>
          <cell r="N206">
            <v>7523542.8700000001</v>
          </cell>
          <cell r="O206">
            <v>0</v>
          </cell>
          <cell r="P206">
            <v>84294108.780000001</v>
          </cell>
          <cell r="Q206">
            <v>91817651.650000006</v>
          </cell>
        </row>
        <row r="207">
          <cell r="A207" t="str">
            <v>9813</v>
          </cell>
          <cell r="B207" t="str">
            <v>Amount Receivable for Outputs - Superannuation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9998</v>
          </cell>
          <cell r="B208" t="str">
            <v>Encumbrance Reversal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 t="str">
            <v>9999</v>
          </cell>
          <cell r="B209" t="str">
            <v>Budget Load Only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Total Assets</v>
          </cell>
          <cell r="C210">
            <v>166080693.91000006</v>
          </cell>
          <cell r="D210">
            <v>35868943.779998779</v>
          </cell>
          <cell r="E210">
            <v>1242270425.6600003</v>
          </cell>
          <cell r="F210">
            <v>0</v>
          </cell>
          <cell r="G210">
            <v>5166975.0599999996</v>
          </cell>
          <cell r="H210">
            <v>112656016.29000001</v>
          </cell>
          <cell r="I210">
            <v>486410155.83999991</v>
          </cell>
          <cell r="J210">
            <v>8944152.4299999997</v>
          </cell>
          <cell r="K210">
            <v>962088</v>
          </cell>
          <cell r="L210">
            <v>86763055</v>
          </cell>
          <cell r="M210">
            <v>25262670.520000003</v>
          </cell>
          <cell r="N210">
            <v>2170385176.4899983</v>
          </cell>
          <cell r="O210">
            <v>0</v>
          </cell>
          <cell r="P210">
            <v>3348196.2800000161</v>
          </cell>
          <cell r="Q210">
            <v>2173733372.7699986</v>
          </cell>
        </row>
        <row r="213">
          <cell r="B213" t="str">
            <v>Surplus/(Deficit) for the period</v>
          </cell>
          <cell r="C213">
            <v>-2533710.889999941</v>
          </cell>
          <cell r="D213">
            <v>7897521.0999987759</v>
          </cell>
          <cell r="E213">
            <v>10061337.400000334</v>
          </cell>
          <cell r="F213">
            <v>0</v>
          </cell>
          <cell r="G213">
            <v>302627.64999999991</v>
          </cell>
          <cell r="H213">
            <v>-14658474.350000009</v>
          </cell>
          <cell r="I213">
            <v>1352735.6499998569</v>
          </cell>
          <cell r="J213">
            <v>-324728.97999999952</v>
          </cell>
          <cell r="K213">
            <v>262919</v>
          </cell>
          <cell r="L213">
            <v>1384612</v>
          </cell>
          <cell r="M213">
            <v>-1477319.9999999963</v>
          </cell>
          <cell r="N213">
            <v>2267518.5799984932</v>
          </cell>
          <cell r="O213">
            <v>11952478.760000002</v>
          </cell>
          <cell r="P213">
            <v>36639586.430000007</v>
          </cell>
          <cell r="Q213">
            <v>50859583.769998789</v>
          </cell>
        </row>
        <row r="214">
          <cell r="B214" t="str">
            <v>Operating gain/(loss)</v>
          </cell>
          <cell r="C214">
            <v>27577834.690000296</v>
          </cell>
          <cell r="D214">
            <v>-22214024.480000019</v>
          </cell>
          <cell r="E214">
            <v>10061337.400000334</v>
          </cell>
          <cell r="F214">
            <v>0</v>
          </cell>
          <cell r="G214">
            <v>302627.64999999665</v>
          </cell>
          <cell r="H214">
            <v>-14658474.349999994</v>
          </cell>
          <cell r="I214">
            <v>1352735.6500000954</v>
          </cell>
          <cell r="J214">
            <v>-324728.9800000079</v>
          </cell>
          <cell r="K214">
            <v>262919</v>
          </cell>
          <cell r="L214">
            <v>1384612</v>
          </cell>
          <cell r="M214">
            <v>-1477319.9899999946</v>
          </cell>
          <cell r="N214">
            <v>2267518.5900011063</v>
          </cell>
          <cell r="O214">
            <v>11952478.759999976</v>
          </cell>
          <cell r="P214">
            <v>36639586.430000007</v>
          </cell>
          <cell r="Q214">
            <v>50859583.78000164</v>
          </cell>
        </row>
        <row r="215">
          <cell r="B215" t="str">
            <v>Variance</v>
          </cell>
          <cell r="C215">
            <v>-30111545.580000237</v>
          </cell>
          <cell r="D215">
            <v>30111545.579998795</v>
          </cell>
          <cell r="E215">
            <v>0</v>
          </cell>
          <cell r="F215">
            <v>0</v>
          </cell>
          <cell r="G215">
            <v>3.2596290111541748E-9</v>
          </cell>
          <cell r="H215">
            <v>-1.4901161193847656E-8</v>
          </cell>
          <cell r="I215">
            <v>-2.384185791015625E-7</v>
          </cell>
          <cell r="J215">
            <v>8.3819031715393066E-9</v>
          </cell>
          <cell r="K215">
            <v>0</v>
          </cell>
          <cell r="L215">
            <v>0</v>
          </cell>
          <cell r="M215">
            <v>-1.0000001639127731E-2</v>
          </cell>
          <cell r="N215">
            <v>-1.0002613067626953E-2</v>
          </cell>
          <cell r="O215">
            <v>2.6077032089233398E-8</v>
          </cell>
          <cell r="P215">
            <v>0</v>
          </cell>
          <cell r="Q215">
            <v>-1.0002851486206055E-2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 Imps other agency "/>
      <sheetName val="Pivot Imps"/>
      <sheetName val="Statewide Costing Data 13062017"/>
      <sheetName val="Sheet1"/>
      <sheetName val="Pivot data"/>
      <sheetName val="2017 Data Costing Template"/>
      <sheetName val="Agency List 14062017"/>
      <sheetName val="2017 Cost Stats hardcopy"/>
      <sheetName val="2017 Updated Agency List"/>
      <sheetName val="2016 DOV Draft Costing"/>
      <sheetName val="2016 Finance Hardcopy"/>
      <sheetName val="2015 Final Costing"/>
      <sheetName val="Last year costing lookup"/>
      <sheetName val="Ref file Costing 2015 Template"/>
      <sheetName val="Last yrs invoice"/>
      <sheetName val="Housing"/>
      <sheetName val="Housing Invoic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Code lookup</v>
          </cell>
          <cell r="C3" t="str">
            <v>Agency</v>
          </cell>
          <cell r="D3" t="str">
            <v>Name</v>
          </cell>
          <cell r="E3" t="str">
            <v>1 to 2</v>
          </cell>
          <cell r="F3" t="str">
            <v>3.1 IMP</v>
          </cell>
          <cell r="G3" t="str">
            <v>3.1 VL</v>
          </cell>
          <cell r="H3" t="str">
            <v>3.2 to 3.5</v>
          </cell>
          <cell r="I3" t="str">
            <v>Grand Total</v>
          </cell>
          <cell r="J3" t="str">
            <v>Excluding GST</v>
          </cell>
          <cell r="K3" t="str">
            <v>Excluding GST</v>
          </cell>
        </row>
        <row r="4">
          <cell r="B4" t="str">
            <v>CAHH</v>
          </cell>
          <cell r="C4" t="str">
            <v>SSHC - CAHH</v>
          </cell>
          <cell r="D4" t="str">
            <v>ACCESS HOUSING</v>
          </cell>
          <cell r="E4">
            <v>56</v>
          </cell>
          <cell r="F4">
            <v>59</v>
          </cell>
          <cell r="G4">
            <v>2</v>
          </cell>
          <cell r="H4">
            <v>54</v>
          </cell>
          <cell r="I4">
            <v>171</v>
          </cell>
          <cell r="K4">
            <v>0</v>
          </cell>
        </row>
        <row r="5">
          <cell r="B5" t="str">
            <v>CBHL</v>
          </cell>
          <cell r="C5" t="str">
            <v>SSHC - CBHL</v>
          </cell>
          <cell r="D5" t="str">
            <v>BETHANIE HOUSING LTD</v>
          </cell>
          <cell r="E5">
            <v>1</v>
          </cell>
          <cell r="F5">
            <v>7</v>
          </cell>
          <cell r="H5">
            <v>6</v>
          </cell>
          <cell r="I5">
            <v>14</v>
          </cell>
          <cell r="K5">
            <v>0</v>
          </cell>
        </row>
        <row r="6">
          <cell r="B6" t="str">
            <v>CCHH</v>
          </cell>
          <cell r="C6" t="str">
            <v>SSHC - CCHH</v>
          </cell>
          <cell r="D6" t="str">
            <v>CENTRECARE INC</v>
          </cell>
          <cell r="F6">
            <v>1</v>
          </cell>
          <cell r="I6">
            <v>1</v>
          </cell>
          <cell r="K6">
            <v>0</v>
          </cell>
        </row>
        <row r="7">
          <cell r="B7" t="str">
            <v>CCHL</v>
          </cell>
          <cell r="C7" t="str">
            <v>SSHC - CCHL</v>
          </cell>
          <cell r="D7" t="str">
            <v>COMMUNITY HOUSING LTD</v>
          </cell>
          <cell r="E7">
            <v>1</v>
          </cell>
          <cell r="F7">
            <v>1</v>
          </cell>
          <cell r="H7">
            <v>4</v>
          </cell>
          <cell r="I7">
            <v>6</v>
          </cell>
          <cell r="K7">
            <v>0</v>
          </cell>
        </row>
        <row r="8">
          <cell r="B8" t="str">
            <v>CFHH</v>
          </cell>
          <cell r="C8" t="str">
            <v>SSHC - CFHH</v>
          </cell>
          <cell r="D8" t="str">
            <v>FOUNDATION HOUSING</v>
          </cell>
          <cell r="E8">
            <v>18</v>
          </cell>
          <cell r="F8">
            <v>128</v>
          </cell>
          <cell r="G8">
            <v>2</v>
          </cell>
          <cell r="H8">
            <v>18</v>
          </cell>
          <cell r="I8">
            <v>166</v>
          </cell>
          <cell r="K8">
            <v>0</v>
          </cell>
        </row>
        <row r="9">
          <cell r="B9" t="str">
            <v>CGSC</v>
          </cell>
          <cell r="C9" t="str">
            <v>SSHC - CGSC</v>
          </cell>
          <cell r="D9" t="str">
            <v>GREAT SOUTHERN COMMUNITY HOUSING ASSOCIATION</v>
          </cell>
          <cell r="H9">
            <v>40</v>
          </cell>
          <cell r="I9">
            <v>40</v>
          </cell>
          <cell r="K9">
            <v>0</v>
          </cell>
        </row>
        <row r="10">
          <cell r="B10" t="str">
            <v>CSCL</v>
          </cell>
          <cell r="C10" t="str">
            <v>SSHC - CSCL</v>
          </cell>
          <cell r="D10" t="str">
            <v>SOUTHERN CROSS HOUSING LTD</v>
          </cell>
          <cell r="F10">
            <v>7</v>
          </cell>
          <cell r="G10">
            <v>1</v>
          </cell>
          <cell r="H10">
            <v>27</v>
          </cell>
          <cell r="I10">
            <v>35</v>
          </cell>
          <cell r="K10">
            <v>0</v>
          </cell>
        </row>
        <row r="11">
          <cell r="B11" t="str">
            <v>CSLH</v>
          </cell>
          <cell r="C11" t="str">
            <v>SSHC - CSLH</v>
          </cell>
          <cell r="D11" t="str">
            <v>STELLAR LIVING LTD</v>
          </cell>
          <cell r="F11">
            <v>133</v>
          </cell>
          <cell r="I11">
            <v>133</v>
          </cell>
          <cell r="K11">
            <v>0</v>
          </cell>
        </row>
        <row r="12">
          <cell r="B12" t="str">
            <v>SADA</v>
          </cell>
          <cell r="C12" t="str">
            <v>SADA</v>
          </cell>
          <cell r="D12" t="str">
            <v>WESTERN AUSTRALIAN ALCOHOL AND DRUG AUTHORITY</v>
          </cell>
          <cell r="E12">
            <v>2</v>
          </cell>
          <cell r="F12">
            <v>3</v>
          </cell>
          <cell r="H12">
            <v>5</v>
          </cell>
          <cell r="I12">
            <v>10</v>
          </cell>
          <cell r="J12">
            <v>787.76</v>
          </cell>
          <cell r="K12">
            <v>738.8</v>
          </cell>
        </row>
        <row r="13">
          <cell r="B13" t="str">
            <v>SAGD</v>
          </cell>
          <cell r="C13" t="str">
            <v>SAGD</v>
          </cell>
          <cell r="D13" t="str">
            <v>DEPARTMENT OF AGRICULTURE AND FOOD</v>
          </cell>
          <cell r="E13">
            <v>352</v>
          </cell>
          <cell r="F13">
            <v>6</v>
          </cell>
          <cell r="G13">
            <v>3</v>
          </cell>
          <cell r="H13">
            <v>348</v>
          </cell>
          <cell r="I13">
            <v>709</v>
          </cell>
          <cell r="J13">
            <v>16490.61</v>
          </cell>
          <cell r="K13">
            <v>13298.4</v>
          </cell>
        </row>
        <row r="14">
          <cell r="B14" t="str">
            <v>SALT</v>
          </cell>
          <cell r="C14" t="str">
            <v>SALT</v>
          </cell>
          <cell r="D14" t="str">
            <v>DEPARTMENT OF ABORIGINAL AFFAIRS (SALT)</v>
          </cell>
          <cell r="E14">
            <v>122</v>
          </cell>
          <cell r="F14">
            <v>14</v>
          </cell>
          <cell r="G14">
            <v>25</v>
          </cell>
          <cell r="H14">
            <v>255</v>
          </cell>
          <cell r="I14">
            <v>416</v>
          </cell>
          <cell r="J14">
            <v>10647.880000000001</v>
          </cell>
          <cell r="K14">
            <v>11778.43</v>
          </cell>
        </row>
        <row r="15">
          <cell r="B15" t="str">
            <v>SAPA</v>
          </cell>
          <cell r="C15" t="str">
            <v>SAPA</v>
          </cell>
          <cell r="D15" t="str">
            <v>DEPARTMENT OF ABORIGINAL AFFAIRS (SAPA)</v>
          </cell>
          <cell r="E15">
            <v>66</v>
          </cell>
          <cell r="F15">
            <v>1</v>
          </cell>
          <cell r="G15">
            <v>6</v>
          </cell>
          <cell r="H15">
            <v>138</v>
          </cell>
          <cell r="I15">
            <v>211</v>
          </cell>
          <cell r="J15">
            <v>5493.0300000000007</v>
          </cell>
          <cell r="K15">
            <v>4581.84</v>
          </cell>
        </row>
        <row r="16">
          <cell r="B16" t="str">
            <v>SAPB</v>
          </cell>
          <cell r="C16" t="str">
            <v>SAPB</v>
          </cell>
          <cell r="D16" t="str">
            <v>AGRICULTURE PROTECTION BOARD OF W A</v>
          </cell>
          <cell r="E16">
            <v>2</v>
          </cell>
          <cell r="H16">
            <v>28</v>
          </cell>
          <cell r="I16">
            <v>30</v>
          </cell>
          <cell r="J16">
            <v>658.76</v>
          </cell>
          <cell r="K16">
            <v>641.93999999999994</v>
          </cell>
        </row>
        <row r="17">
          <cell r="B17" t="str">
            <v>SART</v>
          </cell>
          <cell r="C17" t="str">
            <v>SART</v>
          </cell>
          <cell r="D17" t="str">
            <v>BOARD OF THE ART GALLERY OF WA</v>
          </cell>
          <cell r="F17">
            <v>1</v>
          </cell>
          <cell r="H17">
            <v>3</v>
          </cell>
          <cell r="I17">
            <v>4</v>
          </cell>
          <cell r="J17">
            <v>361.38</v>
          </cell>
          <cell r="K17">
            <v>244.49</v>
          </cell>
        </row>
        <row r="18">
          <cell r="B18" t="str">
            <v>SATG</v>
          </cell>
          <cell r="C18" t="str">
            <v>SATG</v>
          </cell>
          <cell r="D18" t="str">
            <v>DEPARTMENT OF THE ATTORNEY GENERAL</v>
          </cell>
          <cell r="E18">
            <v>2</v>
          </cell>
          <cell r="F18">
            <v>16</v>
          </cell>
          <cell r="G18">
            <v>2</v>
          </cell>
          <cell r="H18">
            <v>28</v>
          </cell>
          <cell r="I18">
            <v>48</v>
          </cell>
          <cell r="J18">
            <v>3217.38</v>
          </cell>
          <cell r="K18">
            <v>1730.6399999999999</v>
          </cell>
        </row>
        <row r="19">
          <cell r="B19" t="str">
            <v>SBCB</v>
          </cell>
          <cell r="C19" t="str">
            <v>SBCB</v>
          </cell>
          <cell r="D19" t="str">
            <v>BUNBURY CEMETERY BOARD</v>
          </cell>
          <cell r="H19">
            <v>10</v>
          </cell>
          <cell r="I19">
            <v>10</v>
          </cell>
          <cell r="J19">
            <v>308.68</v>
          </cell>
          <cell r="K19">
            <v>300.8</v>
          </cell>
        </row>
        <row r="20">
          <cell r="B20" t="str">
            <v>SBGP</v>
          </cell>
          <cell r="C20" t="str">
            <v>SBGP</v>
          </cell>
          <cell r="D20" t="str">
            <v>BOTANIC GARDENS AND PARKS AUTHORITY</v>
          </cell>
          <cell r="H20">
            <v>61</v>
          </cell>
          <cell r="I20">
            <v>61</v>
          </cell>
          <cell r="J20">
            <v>1050.73</v>
          </cell>
          <cell r="K20">
            <v>1410.24</v>
          </cell>
        </row>
        <row r="21">
          <cell r="B21" t="str">
            <v>SBPO</v>
          </cell>
          <cell r="C21" t="str">
            <v>SBPO</v>
          </cell>
          <cell r="D21" t="str">
            <v xml:space="preserve">KIMBERLEY PORT AUTHORITY </v>
          </cell>
          <cell r="E21">
            <v>1</v>
          </cell>
          <cell r="H21">
            <v>11</v>
          </cell>
          <cell r="I21">
            <v>12</v>
          </cell>
          <cell r="J21">
            <v>367.32000000000005</v>
          </cell>
          <cell r="K21">
            <v>517.30999999999995</v>
          </cell>
        </row>
        <row r="22">
          <cell r="B22" t="str">
            <v>SBUS</v>
          </cell>
          <cell r="C22" t="str">
            <v>SBUS</v>
          </cell>
          <cell r="D22" t="str">
            <v>BUSSELTON WATER CORPORATION</v>
          </cell>
          <cell r="E22">
            <v>7</v>
          </cell>
          <cell r="G22">
            <v>6</v>
          </cell>
          <cell r="H22">
            <v>4</v>
          </cell>
          <cell r="I22">
            <v>17</v>
          </cell>
          <cell r="J22">
            <v>787.47</v>
          </cell>
          <cell r="K22">
            <v>657.86</v>
          </cell>
        </row>
        <row r="23">
          <cell r="B23" t="str">
            <v>SBWB</v>
          </cell>
          <cell r="C23" t="str">
            <v>SBWB</v>
          </cell>
          <cell r="D23" t="str">
            <v>BUNBURY WATER CORPORATION</v>
          </cell>
          <cell r="E23">
            <v>7</v>
          </cell>
          <cell r="H23">
            <v>10</v>
          </cell>
          <cell r="I23">
            <v>17</v>
          </cell>
          <cell r="J23">
            <v>617.30999999999995</v>
          </cell>
          <cell r="K23">
            <v>472.19000000000005</v>
          </cell>
        </row>
        <row r="24">
          <cell r="B24" t="str">
            <v>SCAE</v>
          </cell>
          <cell r="C24" t="str">
            <v>SCAE</v>
          </cell>
          <cell r="D24" t="str">
            <v>EDITH COWAN UNIVERSITY</v>
          </cell>
          <cell r="E24">
            <v>19</v>
          </cell>
          <cell r="F24">
            <v>1</v>
          </cell>
          <cell r="H24">
            <v>9</v>
          </cell>
          <cell r="I24">
            <v>29</v>
          </cell>
          <cell r="J24">
            <v>1286.3900000000001</v>
          </cell>
          <cell r="K24">
            <v>372.52</v>
          </cell>
        </row>
        <row r="25">
          <cell r="B25" t="str">
            <v>SCEP</v>
          </cell>
          <cell r="C25" t="str">
            <v>SCEP</v>
          </cell>
          <cell r="D25" t="str">
            <v>DEPARTMENT OF COMMERCE</v>
          </cell>
          <cell r="G25">
            <v>15</v>
          </cell>
          <cell r="H25">
            <v>10</v>
          </cell>
          <cell r="I25">
            <v>25</v>
          </cell>
          <cell r="J25">
            <v>952.32999999999993</v>
          </cell>
          <cell r="K25">
            <v>1468.3700000000001</v>
          </cell>
        </row>
        <row r="26">
          <cell r="B26" t="str">
            <v>SCHH</v>
          </cell>
          <cell r="C26" t="str">
            <v>SCHH</v>
          </cell>
          <cell r="D26" t="str">
            <v>COUNTRY HIGH SCHOOL HOSTELS AUTHORITY</v>
          </cell>
          <cell r="F26">
            <v>8</v>
          </cell>
          <cell r="H26">
            <v>90</v>
          </cell>
          <cell r="I26">
            <v>98</v>
          </cell>
          <cell r="J26">
            <v>2709.08</v>
          </cell>
          <cell r="K26">
            <v>931.52</v>
          </cell>
        </row>
        <row r="27">
          <cell r="B27" t="str">
            <v>SCLM</v>
          </cell>
          <cell r="C27" t="str">
            <v>SCLM</v>
          </cell>
          <cell r="D27" t="str">
            <v>DEPARTMENT OF PARKS AND WILDLIFE</v>
          </cell>
          <cell r="E27">
            <v>1329</v>
          </cell>
          <cell r="F27">
            <v>9</v>
          </cell>
          <cell r="G27">
            <v>384</v>
          </cell>
          <cell r="H27">
            <v>2236</v>
          </cell>
          <cell r="I27">
            <v>3958</v>
          </cell>
          <cell r="J27">
            <v>75816.37</v>
          </cell>
          <cell r="K27">
            <v>74113.820000000007</v>
          </cell>
        </row>
        <row r="28">
          <cell r="B28" t="str">
            <v>SCOR</v>
          </cell>
          <cell r="C28" t="str">
            <v>SCOR</v>
          </cell>
          <cell r="D28" t="str">
            <v>DEPARTMENT OF CORRECTIVE SERVICES</v>
          </cell>
          <cell r="E28">
            <v>1</v>
          </cell>
          <cell r="F28">
            <v>2</v>
          </cell>
          <cell r="G28">
            <v>1</v>
          </cell>
          <cell r="H28">
            <v>46</v>
          </cell>
          <cell r="I28">
            <v>50</v>
          </cell>
          <cell r="J28">
            <v>1228.5800000000002</v>
          </cell>
          <cell r="K28">
            <v>3222.37</v>
          </cell>
        </row>
        <row r="29">
          <cell r="B29" t="str">
            <v>SCSO</v>
          </cell>
          <cell r="C29" t="str">
            <v>SCSO</v>
          </cell>
          <cell r="D29" t="str">
            <v>LOTTERIES COMMISSION</v>
          </cell>
          <cell r="H29">
            <v>13</v>
          </cell>
          <cell r="I29">
            <v>13</v>
          </cell>
          <cell r="J29">
            <v>352.33000000000004</v>
          </cell>
          <cell r="K29">
            <v>370.98</v>
          </cell>
        </row>
        <row r="30">
          <cell r="B30" t="str">
            <v>SCUL</v>
          </cell>
          <cell r="C30" t="str">
            <v>SCUL</v>
          </cell>
          <cell r="D30" t="str">
            <v>DEPARTMENT OF CULTURE AND THE ARTS</v>
          </cell>
          <cell r="E30">
            <v>11</v>
          </cell>
          <cell r="H30">
            <v>2</v>
          </cell>
          <cell r="I30">
            <v>13</v>
          </cell>
          <cell r="J30">
            <v>677.27</v>
          </cell>
          <cell r="K30">
            <v>444.65</v>
          </cell>
        </row>
        <row r="31">
          <cell r="B31" t="str">
            <v>SCWD</v>
          </cell>
          <cell r="C31" t="str">
            <v>SCWD</v>
          </cell>
          <cell r="D31" t="str">
            <v>DEPARTMENT OF LOCAL GOVERNMENT AND COMMUNITIES</v>
          </cell>
          <cell r="E31">
            <v>1</v>
          </cell>
          <cell r="F31">
            <v>28</v>
          </cell>
          <cell r="H31">
            <v>11</v>
          </cell>
          <cell r="I31">
            <v>40</v>
          </cell>
          <cell r="J31">
            <v>4694.7200000000012</v>
          </cell>
          <cell r="K31">
            <v>1328.66</v>
          </cell>
        </row>
        <row r="32">
          <cell r="B32" t="str">
            <v>SDBN</v>
          </cell>
          <cell r="C32" t="str">
            <v>SDBN</v>
          </cell>
          <cell r="D32" t="str">
            <v>DEPARTMENT OF LANDS (DBNGP)</v>
          </cell>
          <cell r="E32">
            <v>54</v>
          </cell>
          <cell r="G32">
            <v>5</v>
          </cell>
          <cell r="H32">
            <v>9</v>
          </cell>
          <cell r="I32">
            <v>68</v>
          </cell>
          <cell r="J32">
            <v>2889.54</v>
          </cell>
          <cell r="K32">
            <v>2815.02</v>
          </cell>
        </row>
        <row r="33">
          <cell r="B33" t="str">
            <v>SDCP</v>
          </cell>
          <cell r="C33" t="str">
            <v>SDCP</v>
          </cell>
          <cell r="D33" t="str">
            <v>DEPARTMENT FOR CHILD PROTECTION AND FAMILY SUPPORT</v>
          </cell>
          <cell r="E33">
            <v>18</v>
          </cell>
          <cell r="F33">
            <v>14</v>
          </cell>
          <cell r="G33">
            <v>1</v>
          </cell>
          <cell r="H33">
            <v>146</v>
          </cell>
          <cell r="I33">
            <v>179</v>
          </cell>
          <cell r="J33">
            <v>5287.7100000000009</v>
          </cell>
          <cell r="K33">
            <v>6200.4</v>
          </cell>
        </row>
        <row r="34">
          <cell r="B34" t="str">
            <v>SDER</v>
          </cell>
          <cell r="C34" t="str">
            <v>SDER</v>
          </cell>
          <cell r="D34" t="str">
            <v>DEPARTMENT OF ENVIRONMENT REGULATION</v>
          </cell>
          <cell r="H34">
            <v>2</v>
          </cell>
          <cell r="I34">
            <v>2</v>
          </cell>
          <cell r="J34">
            <v>192.28</v>
          </cell>
          <cell r="K34">
            <v>242.64</v>
          </cell>
        </row>
        <row r="35">
          <cell r="B35" t="str">
            <v>SDHW</v>
          </cell>
          <cell r="C35" t="str">
            <v>SDHW</v>
          </cell>
          <cell r="D35" t="str">
            <v>DEPT OF FINANCE (BMW)</v>
          </cell>
          <cell r="E35">
            <v>4</v>
          </cell>
          <cell r="F35">
            <v>15</v>
          </cell>
          <cell r="G35">
            <v>2</v>
          </cell>
          <cell r="H35">
            <v>42</v>
          </cell>
          <cell r="I35">
            <v>63</v>
          </cell>
          <cell r="J35">
            <v>3354.71</v>
          </cell>
          <cell r="K35">
            <v>3743.6200000000003</v>
          </cell>
        </row>
        <row r="36">
          <cell r="B36" t="str">
            <v>SDIR</v>
          </cell>
          <cell r="C36" t="str">
            <v>SDIR</v>
          </cell>
          <cell r="D36" t="str">
            <v>DEPARTMENT OF MINES AND PETROLEUM</v>
          </cell>
          <cell r="E36">
            <v>61</v>
          </cell>
          <cell r="F36">
            <v>4</v>
          </cell>
          <cell r="G36">
            <v>18</v>
          </cell>
          <cell r="H36">
            <v>134</v>
          </cell>
          <cell r="I36">
            <v>217</v>
          </cell>
          <cell r="J36">
            <v>6192.9500000000007</v>
          </cell>
          <cell r="K36">
            <v>7608.07</v>
          </cell>
        </row>
        <row r="37">
          <cell r="B37" t="str">
            <v>SDLI</v>
          </cell>
          <cell r="C37" t="str">
            <v>SDLI</v>
          </cell>
          <cell r="D37" t="str">
            <v>LANDGATE - WA LAND INFORMATION AUTHORITY</v>
          </cell>
          <cell r="E37">
            <v>74</v>
          </cell>
          <cell r="G37">
            <v>86</v>
          </cell>
          <cell r="H37">
            <v>275</v>
          </cell>
          <cell r="I37">
            <v>435</v>
          </cell>
          <cell r="J37">
            <v>11117.35</v>
          </cell>
          <cell r="K37">
            <v>8598.91</v>
          </cell>
        </row>
        <row r="38">
          <cell r="B38" t="str">
            <v>SDPP</v>
          </cell>
          <cell r="C38" t="str">
            <v>SDPP</v>
          </cell>
          <cell r="D38" t="str">
            <v>DEPARTMENT OF PUBLIC PROSECUTION</v>
          </cell>
          <cell r="E38">
            <v>32</v>
          </cell>
          <cell r="F38">
            <v>1</v>
          </cell>
          <cell r="H38">
            <v>7</v>
          </cell>
          <cell r="I38">
            <v>40</v>
          </cell>
          <cell r="J38">
            <v>1830.46</v>
          </cell>
          <cell r="K38">
            <v>916.28000000000009</v>
          </cell>
        </row>
        <row r="39">
          <cell r="B39" t="str">
            <v>SDRD</v>
          </cell>
          <cell r="C39" t="str">
            <v>SDRD</v>
          </cell>
          <cell r="D39" t="str">
            <v>DEPARTMENT OF REGIONAL DEVELOPMENT</v>
          </cell>
          <cell r="F39">
            <v>1</v>
          </cell>
          <cell r="I39">
            <v>1</v>
          </cell>
          <cell r="J39">
            <v>1800</v>
          </cell>
          <cell r="K39">
            <v>0</v>
          </cell>
        </row>
        <row r="40">
          <cell r="B40" t="str">
            <v>SEDD</v>
          </cell>
          <cell r="C40" t="str">
            <v>SEDD</v>
          </cell>
          <cell r="D40" t="str">
            <v>DEPARTMENT OF EDUCATION</v>
          </cell>
          <cell r="E40">
            <v>47</v>
          </cell>
          <cell r="F40">
            <v>90</v>
          </cell>
          <cell r="G40">
            <v>13</v>
          </cell>
          <cell r="H40">
            <v>943</v>
          </cell>
          <cell r="I40">
            <v>1093</v>
          </cell>
          <cell r="J40">
            <v>30423.390000000003</v>
          </cell>
          <cell r="K40">
            <v>116182.48999999999</v>
          </cell>
        </row>
        <row r="41">
          <cell r="B41" t="str">
            <v>SEDT</v>
          </cell>
          <cell r="C41" t="str">
            <v>SEDT</v>
          </cell>
          <cell r="D41" t="str">
            <v>TRUSTEES OF THE PUBLIC EDUCATION ENDOWMENT</v>
          </cell>
          <cell r="E41">
            <v>1</v>
          </cell>
          <cell r="I41">
            <v>1</v>
          </cell>
          <cell r="J41">
            <v>207.27</v>
          </cell>
          <cell r="K41">
            <v>201.95</v>
          </cell>
        </row>
        <row r="42">
          <cell r="B42" t="str">
            <v>SEGC</v>
          </cell>
          <cell r="C42" t="str">
            <v>SEGC</v>
          </cell>
          <cell r="D42" t="str">
            <v>ELECTRICITY GENERATION AND RETAIL  CORPORATION</v>
          </cell>
          <cell r="E42">
            <v>6</v>
          </cell>
          <cell r="G42">
            <v>3</v>
          </cell>
          <cell r="H42">
            <v>10</v>
          </cell>
          <cell r="I42">
            <v>19</v>
          </cell>
          <cell r="J42">
            <v>701.95</v>
          </cell>
          <cell r="K42">
            <v>614.08999999999992</v>
          </cell>
        </row>
        <row r="43">
          <cell r="B43" t="str">
            <v>SENC</v>
          </cell>
          <cell r="C43" t="str">
            <v>SENC</v>
          </cell>
          <cell r="D43" t="str">
            <v>ELECTRICITY NETWORKS CORPORATION</v>
          </cell>
          <cell r="E43">
            <v>291</v>
          </cell>
          <cell r="F43">
            <v>22</v>
          </cell>
          <cell r="G43">
            <v>701</v>
          </cell>
          <cell r="H43">
            <v>1961</v>
          </cell>
          <cell r="I43">
            <v>2975</v>
          </cell>
          <cell r="J43">
            <v>70614.739999999991</v>
          </cell>
          <cell r="K43">
            <v>60605.399999999994</v>
          </cell>
        </row>
        <row r="44">
          <cell r="B44" t="str">
            <v>SFES</v>
          </cell>
          <cell r="C44" t="str">
            <v>SFES</v>
          </cell>
          <cell r="D44" t="str">
            <v>DEPARTMENT OF FIRE AND EMERGENCY SERVICES</v>
          </cell>
          <cell r="E44">
            <v>9</v>
          </cell>
          <cell r="F44">
            <v>139</v>
          </cell>
          <cell r="G44">
            <v>7</v>
          </cell>
          <cell r="H44">
            <v>29</v>
          </cell>
          <cell r="I44">
            <v>184</v>
          </cell>
          <cell r="J44">
            <v>22764.760000000002</v>
          </cell>
          <cell r="K44">
            <v>21357.130000000005</v>
          </cell>
        </row>
        <row r="45">
          <cell r="B45" t="str">
            <v>SFPC</v>
          </cell>
          <cell r="C45" t="str">
            <v>SFPC</v>
          </cell>
          <cell r="D45" t="str">
            <v>FOREST PRODUCTS COMMISSION</v>
          </cell>
          <cell r="E45">
            <v>1</v>
          </cell>
          <cell r="F45">
            <v>9</v>
          </cell>
          <cell r="G45">
            <v>2</v>
          </cell>
          <cell r="H45">
            <v>40</v>
          </cell>
          <cell r="I45">
            <v>52</v>
          </cell>
          <cell r="J45">
            <v>2266.0399999999995</v>
          </cell>
          <cell r="K45">
            <v>1197.33</v>
          </cell>
        </row>
        <row r="46">
          <cell r="B46" t="str">
            <v>SFSH</v>
          </cell>
          <cell r="C46" t="str">
            <v>SFSH</v>
          </cell>
          <cell r="D46" t="str">
            <v>DEPARTMENT OF FISHERIES</v>
          </cell>
          <cell r="E46">
            <v>4</v>
          </cell>
          <cell r="F46">
            <v>3</v>
          </cell>
          <cell r="H46">
            <v>20</v>
          </cell>
          <cell r="I46">
            <v>27</v>
          </cell>
          <cell r="J46">
            <v>1094.19</v>
          </cell>
          <cell r="K46">
            <v>792.63</v>
          </cell>
        </row>
        <row r="47">
          <cell r="B47" t="str">
            <v>SGDA</v>
          </cell>
          <cell r="C47" t="str">
            <v>SGDA</v>
          </cell>
          <cell r="D47" t="str">
            <v>MID WEST DEVELOPMENT COMMISSION</v>
          </cell>
          <cell r="H47">
            <v>1</v>
          </cell>
          <cell r="I47">
            <v>1</v>
          </cell>
          <cell r="J47">
            <v>177.73000000000002</v>
          </cell>
          <cell r="K47">
            <v>200.82</v>
          </cell>
        </row>
        <row r="48">
          <cell r="B48" t="str">
            <v>SGDR</v>
          </cell>
          <cell r="C48" t="str">
            <v>SGDR</v>
          </cell>
          <cell r="D48" t="str">
            <v>GOVERNOR'S ESTABLISHMENT</v>
          </cell>
          <cell r="F48">
            <v>1</v>
          </cell>
          <cell r="H48">
            <v>6</v>
          </cell>
          <cell r="I48">
            <v>7</v>
          </cell>
          <cell r="J48">
            <v>405.03000000000003</v>
          </cell>
          <cell r="K48">
            <v>258.26</v>
          </cell>
        </row>
        <row r="49">
          <cell r="B49" t="str">
            <v>SHCW</v>
          </cell>
          <cell r="C49" t="str">
            <v>SHCW</v>
          </cell>
          <cell r="D49" t="str">
            <v>STATE HERITAGE OFFICE</v>
          </cell>
          <cell r="G49">
            <v>1</v>
          </cell>
          <cell r="H49">
            <v>52</v>
          </cell>
          <cell r="I49">
            <v>53</v>
          </cell>
          <cell r="J49">
            <v>962.69</v>
          </cell>
          <cell r="K49">
            <v>0</v>
          </cell>
        </row>
        <row r="50">
          <cell r="B50" t="str">
            <v>SHDD</v>
          </cell>
          <cell r="C50" t="str">
            <v>SHDD</v>
          </cell>
          <cell r="D50" t="str">
            <v>DEPARTMENT OF HEALTH</v>
          </cell>
          <cell r="E50">
            <v>58</v>
          </cell>
          <cell r="F50">
            <v>98</v>
          </cell>
          <cell r="G50">
            <v>18</v>
          </cell>
          <cell r="H50">
            <v>1379</v>
          </cell>
          <cell r="I50">
            <v>1553</v>
          </cell>
          <cell r="J50">
            <v>38703.130000000005</v>
          </cell>
          <cell r="K50">
            <v>65283.05</v>
          </cell>
        </row>
        <row r="51">
          <cell r="B51" t="str">
            <v>SICO</v>
          </cell>
          <cell r="C51" t="str">
            <v>SICO</v>
          </cell>
          <cell r="D51" t="str">
            <v>INSURANCE COMMISSION OF WA</v>
          </cell>
          <cell r="E51">
            <v>3</v>
          </cell>
          <cell r="H51">
            <v>2</v>
          </cell>
          <cell r="I51">
            <v>5</v>
          </cell>
          <cell r="J51">
            <v>324.55</v>
          </cell>
          <cell r="K51">
            <v>330.39</v>
          </cell>
        </row>
        <row r="52">
          <cell r="B52" t="str">
            <v>SIHA</v>
          </cell>
          <cell r="C52" t="str">
            <v>SIHA</v>
          </cell>
          <cell r="D52" t="str">
            <v>DISABILITY SERVICES COMMISSION</v>
          </cell>
          <cell r="E52">
            <v>11</v>
          </cell>
          <cell r="H52">
            <v>6</v>
          </cell>
          <cell r="I52">
            <v>17</v>
          </cell>
          <cell r="J52">
            <v>735.47</v>
          </cell>
          <cell r="K52">
            <v>672.88</v>
          </cell>
        </row>
        <row r="53">
          <cell r="B53" t="str">
            <v>SILD</v>
          </cell>
          <cell r="C53" t="str">
            <v>SILD</v>
          </cell>
          <cell r="D53" t="str">
            <v>LANDCORP - W A LAND AUTHORITY</v>
          </cell>
          <cell r="E53">
            <v>662</v>
          </cell>
          <cell r="F53">
            <v>12</v>
          </cell>
          <cell r="G53">
            <v>746</v>
          </cell>
          <cell r="H53">
            <v>874</v>
          </cell>
          <cell r="I53">
            <v>2294</v>
          </cell>
          <cell r="J53">
            <v>65943.339999999982</v>
          </cell>
          <cell r="K53">
            <v>62296.46</v>
          </cell>
        </row>
        <row r="54">
          <cell r="B54" t="str">
            <v>SJHP</v>
          </cell>
          <cell r="C54" t="str">
            <v>SJHP</v>
          </cell>
          <cell r="D54" t="str">
            <v>PARLIAMENTARY SERVICES DEPARTMENT</v>
          </cell>
          <cell r="F54">
            <v>2</v>
          </cell>
          <cell r="I54">
            <v>2</v>
          </cell>
          <cell r="J54">
            <v>472.28000000000003</v>
          </cell>
          <cell r="K54">
            <v>187.36</v>
          </cell>
        </row>
        <row r="55">
          <cell r="B55" t="str">
            <v>SKCE</v>
          </cell>
          <cell r="C55" t="str">
            <v>SKCE</v>
          </cell>
          <cell r="D55" t="str">
            <v>KALGOORLIE-BOULDER CEMETERY BOARD</v>
          </cell>
          <cell r="G55">
            <v>5</v>
          </cell>
          <cell r="I55">
            <v>5</v>
          </cell>
          <cell r="J55">
            <v>377.73</v>
          </cell>
          <cell r="K55">
            <v>229.9</v>
          </cell>
        </row>
        <row r="56">
          <cell r="B56" t="str">
            <v>SLAC</v>
          </cell>
          <cell r="C56" t="str">
            <v>SLAC</v>
          </cell>
          <cell r="D56" t="str">
            <v>LEGAL AID COMMISSION OF WESTERN  AUSTRALIA</v>
          </cell>
          <cell r="H56">
            <v>1</v>
          </cell>
          <cell r="I56">
            <v>1</v>
          </cell>
          <cell r="J56">
            <v>177.73000000000002</v>
          </cell>
          <cell r="K56">
            <v>309.59000000000003</v>
          </cell>
        </row>
        <row r="57">
          <cell r="B57" t="str">
            <v>SLIB</v>
          </cell>
          <cell r="C57" t="str">
            <v>SLIB</v>
          </cell>
          <cell r="D57" t="str">
            <v>LIBRARY &amp; INFORMATION SERVICE OF W A</v>
          </cell>
          <cell r="H57">
            <v>10</v>
          </cell>
          <cell r="I57">
            <v>10</v>
          </cell>
          <cell r="J57">
            <v>308.68</v>
          </cell>
          <cell r="K57">
            <v>502.72</v>
          </cell>
        </row>
        <row r="58">
          <cell r="B58" t="str">
            <v>SLLP</v>
          </cell>
          <cell r="C58" t="str">
            <v>SLLP</v>
          </cell>
          <cell r="D58" t="str">
            <v>MINISTER FOR WORKS (SLSD)</v>
          </cell>
          <cell r="E58">
            <v>8</v>
          </cell>
          <cell r="F58">
            <v>1</v>
          </cell>
          <cell r="G58">
            <v>8</v>
          </cell>
          <cell r="H58">
            <v>20</v>
          </cell>
          <cell r="I58">
            <v>37</v>
          </cell>
          <cell r="J58">
            <v>1304.73</v>
          </cell>
          <cell r="K58">
            <v>1336.04</v>
          </cell>
        </row>
        <row r="59">
          <cell r="B59" t="str">
            <v>SLSD</v>
          </cell>
          <cell r="C59" t="str">
            <v>SLSD</v>
          </cell>
          <cell r="D59" t="str">
            <v>DEPARTMENT OF LANDS (SLSD)</v>
          </cell>
          <cell r="E59">
            <v>19708</v>
          </cell>
          <cell r="F59">
            <v>36</v>
          </cell>
          <cell r="G59">
            <v>14510</v>
          </cell>
          <cell r="H59">
            <v>41003</v>
          </cell>
          <cell r="I59">
            <v>75257</v>
          </cell>
          <cell r="J59">
            <v>1379061.2899999998</v>
          </cell>
          <cell r="K59">
            <v>1226100</v>
          </cell>
        </row>
        <row r="60">
          <cell r="B60" t="str">
            <v>SLSL</v>
          </cell>
          <cell r="C60" t="str">
            <v>SLSL</v>
          </cell>
          <cell r="D60" t="str">
            <v>LAND SURVEYORS LICENSING BOARD</v>
          </cell>
          <cell r="H60">
            <v>1</v>
          </cell>
          <cell r="I60">
            <v>1</v>
          </cell>
          <cell r="J60">
            <v>177.73000000000002</v>
          </cell>
          <cell r="K60">
            <v>200.82</v>
          </cell>
        </row>
        <row r="61">
          <cell r="B61" t="str">
            <v>SMCB</v>
          </cell>
          <cell r="C61" t="str">
            <v>SMCB</v>
          </cell>
          <cell r="D61" t="str">
            <v>METROPOLITAN CEMETERIES BOARD</v>
          </cell>
          <cell r="E61">
            <v>1</v>
          </cell>
          <cell r="H61">
            <v>133</v>
          </cell>
          <cell r="I61">
            <v>134</v>
          </cell>
          <cell r="J61">
            <v>2142.42</v>
          </cell>
          <cell r="K61">
            <v>3920</v>
          </cell>
        </row>
        <row r="62">
          <cell r="B62" t="str">
            <v>SMEA</v>
          </cell>
          <cell r="C62" t="str">
            <v>SMEA</v>
          </cell>
          <cell r="D62" t="str">
            <v>WESTERN AUSTRALIAN MEAT INDUSTRY AUTHORITY</v>
          </cell>
          <cell r="E62">
            <v>2</v>
          </cell>
          <cell r="H62">
            <v>9</v>
          </cell>
          <cell r="I62">
            <v>11</v>
          </cell>
          <cell r="J62">
            <v>382.31000000000006</v>
          </cell>
          <cell r="K62">
            <v>372.52</v>
          </cell>
        </row>
        <row r="63">
          <cell r="B63" t="str">
            <v>SMET</v>
          </cell>
          <cell r="C63" t="str">
            <v>SMET</v>
          </cell>
          <cell r="D63" t="str">
            <v>METROPOLITAN REDEVELOPMENT AUTHORITY</v>
          </cell>
          <cell r="E63">
            <v>79</v>
          </cell>
          <cell r="F63">
            <v>3</v>
          </cell>
          <cell r="G63">
            <v>3</v>
          </cell>
          <cell r="H63">
            <v>94</v>
          </cell>
          <cell r="I63">
            <v>179</v>
          </cell>
          <cell r="J63">
            <v>5606.3700000000008</v>
          </cell>
          <cell r="K63">
            <v>7838.9800000000005</v>
          </cell>
        </row>
        <row r="64">
          <cell r="B64" t="str">
            <v>SMHD</v>
          </cell>
          <cell r="C64" t="str">
            <v>SMHD</v>
          </cell>
          <cell r="D64" t="str">
            <v>DEPARTMENT OF TRANSPORT (MARINES AND HARBOURS)</v>
          </cell>
          <cell r="E64">
            <v>6</v>
          </cell>
          <cell r="F64">
            <v>3</v>
          </cell>
          <cell r="G64">
            <v>3</v>
          </cell>
          <cell r="H64">
            <v>44</v>
          </cell>
          <cell r="I64">
            <v>56</v>
          </cell>
          <cell r="J64">
            <v>1660.3000000000002</v>
          </cell>
          <cell r="K64">
            <v>1694.25</v>
          </cell>
        </row>
        <row r="65">
          <cell r="B65" t="str">
            <v>SMNT</v>
          </cell>
          <cell r="C65" t="str">
            <v>SMNT</v>
          </cell>
          <cell r="D65" t="str">
            <v>GOLD CORPORATION</v>
          </cell>
          <cell r="E65">
            <v>12</v>
          </cell>
          <cell r="G65">
            <v>3</v>
          </cell>
          <cell r="H65">
            <v>26</v>
          </cell>
          <cell r="I65">
            <v>41</v>
          </cell>
          <cell r="J65">
            <v>1199.2900000000002</v>
          </cell>
          <cell r="K65">
            <v>1317.69</v>
          </cell>
        </row>
        <row r="66">
          <cell r="B66" t="str">
            <v>SMRD</v>
          </cell>
          <cell r="C66" t="str">
            <v>SMRD</v>
          </cell>
          <cell r="D66" t="str">
            <v>MAIN ROADS WESTERN AUSTRALIA</v>
          </cell>
          <cell r="E66">
            <v>330</v>
          </cell>
          <cell r="F66">
            <v>85</v>
          </cell>
          <cell r="G66">
            <v>120</v>
          </cell>
          <cell r="H66">
            <v>680</v>
          </cell>
          <cell r="I66">
            <v>1215</v>
          </cell>
          <cell r="J66">
            <v>37913.129999999997</v>
          </cell>
          <cell r="K66">
            <v>33634.5</v>
          </cell>
        </row>
        <row r="67">
          <cell r="B67" t="str">
            <v>SMRR</v>
          </cell>
          <cell r="C67" t="str">
            <v>SMRD - SMRR</v>
          </cell>
          <cell r="D67" t="str">
            <v>MAIN ROADS WESTERN AUSTRALIA (ROADS)</v>
          </cell>
          <cell r="E67">
            <v>9</v>
          </cell>
          <cell r="F67">
            <v>2</v>
          </cell>
          <cell r="G67">
            <v>3</v>
          </cell>
          <cell r="H67">
            <v>83</v>
          </cell>
          <cell r="I67">
            <v>97</v>
          </cell>
          <cell r="J67">
            <v>6000</v>
          </cell>
          <cell r="K67">
            <v>5880</v>
          </cell>
        </row>
        <row r="68">
          <cell r="B68" t="str">
            <v>SMUR</v>
          </cell>
          <cell r="C68" t="str">
            <v>SMUR</v>
          </cell>
          <cell r="D68" t="str">
            <v>MURDOCH UNIVERSITY</v>
          </cell>
          <cell r="E68">
            <v>2</v>
          </cell>
          <cell r="H68">
            <v>78</v>
          </cell>
          <cell r="I68">
            <v>80</v>
          </cell>
          <cell r="J68">
            <v>1386.2600000000002</v>
          </cell>
          <cell r="K68">
            <v>1322.17</v>
          </cell>
        </row>
        <row r="69">
          <cell r="B69" t="str">
            <v>SMUS</v>
          </cell>
          <cell r="C69" t="str">
            <v>SMUS</v>
          </cell>
          <cell r="D69" t="str">
            <v>THE WESTERN AUSTRALIAN MUSEUM</v>
          </cell>
          <cell r="E69">
            <v>7</v>
          </cell>
          <cell r="F69">
            <v>2</v>
          </cell>
          <cell r="H69">
            <v>17</v>
          </cell>
          <cell r="I69">
            <v>26</v>
          </cell>
          <cell r="J69">
            <v>1028.26</v>
          </cell>
          <cell r="K69">
            <v>1372.94</v>
          </cell>
        </row>
        <row r="70">
          <cell r="B70" t="str">
            <v>SNPN</v>
          </cell>
          <cell r="C70" t="str">
            <v>SNPN</v>
          </cell>
          <cell r="D70" t="str">
            <v>DEPARTMENT OF PARKS AND WILDLIFE (SNPN)</v>
          </cell>
          <cell r="E70">
            <v>6</v>
          </cell>
          <cell r="H70">
            <v>2</v>
          </cell>
          <cell r="I70">
            <v>8</v>
          </cell>
          <cell r="J70">
            <v>456.82000000000005</v>
          </cell>
          <cell r="K70">
            <v>402.11</v>
          </cell>
        </row>
        <row r="71">
          <cell r="B71" t="str">
            <v>SNTT</v>
          </cell>
          <cell r="C71" t="str">
            <v>SNTT</v>
          </cell>
          <cell r="D71" t="str">
            <v>THE NATIONAL TRUST OF AUSTRALIA (WA)</v>
          </cell>
          <cell r="E71">
            <v>32</v>
          </cell>
          <cell r="F71">
            <v>2</v>
          </cell>
          <cell r="G71">
            <v>5</v>
          </cell>
          <cell r="H71">
            <v>225</v>
          </cell>
          <cell r="I71">
            <v>264</v>
          </cell>
          <cell r="J71">
            <v>5371.46</v>
          </cell>
          <cell r="K71">
            <v>5952.15</v>
          </cell>
        </row>
        <row r="72">
          <cell r="B72" t="str">
            <v>SOED</v>
          </cell>
          <cell r="C72" t="str">
            <v>SOED</v>
          </cell>
          <cell r="D72" t="str">
            <v>DEPARTMENT OF STATE DEVELOPMENT</v>
          </cell>
          <cell r="E72">
            <v>1</v>
          </cell>
          <cell r="I72">
            <v>1</v>
          </cell>
          <cell r="J72">
            <v>207.27</v>
          </cell>
          <cell r="K72">
            <v>201.95</v>
          </cell>
        </row>
        <row r="73">
          <cell r="B73" t="str">
            <v>SPAB</v>
          </cell>
          <cell r="C73" t="str">
            <v>SPAB</v>
          </cell>
          <cell r="D73" t="str">
            <v>SOUTHERN PORTS AUTHORITY</v>
          </cell>
          <cell r="E73">
            <v>53</v>
          </cell>
          <cell r="H73">
            <v>38</v>
          </cell>
          <cell r="I73">
            <v>91</v>
          </cell>
          <cell r="J73">
            <v>3052.85</v>
          </cell>
          <cell r="K73">
            <v>1598.53</v>
          </cell>
        </row>
        <row r="74">
          <cell r="B74" t="str">
            <v>SPAF</v>
          </cell>
          <cell r="C74" t="str">
            <v>SPAF</v>
          </cell>
          <cell r="D74" t="str">
            <v>FREMANTLE PORT AUTHORITY</v>
          </cell>
          <cell r="E74">
            <v>17</v>
          </cell>
          <cell r="I74">
            <v>17</v>
          </cell>
          <cell r="J74">
            <v>912.71</v>
          </cell>
          <cell r="K74">
            <v>658.99</v>
          </cell>
        </row>
        <row r="75">
          <cell r="B75" t="str">
            <v>SPAG</v>
          </cell>
          <cell r="C75" t="str">
            <v>SPAG</v>
          </cell>
          <cell r="D75" t="str">
            <v>MID WEST PORTS AUTHORITY</v>
          </cell>
          <cell r="E75">
            <v>6</v>
          </cell>
          <cell r="H75">
            <v>7</v>
          </cell>
          <cell r="I75">
            <v>13</v>
          </cell>
          <cell r="J75">
            <v>529.57000000000005</v>
          </cell>
          <cell r="K75">
            <v>651.90000000000009</v>
          </cell>
        </row>
        <row r="76">
          <cell r="B76" t="str">
            <v>SPAH</v>
          </cell>
          <cell r="C76" t="str">
            <v>SPAH</v>
          </cell>
          <cell r="D76" t="str">
            <v xml:space="preserve">PILBARA PORTS AUTHORITY </v>
          </cell>
          <cell r="E76">
            <v>9</v>
          </cell>
          <cell r="G76">
            <v>1</v>
          </cell>
          <cell r="H76">
            <v>42</v>
          </cell>
          <cell r="I76">
            <v>52</v>
          </cell>
          <cell r="J76">
            <v>1214.0000000000002</v>
          </cell>
          <cell r="K76">
            <v>5709.12</v>
          </cell>
        </row>
        <row r="77">
          <cell r="B77" t="str">
            <v>SPAW</v>
          </cell>
          <cell r="C77" t="str">
            <v>SPAW</v>
          </cell>
          <cell r="D77" t="str">
            <v>DEPARTMENT OF LANDS (SPAW)</v>
          </cell>
          <cell r="E77">
            <v>1146</v>
          </cell>
          <cell r="G77">
            <v>3085</v>
          </cell>
          <cell r="H77">
            <v>3967</v>
          </cell>
          <cell r="I77">
            <v>8198</v>
          </cell>
          <cell r="J77">
            <v>212034.37999999998</v>
          </cell>
          <cell r="K77">
            <v>159162.82999999999</v>
          </cell>
        </row>
        <row r="78">
          <cell r="B78" t="str">
            <v>SPLV</v>
          </cell>
          <cell r="C78" t="str">
            <v>SPLV</v>
          </cell>
          <cell r="D78" t="str">
            <v>DEPARTMENT OF LANDS (SPLV)</v>
          </cell>
          <cell r="E78">
            <v>320</v>
          </cell>
          <cell r="G78">
            <v>211</v>
          </cell>
          <cell r="H78">
            <v>243</v>
          </cell>
          <cell r="I78">
            <v>774</v>
          </cell>
          <cell r="J78">
            <v>22032.84</v>
          </cell>
          <cell r="K78">
            <v>14290.6</v>
          </cell>
        </row>
        <row r="79">
          <cell r="B79" t="str">
            <v>SPOL</v>
          </cell>
          <cell r="C79" t="str">
            <v>SPOL</v>
          </cell>
          <cell r="D79" t="str">
            <v>POLICE SERVICE</v>
          </cell>
          <cell r="E79">
            <v>2</v>
          </cell>
          <cell r="F79">
            <v>22</v>
          </cell>
          <cell r="G79">
            <v>3</v>
          </cell>
          <cell r="H79">
            <v>430</v>
          </cell>
          <cell r="I79">
            <v>457</v>
          </cell>
          <cell r="J79">
            <v>10036.69</v>
          </cell>
          <cell r="K79">
            <v>28433.23</v>
          </cell>
        </row>
        <row r="80">
          <cell r="B80" t="str">
            <v>SPSE</v>
          </cell>
          <cell r="C80" t="str">
            <v>SPSE</v>
          </cell>
          <cell r="D80" t="str">
            <v>DEPARTMENT OF EDUCATION SERVICES</v>
          </cell>
          <cell r="H80">
            <v>7</v>
          </cell>
          <cell r="I80">
            <v>7</v>
          </cell>
          <cell r="J80">
            <v>265.03000000000003</v>
          </cell>
          <cell r="K80">
            <v>337.95</v>
          </cell>
        </row>
        <row r="81">
          <cell r="B81" t="str">
            <v>SPTT</v>
          </cell>
          <cell r="C81" t="str">
            <v>SPTT</v>
          </cell>
          <cell r="D81" t="str">
            <v>PERTH THEATRE TRUST</v>
          </cell>
          <cell r="H81">
            <v>5</v>
          </cell>
          <cell r="I81">
            <v>5</v>
          </cell>
          <cell r="J81">
            <v>235.93</v>
          </cell>
          <cell r="K81">
            <v>502.72</v>
          </cell>
        </row>
        <row r="82">
          <cell r="B82" t="str">
            <v>SRIA</v>
          </cell>
          <cell r="C82" t="str">
            <v>SRIA</v>
          </cell>
          <cell r="D82" t="str">
            <v>ROTTNEST ISLAND AUTHORITY</v>
          </cell>
          <cell r="F82">
            <v>1</v>
          </cell>
          <cell r="H82">
            <v>481</v>
          </cell>
          <cell r="I82">
            <v>482</v>
          </cell>
          <cell r="J82">
            <v>4000</v>
          </cell>
          <cell r="K82">
            <v>6880.32</v>
          </cell>
        </row>
        <row r="83">
          <cell r="B83" t="str">
            <v>SRIC</v>
          </cell>
          <cell r="C83" t="str">
            <v>SRLY - SRIC</v>
          </cell>
          <cell r="D83" t="str">
            <v>RAILWAY INFRASTRUCTURE CORRIDOR (SRLY)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8000</v>
          </cell>
          <cell r="K83">
            <v>7840</v>
          </cell>
        </row>
        <row r="84">
          <cell r="B84" t="str">
            <v>SRIC</v>
          </cell>
          <cell r="C84" t="str">
            <v>SRLY - SRIC</v>
          </cell>
          <cell r="D84" t="str">
            <v>RAILWAY INFRASTRUCTURE CORRIDOR (SRLY)</v>
          </cell>
          <cell r="E84">
            <v>726</v>
          </cell>
          <cell r="F84">
            <v>1</v>
          </cell>
          <cell r="G84">
            <v>145</v>
          </cell>
          <cell r="H84">
            <v>736</v>
          </cell>
          <cell r="I84">
            <v>1608</v>
          </cell>
          <cell r="J84">
            <v>38302.480000000003</v>
          </cell>
          <cell r="K84">
            <v>33384.800000000003</v>
          </cell>
        </row>
        <row r="85">
          <cell r="B85" t="str">
            <v>SRLY</v>
          </cell>
          <cell r="C85" t="str">
            <v>SRLY</v>
          </cell>
          <cell r="D85" t="str">
            <v>PUBLIC TRANSPORT AUTHORITY OF WESTERN AUSTRALIA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15000</v>
          </cell>
          <cell r="K85">
            <v>14700</v>
          </cell>
        </row>
        <row r="86">
          <cell r="B86" t="str">
            <v>SRLY</v>
          </cell>
          <cell r="C86" t="str">
            <v>SRLY</v>
          </cell>
          <cell r="D86" t="str">
            <v>PUBLIC TRANSPORT AUTHORITY OF WESTERN AUSTRALIA</v>
          </cell>
          <cell r="E86">
            <v>1225</v>
          </cell>
          <cell r="F86">
            <v>3</v>
          </cell>
          <cell r="G86">
            <v>616</v>
          </cell>
          <cell r="H86">
            <v>1053</v>
          </cell>
          <cell r="I86">
            <v>2897</v>
          </cell>
          <cell r="J86">
            <v>65655.539999999994</v>
          </cell>
          <cell r="K86">
            <v>61135.68</v>
          </cell>
        </row>
        <row r="87">
          <cell r="B87" t="str">
            <v>SRPC</v>
          </cell>
          <cell r="C87" t="str">
            <v>SRPC</v>
          </cell>
          <cell r="D87" t="str">
            <v>HORIZON POWER (REGIONAL POWER CORPORATION)</v>
          </cell>
          <cell r="E87">
            <v>18</v>
          </cell>
          <cell r="F87">
            <v>1</v>
          </cell>
          <cell r="G87">
            <v>8</v>
          </cell>
          <cell r="H87">
            <v>214</v>
          </cell>
          <cell r="I87">
            <v>241</v>
          </cell>
          <cell r="J87">
            <v>4568.3300000000008</v>
          </cell>
          <cell r="K87">
            <v>13534.06</v>
          </cell>
        </row>
        <row r="88">
          <cell r="B88" t="str">
            <v>SSCT</v>
          </cell>
          <cell r="C88" t="str">
            <v>SSCT</v>
          </cell>
          <cell r="D88" t="str">
            <v>WESTERN AUSTRALIAN SPORTS CENTRE TRUST</v>
          </cell>
          <cell r="E88">
            <v>47</v>
          </cell>
          <cell r="H88">
            <v>14</v>
          </cell>
          <cell r="I88">
            <v>61</v>
          </cell>
          <cell r="J88">
            <v>2439.1099999999997</v>
          </cell>
          <cell r="K88">
            <v>1081.9299999999998</v>
          </cell>
        </row>
        <row r="89">
          <cell r="B89" t="str">
            <v>SSHC</v>
          </cell>
          <cell r="C89" t="str">
            <v>SSHC</v>
          </cell>
          <cell r="D89" t="str">
            <v>DEPARTMENT OF HOUSING (SSHC)</v>
          </cell>
          <cell r="E89">
            <v>3048</v>
          </cell>
          <cell r="F89">
            <v>7155</v>
          </cell>
          <cell r="G89">
            <v>697</v>
          </cell>
          <cell r="H89">
            <v>17783</v>
          </cell>
          <cell r="I89">
            <v>28683</v>
          </cell>
          <cell r="J89">
            <v>451424.07</v>
          </cell>
          <cell r="K89">
            <v>448113.29</v>
          </cell>
        </row>
        <row r="90">
          <cell r="B90" t="str">
            <v>SSHG</v>
          </cell>
          <cell r="C90" t="str">
            <v>SSHC - SSHG</v>
          </cell>
          <cell r="D90" t="str">
            <v>DEPARTMENT OF HOUSING (SSHG)</v>
          </cell>
          <cell r="E90">
            <v>75</v>
          </cell>
          <cell r="F90">
            <v>314</v>
          </cell>
          <cell r="G90">
            <v>11</v>
          </cell>
          <cell r="H90">
            <v>1450</v>
          </cell>
          <cell r="I90">
            <v>1850</v>
          </cell>
          <cell r="K90">
            <v>0</v>
          </cell>
        </row>
        <row r="91">
          <cell r="B91" t="str">
            <v>SSPC</v>
          </cell>
          <cell r="C91" t="str">
            <v>SSPC</v>
          </cell>
          <cell r="D91" t="str">
            <v>W A PLANNING COMMISSION</v>
          </cell>
          <cell r="E91">
            <v>364</v>
          </cell>
          <cell r="F91">
            <v>3</v>
          </cell>
          <cell r="G91">
            <v>70</v>
          </cell>
          <cell r="H91">
            <v>2012</v>
          </cell>
          <cell r="I91">
            <v>2449</v>
          </cell>
          <cell r="J91">
            <v>43461.13</v>
          </cell>
          <cell r="K91">
            <v>76135.56</v>
          </cell>
        </row>
        <row r="92">
          <cell r="B92" t="str">
            <v>SSWD</v>
          </cell>
          <cell r="C92" t="str">
            <v>SSWD</v>
          </cell>
          <cell r="D92" t="str">
            <v>SOUTH WEST DEVELOPMENT COMMISSION</v>
          </cell>
          <cell r="E92">
            <v>9</v>
          </cell>
          <cell r="G92">
            <v>8</v>
          </cell>
          <cell r="H92">
            <v>3</v>
          </cell>
          <cell r="I92">
            <v>20</v>
          </cell>
          <cell r="J92">
            <v>946.92000000000007</v>
          </cell>
          <cell r="K92">
            <v>636.54999999999995</v>
          </cell>
        </row>
        <row r="93">
          <cell r="B93" t="str">
            <v>STAB</v>
          </cell>
          <cell r="C93" t="str">
            <v>STAB</v>
          </cell>
          <cell r="D93" t="str">
            <v>RACING &amp; WAGERING WESTERN AUSTRALIA</v>
          </cell>
          <cell r="E93">
            <v>2</v>
          </cell>
          <cell r="F93">
            <v>2</v>
          </cell>
          <cell r="H93">
            <v>43</v>
          </cell>
          <cell r="I93">
            <v>47</v>
          </cell>
          <cell r="J93">
            <v>1186.1100000000001</v>
          </cell>
          <cell r="K93">
            <v>961.87</v>
          </cell>
        </row>
        <row r="94">
          <cell r="B94" t="str">
            <v>STFE</v>
          </cell>
          <cell r="C94" t="str">
            <v>STFE</v>
          </cell>
          <cell r="D94" t="str">
            <v>DEPARTMENT OF TRAINING &amp; WORKFORCE DEVELOPMENT</v>
          </cell>
          <cell r="F94">
            <v>17</v>
          </cell>
          <cell r="G94">
            <v>11</v>
          </cell>
          <cell r="H94">
            <v>684</v>
          </cell>
          <cell r="I94">
            <v>712</v>
          </cell>
          <cell r="J94">
            <v>13214.740000000002</v>
          </cell>
          <cell r="K94">
            <v>18186.18</v>
          </cell>
        </row>
        <row r="95">
          <cell r="B95" t="str">
            <v>STPT</v>
          </cell>
          <cell r="C95" t="str">
            <v>STPT</v>
          </cell>
          <cell r="D95" t="str">
            <v>DEPARTMENT OF TRANSPORT (STPT)</v>
          </cell>
          <cell r="E95">
            <v>26</v>
          </cell>
          <cell r="F95">
            <v>1</v>
          </cell>
          <cell r="G95">
            <v>8</v>
          </cell>
          <cell r="H95">
            <v>54</v>
          </cell>
          <cell r="I95">
            <v>89</v>
          </cell>
          <cell r="J95">
            <v>2593.0499999999997</v>
          </cell>
          <cell r="K95">
            <v>2506.4899999999998</v>
          </cell>
        </row>
        <row r="96">
          <cell r="B96" t="str">
            <v>SUWA</v>
          </cell>
          <cell r="C96" t="str">
            <v>SUWA</v>
          </cell>
          <cell r="D96" t="str">
            <v>THE UNIVERSITY OF WESTERN AUSTRALIA</v>
          </cell>
          <cell r="E96">
            <v>163</v>
          </cell>
          <cell r="F96">
            <v>4</v>
          </cell>
          <cell r="G96">
            <v>8</v>
          </cell>
          <cell r="H96">
            <v>31</v>
          </cell>
          <cell r="I96">
            <v>206</v>
          </cell>
          <cell r="J96">
            <v>6302.71</v>
          </cell>
          <cell r="K96">
            <v>8099.82</v>
          </cell>
        </row>
        <row r="97">
          <cell r="B97" t="str">
            <v>SWAS</v>
          </cell>
          <cell r="C97" t="str">
            <v>SWAS</v>
          </cell>
          <cell r="D97" t="str">
            <v>WORKCOVER WA AUTHORITY</v>
          </cell>
          <cell r="H97">
            <v>1</v>
          </cell>
          <cell r="I97">
            <v>1</v>
          </cell>
          <cell r="J97">
            <v>177.73000000000002</v>
          </cell>
          <cell r="K97">
            <v>173.18</v>
          </cell>
        </row>
        <row r="98">
          <cell r="B98" t="str">
            <v>SWIT</v>
          </cell>
          <cell r="C98" t="str">
            <v>SWIT</v>
          </cell>
          <cell r="D98" t="str">
            <v>CURTIN UNIVERSITY OF TECHNOLOGY</v>
          </cell>
          <cell r="E98">
            <v>20</v>
          </cell>
          <cell r="F98">
            <v>25</v>
          </cell>
          <cell r="G98">
            <v>16</v>
          </cell>
          <cell r="H98">
            <v>4</v>
          </cell>
          <cell r="I98">
            <v>65</v>
          </cell>
          <cell r="J98">
            <v>5653.4900000000007</v>
          </cell>
          <cell r="K98">
            <v>1741.71</v>
          </cell>
        </row>
        <row r="99">
          <cell r="B99" t="str">
            <v>SWWA</v>
          </cell>
          <cell r="C99" t="str">
            <v>SWWA</v>
          </cell>
          <cell r="D99" t="str">
            <v>WATER CORPORATION</v>
          </cell>
          <cell r="E99">
            <v>1219</v>
          </cell>
          <cell r="F99">
            <v>27</v>
          </cell>
          <cell r="G99">
            <v>633</v>
          </cell>
          <cell r="H99">
            <v>3467</v>
          </cell>
          <cell r="I99">
            <v>5346</v>
          </cell>
          <cell r="J99">
            <v>105103.91</v>
          </cell>
          <cell r="K99">
            <v>109391.79000000001</v>
          </cell>
        </row>
        <row r="100">
          <cell r="B100" t="str">
            <v>SWWC</v>
          </cell>
          <cell r="C100" t="str">
            <v>SWWC</v>
          </cell>
          <cell r="D100" t="str">
            <v>DEPARTMENT OF WATER</v>
          </cell>
          <cell r="E100">
            <v>385</v>
          </cell>
          <cell r="F100">
            <v>8</v>
          </cell>
          <cell r="G100">
            <v>227</v>
          </cell>
          <cell r="H100">
            <v>302</v>
          </cell>
          <cell r="I100">
            <v>922</v>
          </cell>
          <cell r="J100">
            <v>26699.25</v>
          </cell>
          <cell r="K100">
            <v>24148.780000000002</v>
          </cell>
        </row>
        <row r="101">
          <cell r="B101" t="str">
            <v>SYSR</v>
          </cell>
          <cell r="C101" t="str">
            <v>SYSR</v>
          </cell>
          <cell r="D101" t="str">
            <v>DEPARTMENT OF SPORT AND RECREATION</v>
          </cell>
          <cell r="E101">
            <v>2</v>
          </cell>
          <cell r="F101">
            <v>3</v>
          </cell>
          <cell r="H101">
            <v>98</v>
          </cell>
          <cell r="I101">
            <v>103</v>
          </cell>
          <cell r="J101">
            <v>2140.91</v>
          </cell>
          <cell r="K101">
            <v>1775.62</v>
          </cell>
        </row>
        <row r="102">
          <cell r="B102" t="str">
            <v>SZOO</v>
          </cell>
          <cell r="C102" t="str">
            <v>SZOO</v>
          </cell>
          <cell r="D102" t="str">
            <v>ZOOLOGICAL PARKS AUTHORITY</v>
          </cell>
          <cell r="E102">
            <v>1</v>
          </cell>
          <cell r="F102">
            <v>1</v>
          </cell>
          <cell r="H102">
            <v>117</v>
          </cell>
          <cell r="I102">
            <v>119</v>
          </cell>
          <cell r="J102">
            <v>2064.17</v>
          </cell>
          <cell r="K102">
            <v>1889.3700000000001</v>
          </cell>
        </row>
        <row r="103">
          <cell r="C103" t="str">
            <v>SILD</v>
          </cell>
          <cell r="D103" t="str">
            <v>LANDCORP - W A LAND AUTHORITY</v>
          </cell>
          <cell r="J103">
            <v>29950</v>
          </cell>
          <cell r="K103">
            <v>29106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Analysis AR"/>
      <sheetName val="Instructions"/>
      <sheetName val="Queries"/>
      <sheetName val="Query Template"/>
      <sheetName val="Analytical Review Total CPID"/>
      <sheetName val="Analytical Review"/>
      <sheetName val="Summary"/>
      <sheetName val="TSYA - CPID"/>
      <sheetName val="ATM Adj"/>
      <sheetName val="Central Reconciliation"/>
      <sheetName val="5. Superannuation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440100001</v>
          </cell>
          <cell r="D11" t="str">
            <v>Sale of Goods</v>
          </cell>
          <cell r="E11" t="str">
            <v>-</v>
          </cell>
          <cell r="F11">
            <v>8842</v>
          </cell>
          <cell r="G11">
            <v>29329</v>
          </cell>
          <cell r="H11" t="str">
            <v>-</v>
          </cell>
        </row>
        <row r="12">
          <cell r="B12">
            <v>441100001</v>
          </cell>
          <cell r="D12" t="str">
            <v>Amounts Provided to Fund Services</v>
          </cell>
          <cell r="E12">
            <v>-6560</v>
          </cell>
          <cell r="F12">
            <v>34464</v>
          </cell>
          <cell r="G12">
            <v>158151</v>
          </cell>
          <cell r="H12">
            <v>114553</v>
          </cell>
        </row>
        <row r="13">
          <cell r="B13">
            <v>441100003</v>
          </cell>
          <cell r="D13" t="str">
            <v>Cont to Hospital Fund</v>
          </cell>
          <cell r="E13">
            <v>55696</v>
          </cell>
          <cell r="F13">
            <v>112506</v>
          </cell>
          <cell r="G13">
            <v>242146</v>
          </cell>
          <cell r="H13">
            <v>370827</v>
          </cell>
        </row>
        <row r="14">
          <cell r="B14">
            <v>461100001</v>
          </cell>
          <cell r="D14" t="str">
            <v>Direct Grants &amp; Subs Revenue from Cwlth - Recurrent</v>
          </cell>
          <cell r="E14" t="str">
            <v>-</v>
          </cell>
          <cell r="F14" t="str">
            <v>-</v>
          </cell>
          <cell r="G14">
            <v>14699</v>
          </cell>
          <cell r="H14" t="str">
            <v>-</v>
          </cell>
        </row>
        <row r="15">
          <cell r="B15">
            <v>462100001</v>
          </cell>
          <cell r="D15" t="str">
            <v>Direct Grants &amp; Subs Revenue - Recurrent</v>
          </cell>
          <cell r="E15" t="str">
            <v>-</v>
          </cell>
          <cell r="F15" t="str">
            <v>-</v>
          </cell>
          <cell r="G15">
            <v>7115</v>
          </cell>
          <cell r="H15" t="str">
            <v>-</v>
          </cell>
        </row>
        <row r="16">
          <cell r="B16">
            <v>482100001</v>
          </cell>
          <cell r="D16" t="str">
            <v>Revenue from donations</v>
          </cell>
          <cell r="E16" t="str">
            <v>-</v>
          </cell>
          <cell r="F16" t="str">
            <v>-</v>
          </cell>
          <cell r="G16">
            <v>6347</v>
          </cell>
          <cell r="H16">
            <v>5870</v>
          </cell>
        </row>
        <row r="17">
          <cell r="B17">
            <v>483200001</v>
          </cell>
          <cell r="D17" t="str">
            <v>Recoveries revenue</v>
          </cell>
          <cell r="E17" t="str">
            <v>-</v>
          </cell>
          <cell r="F17" t="str">
            <v>-</v>
          </cell>
          <cell r="G17">
            <v>-7569</v>
          </cell>
          <cell r="H17">
            <v>-7566</v>
          </cell>
        </row>
        <row r="18">
          <cell r="B18">
            <v>484000001</v>
          </cell>
          <cell r="D18" t="str">
            <v>Super Liability Expense Assumed by the Treasurer for the Year</v>
          </cell>
          <cell r="E18" t="str">
            <v>-</v>
          </cell>
          <cell r="F18" t="str">
            <v>-</v>
          </cell>
          <cell r="G18" t="str">
            <v>-</v>
          </cell>
          <cell r="H18">
            <v>-7073</v>
          </cell>
        </row>
        <row r="19">
          <cell r="B19">
            <v>484000501</v>
          </cell>
          <cell r="D19" t="str">
            <v>Revenue - Other</v>
          </cell>
          <cell r="E19">
            <v>-9615</v>
          </cell>
          <cell r="F19" t="str">
            <v>-</v>
          </cell>
          <cell r="G19" t="str">
            <v>-</v>
          </cell>
          <cell r="H19">
            <v>17174</v>
          </cell>
        </row>
        <row r="20">
          <cell r="B20">
            <v>521000001</v>
          </cell>
          <cell r="D20" t="str">
            <v>Salaries, wages, allow &amp; leave entitle (exclude FBT, super &amp; workers comp)</v>
          </cell>
          <cell r="E20">
            <v>21145</v>
          </cell>
          <cell r="F20">
            <v>61629</v>
          </cell>
          <cell r="G20">
            <v>143960</v>
          </cell>
          <cell r="H20" t="str">
            <v>-</v>
          </cell>
        </row>
        <row r="21">
          <cell r="B21">
            <v>521000002</v>
          </cell>
          <cell r="D21" t="str">
            <v>Other staffing costs expense</v>
          </cell>
          <cell r="E21" t="str">
            <v>-</v>
          </cell>
          <cell r="F21">
            <v>5383</v>
          </cell>
          <cell r="G21">
            <v>7244</v>
          </cell>
          <cell r="H21" t="str">
            <v>-</v>
          </cell>
        </row>
        <row r="22">
          <cell r="B22">
            <v>531000004</v>
          </cell>
          <cell r="D22" t="str">
            <v>Super &amp; Family Benefits Act expense where the liability is met by the Treasurer</v>
          </cell>
          <cell r="E22" t="str">
            <v>-</v>
          </cell>
          <cell r="F22" t="str">
            <v>-</v>
          </cell>
          <cell r="G22" t="str">
            <v>-</v>
          </cell>
          <cell r="H22">
            <v>-7073</v>
          </cell>
        </row>
        <row r="23">
          <cell r="B23">
            <v>531100001</v>
          </cell>
          <cell r="D23" t="str">
            <v>Govt Employees Super Act Exp to GESB - Concurrent Cont</v>
          </cell>
          <cell r="E23" t="str">
            <v>-</v>
          </cell>
          <cell r="F23" t="str">
            <v>-</v>
          </cell>
          <cell r="G23">
            <v>10212</v>
          </cell>
          <cell r="H23" t="str">
            <v>-</v>
          </cell>
        </row>
        <row r="24">
          <cell r="B24">
            <v>551000001</v>
          </cell>
          <cell r="D24" t="str">
            <v>Depreciation/Amortisation of Fixed Assets</v>
          </cell>
          <cell r="E24" t="str">
            <v>-</v>
          </cell>
          <cell r="F24" t="str">
            <v>-</v>
          </cell>
          <cell r="G24">
            <v>6421</v>
          </cell>
          <cell r="H24">
            <v>-6228</v>
          </cell>
        </row>
        <row r="25">
          <cell r="B25">
            <v>561000101</v>
          </cell>
          <cell r="D25" t="str">
            <v>Grants &amp; Subs Exp - Recurrent (by GG)</v>
          </cell>
          <cell r="E25" t="str">
            <v>-</v>
          </cell>
          <cell r="F25">
            <v>9581</v>
          </cell>
          <cell r="G25" t="str">
            <v>-</v>
          </cell>
          <cell r="H25" t="str">
            <v>-</v>
          </cell>
        </row>
        <row r="26">
          <cell r="B26">
            <v>561000205</v>
          </cell>
          <cell r="D26" t="str">
            <v>Grants &amp; Subs Exp to Ext (Private Orgs) for Recurrent Purposes</v>
          </cell>
          <cell r="E26">
            <v>7310</v>
          </cell>
          <cell r="F26">
            <v>9874</v>
          </cell>
          <cell r="G26">
            <v>30239</v>
          </cell>
          <cell r="H26">
            <v>34202</v>
          </cell>
        </row>
        <row r="27">
          <cell r="B27">
            <v>572000001</v>
          </cell>
          <cell r="D27" t="str">
            <v>Direct patient support costs expense</v>
          </cell>
          <cell r="E27" t="str">
            <v>-</v>
          </cell>
          <cell r="F27">
            <v>16966</v>
          </cell>
          <cell r="G27">
            <v>27444</v>
          </cell>
          <cell r="H27" t="str">
            <v>-</v>
          </cell>
        </row>
        <row r="28">
          <cell r="B28">
            <v>572000002</v>
          </cell>
          <cell r="D28" t="str">
            <v>Indirect patient support costs expense</v>
          </cell>
          <cell r="E28" t="str">
            <v>-</v>
          </cell>
          <cell r="F28">
            <v>9830</v>
          </cell>
          <cell r="G28">
            <v>17693</v>
          </cell>
          <cell r="H28" t="str">
            <v>-</v>
          </cell>
        </row>
        <row r="29">
          <cell r="B29">
            <v>572000004</v>
          </cell>
          <cell r="D29" t="str">
            <v>Private sector contracts expense</v>
          </cell>
          <cell r="E29" t="str">
            <v>-</v>
          </cell>
          <cell r="F29" t="str">
            <v>-</v>
          </cell>
          <cell r="G29">
            <v>7913</v>
          </cell>
          <cell r="H29" t="str">
            <v>-</v>
          </cell>
        </row>
        <row r="30">
          <cell r="B30">
            <v>575400002</v>
          </cell>
          <cell r="D30" t="str">
            <v>Equipment Repairs &amp; Maintenance Expense</v>
          </cell>
          <cell r="E30" t="str">
            <v>-</v>
          </cell>
          <cell r="F30" t="str">
            <v>-</v>
          </cell>
          <cell r="G30" t="str">
            <v>-</v>
          </cell>
          <cell r="H30">
            <v>-11102</v>
          </cell>
        </row>
        <row r="31">
          <cell r="B31">
            <v>575900004</v>
          </cell>
          <cell r="D31" t="str">
            <v>Services &amp; Contracts Expense - Professional Services Not Elsewhere Classified</v>
          </cell>
          <cell r="E31">
            <v>5903</v>
          </cell>
          <cell r="F31">
            <v>-5995</v>
          </cell>
          <cell r="G31">
            <v>5235</v>
          </cell>
          <cell r="H31" t="str">
            <v>-</v>
          </cell>
        </row>
        <row r="32">
          <cell r="B32">
            <v>575900007</v>
          </cell>
          <cell r="D32" t="str">
            <v>Administration Expenses</v>
          </cell>
          <cell r="E32" t="str">
            <v>-</v>
          </cell>
          <cell r="F32" t="str">
            <v>-</v>
          </cell>
          <cell r="G32">
            <v>5014</v>
          </cell>
          <cell r="H32" t="str">
            <v>-</v>
          </cell>
        </row>
        <row r="33">
          <cell r="B33">
            <v>575900010</v>
          </cell>
          <cell r="D33" t="str">
            <v>Capital User Charge Expenses</v>
          </cell>
          <cell r="E33" t="str">
            <v>-</v>
          </cell>
          <cell r="F33">
            <v>88542</v>
          </cell>
          <cell r="G33">
            <v>55465</v>
          </cell>
          <cell r="H33">
            <v>42032</v>
          </cell>
        </row>
        <row r="35">
          <cell r="C35" t="str">
            <v>Monthly</v>
          </cell>
        </row>
        <row r="36">
          <cell r="B36">
            <v>614000001</v>
          </cell>
          <cell r="D36" t="str">
            <v>Receipts from Sale of Goods &amp; Services</v>
          </cell>
          <cell r="E36" t="str">
            <v>-</v>
          </cell>
          <cell r="F36">
            <v>29773</v>
          </cell>
          <cell r="G36">
            <v>45107</v>
          </cell>
          <cell r="H36" t="str">
            <v>-</v>
          </cell>
        </row>
        <row r="37">
          <cell r="B37">
            <v>615100001</v>
          </cell>
          <cell r="D37" t="str">
            <v>Direct Grants &amp; Subsidies Receipts - Recurrent</v>
          </cell>
          <cell r="E37" t="str">
            <v>-</v>
          </cell>
          <cell r="F37" t="str">
            <v>-</v>
          </cell>
          <cell r="G37">
            <v>7115</v>
          </cell>
          <cell r="H37" t="str">
            <v>-</v>
          </cell>
        </row>
        <row r="38">
          <cell r="B38">
            <v>615200002</v>
          </cell>
          <cell r="D38" t="str">
            <v>Direct Grants &amp; Subs Received from Cwlth - Recurrent</v>
          </cell>
          <cell r="E38" t="str">
            <v>-</v>
          </cell>
          <cell r="F38" t="str">
            <v>-</v>
          </cell>
          <cell r="G38">
            <v>18964</v>
          </cell>
          <cell r="H38" t="str">
            <v>-</v>
          </cell>
        </row>
        <row r="39">
          <cell r="B39">
            <v>617100001</v>
          </cell>
          <cell r="D39" t="str">
            <v>Amounts Received to Fund Services - Receipts - All Other</v>
          </cell>
          <cell r="E39">
            <v>-6562</v>
          </cell>
          <cell r="F39">
            <v>34460</v>
          </cell>
          <cell r="G39">
            <v>158151</v>
          </cell>
          <cell r="H39">
            <v>114549</v>
          </cell>
        </row>
        <row r="40">
          <cell r="B40">
            <v>617100003</v>
          </cell>
          <cell r="D40" t="str">
            <v>Cont to Hospital Fund - Receipts - All Other</v>
          </cell>
          <cell r="E40">
            <v>55309</v>
          </cell>
          <cell r="F40">
            <v>111384</v>
          </cell>
          <cell r="G40">
            <v>236587</v>
          </cell>
          <cell r="H40">
            <v>376992</v>
          </cell>
        </row>
        <row r="41">
          <cell r="B41">
            <v>617300008</v>
          </cell>
          <cell r="D41" t="str">
            <v>Lotteries Commission Act 1990 - Receipts</v>
          </cell>
          <cell r="E41">
            <v>82014</v>
          </cell>
          <cell r="F41">
            <v>82014</v>
          </cell>
          <cell r="G41">
            <v>82014</v>
          </cell>
          <cell r="H41">
            <v>18656</v>
          </cell>
        </row>
        <row r="42">
          <cell r="B42">
            <v>619100112</v>
          </cell>
          <cell r="D42" t="str">
            <v>GST receipts from Australian Taxation Office</v>
          </cell>
          <cell r="E42" t="str">
            <v>-</v>
          </cell>
          <cell r="F42">
            <v>11541</v>
          </cell>
          <cell r="G42">
            <v>17240</v>
          </cell>
          <cell r="H42" t="str">
            <v>-</v>
          </cell>
        </row>
        <row r="43">
          <cell r="B43">
            <v>619100131</v>
          </cell>
          <cell r="D43" t="str">
            <v>Other Receipts</v>
          </cell>
          <cell r="E43" t="str">
            <v>-</v>
          </cell>
          <cell r="F43" t="str">
            <v>-</v>
          </cell>
          <cell r="G43" t="str">
            <v>-</v>
          </cell>
          <cell r="H43">
            <v>18320</v>
          </cell>
        </row>
        <row r="44">
          <cell r="B44">
            <v>619100501</v>
          </cell>
          <cell r="D44" t="str">
            <v>Receipts from recoveries</v>
          </cell>
          <cell r="E44" t="str">
            <v>-</v>
          </cell>
          <cell r="F44" t="str">
            <v>-</v>
          </cell>
          <cell r="G44">
            <v>-7569</v>
          </cell>
          <cell r="H44">
            <v>-7566</v>
          </cell>
        </row>
        <row r="45">
          <cell r="B45">
            <v>621000001</v>
          </cell>
          <cell r="D45" t="str">
            <v>Payments for salaries, wages, allowances and leave entitlements</v>
          </cell>
          <cell r="E45">
            <v>17138</v>
          </cell>
          <cell r="F45">
            <v>34084</v>
          </cell>
          <cell r="G45">
            <v>155545</v>
          </cell>
          <cell r="H45">
            <v>7663</v>
          </cell>
        </row>
        <row r="46">
          <cell r="B46">
            <v>621000002</v>
          </cell>
          <cell r="D46" t="str">
            <v>Payments for other staffing costs</v>
          </cell>
          <cell r="E46" t="str">
            <v>-</v>
          </cell>
          <cell r="F46">
            <v>5769</v>
          </cell>
          <cell r="G46">
            <v>12009</v>
          </cell>
          <cell r="H46">
            <v>9967</v>
          </cell>
        </row>
        <row r="47">
          <cell r="B47">
            <v>622000201</v>
          </cell>
          <cell r="D47" t="str">
            <v>Super Payments to GESB - Concurrent Contributions.</v>
          </cell>
          <cell r="E47" t="str">
            <v>-</v>
          </cell>
          <cell r="F47" t="str">
            <v>-</v>
          </cell>
          <cell r="G47">
            <v>10152</v>
          </cell>
          <cell r="H47" t="str">
            <v>-</v>
          </cell>
        </row>
        <row r="48">
          <cell r="B48">
            <v>624000101</v>
          </cell>
          <cell r="D48" t="str">
            <v>Direct Grants &amp; Subs Paid (by GG)</v>
          </cell>
          <cell r="E48" t="str">
            <v>-</v>
          </cell>
          <cell r="F48">
            <v>9583</v>
          </cell>
          <cell r="G48" t="str">
            <v>-</v>
          </cell>
          <cell r="H48" t="str">
            <v>-</v>
          </cell>
        </row>
        <row r="49">
          <cell r="B49">
            <v>624000119</v>
          </cell>
          <cell r="D49" t="str">
            <v>Grants &amp; Subs Paid to External (Private Orgs) for Recurrent Purposes</v>
          </cell>
          <cell r="E49">
            <v>7310</v>
          </cell>
          <cell r="F49">
            <v>9874</v>
          </cell>
          <cell r="G49">
            <v>30239</v>
          </cell>
          <cell r="H49">
            <v>34202</v>
          </cell>
        </row>
        <row r="50">
          <cell r="B50">
            <v>629400001</v>
          </cell>
          <cell r="D50" t="str">
            <v>Capital User Charge payment</v>
          </cell>
          <cell r="E50">
            <v>98272</v>
          </cell>
          <cell r="F50">
            <v>98272</v>
          </cell>
          <cell r="G50">
            <v>84653</v>
          </cell>
          <cell r="H50">
            <v>42032</v>
          </cell>
        </row>
        <row r="51">
          <cell r="B51">
            <v>625200001</v>
          </cell>
          <cell r="D51" t="str">
            <v>Services and contracts payments (prof services not elsewhere classified)</v>
          </cell>
          <cell r="E51">
            <v>5903</v>
          </cell>
          <cell r="F51">
            <v>-5995</v>
          </cell>
          <cell r="G51">
            <v>5235</v>
          </cell>
          <cell r="H51" t="str">
            <v>-</v>
          </cell>
        </row>
        <row r="52">
          <cell r="B52">
            <v>626000001</v>
          </cell>
          <cell r="D52" t="str">
            <v>Payments for direct patient support costs</v>
          </cell>
          <cell r="E52" t="str">
            <v>-</v>
          </cell>
          <cell r="F52">
            <v>54681</v>
          </cell>
          <cell r="G52">
            <v>46450</v>
          </cell>
          <cell r="H52">
            <v>-5988</v>
          </cell>
        </row>
        <row r="53">
          <cell r="B53">
            <v>626100001</v>
          </cell>
          <cell r="D53" t="str">
            <v>Payments for indirect patient support costs</v>
          </cell>
          <cell r="E53" t="str">
            <v>-</v>
          </cell>
          <cell r="F53">
            <v>16175</v>
          </cell>
          <cell r="G53">
            <v>20759</v>
          </cell>
          <cell r="H53" t="str">
            <v>-</v>
          </cell>
        </row>
        <row r="54">
          <cell r="B54">
            <v>626200001</v>
          </cell>
          <cell r="D54" t="str">
            <v>Payments for visiting medical practitioners</v>
          </cell>
          <cell r="E54" t="str">
            <v>-</v>
          </cell>
          <cell r="F54">
            <v>7461</v>
          </cell>
          <cell r="G54">
            <v>5926</v>
          </cell>
          <cell r="H54">
            <v>-5167</v>
          </cell>
        </row>
        <row r="55">
          <cell r="B55">
            <v>626600001</v>
          </cell>
          <cell r="D55" t="str">
            <v>Payments for equipment repairs and maintenance</v>
          </cell>
          <cell r="E55" t="str">
            <v>-</v>
          </cell>
          <cell r="F55" t="str">
            <v>-</v>
          </cell>
          <cell r="G55" t="str">
            <v>-</v>
          </cell>
          <cell r="H55">
            <v>-8125</v>
          </cell>
        </row>
        <row r="56">
          <cell r="B56">
            <v>626700001</v>
          </cell>
          <cell r="D56" t="str">
            <v>Payments for administration</v>
          </cell>
          <cell r="E56" t="str">
            <v>-</v>
          </cell>
          <cell r="F56" t="str">
            <v>-</v>
          </cell>
          <cell r="G56">
            <v>8283</v>
          </cell>
          <cell r="H56" t="str">
            <v>-</v>
          </cell>
        </row>
        <row r="57">
          <cell r="B57">
            <v>627000001</v>
          </cell>
          <cell r="D57" t="str">
            <v>Payments for private sector contracts</v>
          </cell>
          <cell r="E57" t="str">
            <v>-</v>
          </cell>
          <cell r="F57" t="str">
            <v>-</v>
          </cell>
          <cell r="G57">
            <v>7913</v>
          </cell>
          <cell r="H57" t="str">
            <v>-</v>
          </cell>
        </row>
        <row r="58">
          <cell r="B58">
            <v>627300001</v>
          </cell>
          <cell r="D58" t="str">
            <v>GST payments on purchases</v>
          </cell>
          <cell r="E58" t="str">
            <v>-</v>
          </cell>
          <cell r="F58">
            <v>11589</v>
          </cell>
          <cell r="G58">
            <v>16802</v>
          </cell>
          <cell r="H58">
            <v>5508</v>
          </cell>
        </row>
        <row r="59">
          <cell r="B59">
            <v>714100002</v>
          </cell>
          <cell r="D59" t="str">
            <v>Receipt of Equity Cont from Cons Acct  - Capital Works Program</v>
          </cell>
          <cell r="E59">
            <v>-6058</v>
          </cell>
          <cell r="F59" t="str">
            <v>-</v>
          </cell>
          <cell r="G59">
            <v>15969</v>
          </cell>
          <cell r="H59">
            <v>62405</v>
          </cell>
        </row>
        <row r="60">
          <cell r="B60">
            <v>714100015</v>
          </cell>
          <cell r="D60" t="str">
            <v>Receipt of Equity Cont from Cons Acct  - CWP Treasury Administered</v>
          </cell>
          <cell r="E60" t="str">
            <v>-</v>
          </cell>
          <cell r="F60" t="str">
            <v>-</v>
          </cell>
          <cell r="G60" t="str">
            <v>-</v>
          </cell>
          <cell r="H60">
            <v>-61743</v>
          </cell>
        </row>
        <row r="61">
          <cell r="B61">
            <v>714100004</v>
          </cell>
          <cell r="D61" t="str">
            <v>Receipt of Capital Cont from Cons Acct - Capital Works Program</v>
          </cell>
          <cell r="E61" t="str">
            <v>-</v>
          </cell>
          <cell r="F61">
            <v>12741</v>
          </cell>
          <cell r="G61">
            <v>8512</v>
          </cell>
          <cell r="H61">
            <v>-8103</v>
          </cell>
        </row>
        <row r="62">
          <cell r="B62">
            <v>721100002</v>
          </cell>
          <cell r="D62" t="str">
            <v>Payment for fixed assets (all other fixed assets)</v>
          </cell>
          <cell r="E62">
            <v>7903</v>
          </cell>
          <cell r="F62" t="str">
            <v>-</v>
          </cell>
          <cell r="G62" t="str">
            <v>-</v>
          </cell>
          <cell r="H62">
            <v>-13183</v>
          </cell>
        </row>
        <row r="63">
          <cell r="B63">
            <v>811100016</v>
          </cell>
          <cell r="D63" t="str">
            <v>Drawdowns from Holding A/C - Asset Replacement</v>
          </cell>
          <cell r="E63" t="str">
            <v>-</v>
          </cell>
          <cell r="F63" t="str">
            <v>-</v>
          </cell>
          <cell r="G63">
            <v>-8267</v>
          </cell>
          <cell r="H63" t="str">
            <v>-</v>
          </cell>
        </row>
        <row r="66">
          <cell r="C66" t="str">
            <v>Monthly</v>
          </cell>
        </row>
        <row r="67">
          <cell r="B67">
            <v>111100001</v>
          </cell>
          <cell r="D67" t="str">
            <v>Non-Restricted Cash at Bank (a/cs Unrelated to Public Bank a/c)</v>
          </cell>
          <cell r="F67">
            <v>157331</v>
          </cell>
          <cell r="G67">
            <v>-9212</v>
          </cell>
          <cell r="H67">
            <v>81950</v>
          </cell>
        </row>
        <row r="68">
          <cell r="B68">
            <v>111100003</v>
          </cell>
          <cell r="D68" t="str">
            <v>Non-Restricted Cash in Govt Operating &amp; Trust a/cs at Tsy (excl Sinking Funds)</v>
          </cell>
          <cell r="F68">
            <v>-170859</v>
          </cell>
          <cell r="G68">
            <v>142738</v>
          </cell>
          <cell r="H68">
            <v>455584</v>
          </cell>
        </row>
        <row r="69">
          <cell r="B69">
            <v>111200001</v>
          </cell>
          <cell r="D69" t="str">
            <v>Restricted Cash at Bank (a/cs Unrelated to Public Bank a/c)</v>
          </cell>
          <cell r="F69">
            <v>32688</v>
          </cell>
          <cell r="G69" t="str">
            <v>-</v>
          </cell>
          <cell r="H69">
            <v>-11750</v>
          </cell>
        </row>
        <row r="70">
          <cell r="B70">
            <v>111110001</v>
          </cell>
          <cell r="D70" t="str">
            <v>Amounts Receivable for Services - Current (Asset Replacement)</v>
          </cell>
          <cell r="F70" t="str">
            <v>-</v>
          </cell>
          <cell r="G70">
            <v>-19422</v>
          </cell>
          <cell r="H70" t="str">
            <v>-</v>
          </cell>
        </row>
        <row r="71">
          <cell r="B71">
            <v>113920001</v>
          </cell>
          <cell r="D71" t="str">
            <v>IFRS - Inventories Held-for-Distribution (at cost)</v>
          </cell>
          <cell r="F71" t="str">
            <v>-</v>
          </cell>
          <cell r="G71" t="str">
            <v>-</v>
          </cell>
          <cell r="H71">
            <v>7002</v>
          </cell>
        </row>
        <row r="72">
          <cell r="B72">
            <v>114110001</v>
          </cell>
          <cell r="D72" t="str">
            <v>Debtors - current</v>
          </cell>
          <cell r="F72">
            <v>-25787</v>
          </cell>
          <cell r="G72">
            <v>-5203</v>
          </cell>
          <cell r="H72">
            <v>20140</v>
          </cell>
        </row>
        <row r="73">
          <cell r="B73">
            <v>114110016</v>
          </cell>
          <cell r="D73" t="str">
            <v>Other Receivables - Lotteries Commission Act 1990</v>
          </cell>
          <cell r="F73">
            <v>-82934</v>
          </cell>
          <cell r="G73">
            <v>-80248</v>
          </cell>
          <cell r="H73">
            <v>-19252</v>
          </cell>
        </row>
        <row r="74">
          <cell r="B74">
            <v>116220001</v>
          </cell>
          <cell r="D74" t="str">
            <v>Prepayments - current</v>
          </cell>
          <cell r="F74" t="str">
            <v>-</v>
          </cell>
          <cell r="G74" t="str">
            <v>-</v>
          </cell>
          <cell r="H74">
            <v>16692</v>
          </cell>
        </row>
        <row r="75">
          <cell r="B75">
            <v>125100004</v>
          </cell>
          <cell r="D75" t="str">
            <v>Land (at fair value)</v>
          </cell>
          <cell r="F75" t="str">
            <v>-</v>
          </cell>
          <cell r="G75">
            <v>66363</v>
          </cell>
          <cell r="H75">
            <v>114873</v>
          </cell>
        </row>
        <row r="76">
          <cell r="B76">
            <v>126100004</v>
          </cell>
          <cell r="D76" t="str">
            <v>Buildings (at fair value)</v>
          </cell>
          <cell r="F76">
            <v>-5642</v>
          </cell>
          <cell r="G76">
            <v>195288</v>
          </cell>
          <cell r="H76">
            <v>464644</v>
          </cell>
        </row>
        <row r="77">
          <cell r="B77">
            <v>126200001</v>
          </cell>
          <cell r="D77" t="str">
            <v>Leased Buildings (at cost)</v>
          </cell>
          <cell r="F77" t="str">
            <v>-</v>
          </cell>
          <cell r="G77">
            <v>-28158</v>
          </cell>
          <cell r="H77">
            <v>20670</v>
          </cell>
        </row>
        <row r="78">
          <cell r="B78">
            <v>126300004</v>
          </cell>
          <cell r="D78" t="str">
            <v>Accum Depn of Buildings (at fair value)</v>
          </cell>
          <cell r="F78">
            <v>-5283</v>
          </cell>
          <cell r="G78">
            <v>-32302</v>
          </cell>
          <cell r="H78">
            <v>-47475</v>
          </cell>
        </row>
        <row r="79">
          <cell r="B79">
            <v>126300003</v>
          </cell>
          <cell r="D79" t="str">
            <v>Accum Amort of Leased Buildings (at cost)</v>
          </cell>
          <cell r="F79" t="str">
            <v>-</v>
          </cell>
          <cell r="G79">
            <v>-30918</v>
          </cell>
          <cell r="H79" t="str">
            <v>-</v>
          </cell>
        </row>
        <row r="80">
          <cell r="B80">
            <v>128100001</v>
          </cell>
          <cell r="D80" t="str">
            <v>Plant &amp; Equipment (at cost)</v>
          </cell>
          <cell r="F80" t="str">
            <v>-</v>
          </cell>
          <cell r="G80">
            <v>25034</v>
          </cell>
          <cell r="H80">
            <v>56972</v>
          </cell>
        </row>
        <row r="81">
          <cell r="B81">
            <v>128510001</v>
          </cell>
          <cell r="D81" t="str">
            <v>Office Equipment, Computers etc (at cost)</v>
          </cell>
          <cell r="F81" t="str">
            <v>-</v>
          </cell>
          <cell r="G81" t="str">
            <v>-</v>
          </cell>
          <cell r="H81">
            <v>13125</v>
          </cell>
        </row>
        <row r="82">
          <cell r="B82">
            <v>128700001</v>
          </cell>
          <cell r="D82" t="str">
            <v>Fixed Assets Under Construction (at cost)</v>
          </cell>
          <cell r="F82" t="str">
            <v>-</v>
          </cell>
          <cell r="G82">
            <v>21380</v>
          </cell>
          <cell r="H82">
            <v>67481</v>
          </cell>
        </row>
        <row r="83">
          <cell r="B83">
            <v>128900001</v>
          </cell>
          <cell r="D83" t="str">
            <v>Accum Depn of Plant &amp; Equip (at cost)</v>
          </cell>
          <cell r="F83" t="str">
            <v>-</v>
          </cell>
          <cell r="G83" t="str">
            <v>-</v>
          </cell>
          <cell r="H83">
            <v>10963</v>
          </cell>
        </row>
        <row r="84">
          <cell r="B84">
            <v>128900007</v>
          </cell>
          <cell r="D84" t="str">
            <v>Accum Depn of Office Equip, Computers etc (at cost)</v>
          </cell>
          <cell r="F84" t="str">
            <v>-</v>
          </cell>
          <cell r="G84" t="str">
            <v>-</v>
          </cell>
          <cell r="H84">
            <v>8868</v>
          </cell>
        </row>
        <row r="85">
          <cell r="B85">
            <v>130130004</v>
          </cell>
          <cell r="D85" t="str">
            <v>IFRS - Intangibles - Software</v>
          </cell>
          <cell r="F85" t="str">
            <v>-</v>
          </cell>
          <cell r="G85" t="str">
            <v>-</v>
          </cell>
          <cell r="H85">
            <v>-10554</v>
          </cell>
        </row>
        <row r="86">
          <cell r="B86">
            <v>140000001</v>
          </cell>
          <cell r="D86" t="str">
            <v>Amounts Receivable for Services - Non-Current (Asset Replacement)</v>
          </cell>
          <cell r="F86" t="str">
            <v>-</v>
          </cell>
          <cell r="G86">
            <v>91014</v>
          </cell>
          <cell r="H86">
            <v>42366</v>
          </cell>
        </row>
        <row r="87">
          <cell r="B87">
            <v>140000002</v>
          </cell>
          <cell r="D87" t="str">
            <v>Amounts Receivable for Services - Non-Current (Leave Liability)</v>
          </cell>
          <cell r="F87" t="str">
            <v>-</v>
          </cell>
          <cell r="G87">
            <v>30785</v>
          </cell>
          <cell r="H87">
            <v>29278</v>
          </cell>
        </row>
        <row r="88">
          <cell r="B88">
            <v>211100001</v>
          </cell>
          <cell r="D88" t="str">
            <v>Creditors - current</v>
          </cell>
          <cell r="F88">
            <v>-54123</v>
          </cell>
          <cell r="G88">
            <v>-8143</v>
          </cell>
          <cell r="H88">
            <v>41186</v>
          </cell>
        </row>
        <row r="89">
          <cell r="B89">
            <v>211100006</v>
          </cell>
          <cell r="D89" t="str">
            <v>Capital User Charge payable - current</v>
          </cell>
          <cell r="F89">
            <v>-9730</v>
          </cell>
          <cell r="G89">
            <v>-29188</v>
          </cell>
          <cell r="H89" t="str">
            <v>-</v>
          </cell>
        </row>
        <row r="90">
          <cell r="B90">
            <v>213110001</v>
          </cell>
          <cell r="D90" t="str">
            <v>Annual Leave Provision - Current</v>
          </cell>
          <cell r="F90" t="str">
            <v>-</v>
          </cell>
          <cell r="G90">
            <v>20111</v>
          </cell>
          <cell r="H90">
            <v>48632</v>
          </cell>
        </row>
        <row r="91">
          <cell r="B91">
            <v>213120001</v>
          </cell>
          <cell r="D91" t="str">
            <v>Long Service Leave Provision - Current</v>
          </cell>
          <cell r="F91" t="str">
            <v>-</v>
          </cell>
          <cell r="G91">
            <v>15492</v>
          </cell>
          <cell r="H91">
            <v>32544</v>
          </cell>
        </row>
        <row r="92">
          <cell r="B92">
            <v>214400001</v>
          </cell>
          <cell r="D92" t="str">
            <v>Accruals - salaries and wages - current</v>
          </cell>
          <cell r="F92">
            <v>22149</v>
          </cell>
          <cell r="G92">
            <v>5046</v>
          </cell>
          <cell r="H92">
            <v>6552</v>
          </cell>
        </row>
        <row r="93">
          <cell r="B93">
            <v>222100001</v>
          </cell>
          <cell r="D93" t="str">
            <v>Finance lease &gt;1 &lt; 5 years</v>
          </cell>
          <cell r="F93" t="str">
            <v>-</v>
          </cell>
          <cell r="G93" t="str">
            <v>-</v>
          </cell>
          <cell r="H93">
            <v>11127</v>
          </cell>
        </row>
        <row r="94">
          <cell r="B94">
            <v>222100002</v>
          </cell>
          <cell r="D94" t="str">
            <v>Finance leases &gt; 5 years</v>
          </cell>
          <cell r="F94" t="str">
            <v>-</v>
          </cell>
          <cell r="G94" t="str">
            <v>-</v>
          </cell>
          <cell r="H94">
            <v>21245</v>
          </cell>
        </row>
        <row r="95">
          <cell r="B95">
            <v>222100003</v>
          </cell>
          <cell r="D95" t="str">
            <v>Future finance lease charges - non-current</v>
          </cell>
          <cell r="F95" t="str">
            <v>-</v>
          </cell>
          <cell r="G95" t="str">
            <v>-</v>
          </cell>
          <cell r="H95">
            <v>11498</v>
          </cell>
        </row>
        <row r="96">
          <cell r="B96">
            <v>222310002</v>
          </cell>
          <cell r="D96" t="str">
            <v>Borrowings from WA Treasury Corp - Non-Current</v>
          </cell>
          <cell r="F96" t="str">
            <v>-</v>
          </cell>
          <cell r="G96">
            <v>-5335</v>
          </cell>
          <cell r="H96">
            <v>29667</v>
          </cell>
        </row>
        <row r="97">
          <cell r="B97">
            <v>222320001</v>
          </cell>
          <cell r="D97" t="str">
            <v>Repayable Approps - Non-Current - Cons Acct</v>
          </cell>
          <cell r="F97" t="str">
            <v>-</v>
          </cell>
          <cell r="G97" t="str">
            <v>-</v>
          </cell>
          <cell r="H97">
            <v>22006</v>
          </cell>
        </row>
        <row r="98">
          <cell r="B98">
            <v>223200001</v>
          </cell>
          <cell r="D98" t="str">
            <v>Long service leave provision - non-current</v>
          </cell>
          <cell r="F98" t="str">
            <v>-</v>
          </cell>
          <cell r="G98">
            <v>7565</v>
          </cell>
          <cell r="H98">
            <v>16360</v>
          </cell>
        </row>
        <row r="99">
          <cell r="B99">
            <v>311100004</v>
          </cell>
          <cell r="D99" t="str">
            <v>Equity Contributions from Cons Acct</v>
          </cell>
          <cell r="F99">
            <v>6224</v>
          </cell>
          <cell r="G99">
            <v>123677</v>
          </cell>
          <cell r="H99">
            <v>135343</v>
          </cell>
        </row>
        <row r="100">
          <cell r="B100">
            <v>321181001</v>
          </cell>
          <cell r="D100" t="str">
            <v>Distribution of Equity</v>
          </cell>
          <cell r="F100" t="str">
            <v>-</v>
          </cell>
          <cell r="G100">
            <v>12551</v>
          </cell>
          <cell r="H100" t="str">
            <v>-</v>
          </cell>
        </row>
        <row r="101">
          <cell r="B101">
            <v>321110001</v>
          </cell>
          <cell r="D101" t="str">
            <v>Asset revaluation reserve</v>
          </cell>
          <cell r="F101" t="str">
            <v>-</v>
          </cell>
          <cell r="G101" t="str">
            <v>-</v>
          </cell>
          <cell r="H101">
            <v>15345</v>
          </cell>
        </row>
        <row r="102">
          <cell r="B102">
            <v>321110002</v>
          </cell>
          <cell r="D102" t="str">
            <v>Asset revaluation reserve - land</v>
          </cell>
          <cell r="F102" t="str">
            <v>-</v>
          </cell>
          <cell r="G102">
            <v>52198</v>
          </cell>
          <cell r="H102">
            <v>60788</v>
          </cell>
        </row>
        <row r="103">
          <cell r="B103">
            <v>321110003</v>
          </cell>
          <cell r="D103" t="str">
            <v>Asset revaluation reserve - other fixed assets</v>
          </cell>
          <cell r="F103" t="str">
            <v>-</v>
          </cell>
          <cell r="G103">
            <v>187166</v>
          </cell>
          <cell r="H103">
            <v>237432</v>
          </cell>
        </row>
        <row r="104">
          <cell r="B104">
            <v>321170001</v>
          </cell>
          <cell r="D104" t="str">
            <v>Other Reserves - Equity</v>
          </cell>
          <cell r="F104">
            <v>158898</v>
          </cell>
          <cell r="G104">
            <v>195670</v>
          </cell>
          <cell r="H104">
            <v>239899</v>
          </cell>
        </row>
        <row r="105">
          <cell r="B105">
            <v>311100007</v>
          </cell>
          <cell r="D105" t="str">
            <v>Accumulated surplus/deficit b/f</v>
          </cell>
          <cell r="F105">
            <v>-155128</v>
          </cell>
          <cell r="G105">
            <v>-169559</v>
          </cell>
          <cell r="H105">
            <v>7678</v>
          </cell>
        </row>
        <row r="106">
          <cell r="B106">
            <v>311100009</v>
          </cell>
          <cell r="D106" t="str">
            <v>Surplus/deficit for period</v>
          </cell>
          <cell r="F106">
            <v>-58235</v>
          </cell>
          <cell r="G106">
            <v>120975</v>
          </cell>
          <cell r="H106">
            <v>461061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Warnings"/>
      <sheetName val="RetrieveWarnings"/>
      <sheetName val="Failed Warnings"/>
      <sheetName val="Maste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Acct"/>
      <sheetName val="TIMS"/>
    </sheetNames>
    <sheetDataSet>
      <sheetData sheetId="0"/>
      <sheetData sheetId="1" refreshError="1">
        <row r="2">
          <cell r="A2" t="str">
            <v>0111</v>
          </cell>
          <cell r="B2" t="str">
            <v>Nursing Services</v>
          </cell>
        </row>
        <row r="3">
          <cell r="A3" t="str">
            <v>0112</v>
          </cell>
          <cell r="B3" t="str">
            <v>Agency Nurses</v>
          </cell>
        </row>
        <row r="4">
          <cell r="A4" t="str">
            <v>0113</v>
          </cell>
          <cell r="B4" t="str">
            <v>Casual Nurses</v>
          </cell>
        </row>
        <row r="5">
          <cell r="A5" t="str">
            <v>0114</v>
          </cell>
          <cell r="B5" t="str">
            <v>Dental Nurses</v>
          </cell>
        </row>
        <row r="6">
          <cell r="A6" t="str">
            <v>0115</v>
          </cell>
          <cell r="B6" t="str">
            <v>Dental Clinic Assistant</v>
          </cell>
        </row>
        <row r="7">
          <cell r="A7" t="str">
            <v>0116</v>
          </cell>
          <cell r="B7" t="str">
            <v>Enrolled Nurses</v>
          </cell>
        </row>
        <row r="8">
          <cell r="A8" t="str">
            <v>0121</v>
          </cell>
          <cell r="B8" t="str">
            <v>Admin &amp; Clerical</v>
          </cell>
        </row>
        <row r="9">
          <cell r="A9" t="str">
            <v>0122</v>
          </cell>
          <cell r="B9" t="str">
            <v>Admin Support</v>
          </cell>
        </row>
        <row r="10">
          <cell r="A10" t="str">
            <v>0131</v>
          </cell>
          <cell r="B10" t="str">
            <v>Radiology (Medical Imaging)</v>
          </cell>
        </row>
        <row r="11">
          <cell r="A11" t="str">
            <v>0132</v>
          </cell>
          <cell r="B11" t="str">
            <v>Radiotherapy</v>
          </cell>
        </row>
        <row r="12">
          <cell r="A12" t="str">
            <v>0133</v>
          </cell>
          <cell r="B12" t="str">
            <v>Pathology</v>
          </cell>
        </row>
        <row r="13">
          <cell r="A13" t="str">
            <v>0134</v>
          </cell>
          <cell r="B13" t="str">
            <v>Dietitians</v>
          </cell>
        </row>
        <row r="14">
          <cell r="A14" t="str">
            <v>0135</v>
          </cell>
          <cell r="B14" t="str">
            <v>Podiatry</v>
          </cell>
        </row>
        <row r="15">
          <cell r="A15" t="str">
            <v>0136</v>
          </cell>
          <cell r="B15" t="str">
            <v>Chaplaincy</v>
          </cell>
        </row>
        <row r="16">
          <cell r="A16" t="str">
            <v>0137</v>
          </cell>
          <cell r="B16" t="str">
            <v>Health Promotions</v>
          </cell>
        </row>
        <row r="17">
          <cell r="A17" t="str">
            <v>0138</v>
          </cell>
          <cell r="B17" t="str">
            <v>Rehabilitation Assistants</v>
          </cell>
        </row>
        <row r="18">
          <cell r="A18" t="str">
            <v>0139</v>
          </cell>
          <cell r="B18" t="str">
            <v>Other - Medical Support Services</v>
          </cell>
        </row>
        <row r="19">
          <cell r="A19" t="str">
            <v>0140</v>
          </cell>
          <cell r="B19" t="str">
            <v>Dental Technicians</v>
          </cell>
        </row>
        <row r="20">
          <cell r="A20" t="str">
            <v>0141</v>
          </cell>
          <cell r="B20" t="str">
            <v>Dental Therapists</v>
          </cell>
        </row>
        <row r="21">
          <cell r="A21" t="str">
            <v>0142</v>
          </cell>
          <cell r="B21" t="str">
            <v>Occupational Therapy</v>
          </cell>
        </row>
        <row r="22">
          <cell r="A22" t="str">
            <v>0143</v>
          </cell>
          <cell r="B22" t="str">
            <v>Pharmacy</v>
          </cell>
        </row>
        <row r="23">
          <cell r="A23" t="str">
            <v>0144</v>
          </cell>
          <cell r="B23" t="str">
            <v>Physiotherapy</v>
          </cell>
        </row>
        <row r="24">
          <cell r="A24" t="str">
            <v>0145</v>
          </cell>
          <cell r="B24" t="str">
            <v>Social Work</v>
          </cell>
        </row>
        <row r="25">
          <cell r="A25" t="str">
            <v>0146</v>
          </cell>
          <cell r="B25" t="str">
            <v>Technical</v>
          </cell>
        </row>
        <row r="26">
          <cell r="A26" t="str">
            <v>0147</v>
          </cell>
          <cell r="B26" t="str">
            <v>Speech Pathology</v>
          </cell>
        </row>
        <row r="27">
          <cell r="A27" t="str">
            <v>0148</v>
          </cell>
          <cell r="B27" t="str">
            <v>Psychologists</v>
          </cell>
        </row>
        <row r="28">
          <cell r="A28" t="str">
            <v>0149</v>
          </cell>
          <cell r="B28" t="str">
            <v>Other Ancillary Services</v>
          </cell>
        </row>
        <row r="29">
          <cell r="A29" t="str">
            <v>0151</v>
          </cell>
          <cell r="B29" t="str">
            <v>Catering</v>
          </cell>
        </row>
        <row r="30">
          <cell r="A30" t="str">
            <v>0152</v>
          </cell>
          <cell r="B30" t="str">
            <v>Cleaning Services</v>
          </cell>
        </row>
        <row r="31">
          <cell r="A31" t="str">
            <v>0153</v>
          </cell>
          <cell r="B31" t="str">
            <v>Orderlies/Transport</v>
          </cell>
        </row>
        <row r="32">
          <cell r="A32" t="str">
            <v>0154</v>
          </cell>
          <cell r="B32" t="str">
            <v>Patient Support Assistants</v>
          </cell>
        </row>
        <row r="33">
          <cell r="A33" t="str">
            <v>0155</v>
          </cell>
          <cell r="B33" t="str">
            <v>Laundry &amp; Linen</v>
          </cell>
        </row>
        <row r="34">
          <cell r="A34" t="str">
            <v>0156</v>
          </cell>
          <cell r="B34" t="str">
            <v>Stores/Supply</v>
          </cell>
        </row>
        <row r="35">
          <cell r="A35" t="str">
            <v>0161</v>
          </cell>
          <cell r="B35" t="str">
            <v>Engineering Maintenance Services</v>
          </cell>
        </row>
        <row r="36">
          <cell r="A36" t="str">
            <v>0162</v>
          </cell>
          <cell r="B36" t="str">
            <v>Gardens &amp; Grounds</v>
          </cell>
        </row>
        <row r="37">
          <cell r="A37" t="str">
            <v>0168</v>
          </cell>
          <cell r="B37" t="str">
            <v>Security Services</v>
          </cell>
        </row>
        <row r="38">
          <cell r="A38" t="str">
            <v>0171</v>
          </cell>
          <cell r="B38" t="str">
            <v>Other Categories</v>
          </cell>
        </row>
        <row r="39">
          <cell r="A39" t="str">
            <v>0181</v>
          </cell>
          <cell r="B39" t="str">
            <v>Medical Officers</v>
          </cell>
        </row>
        <row r="40">
          <cell r="A40" t="str">
            <v>0182</v>
          </cell>
          <cell r="B40" t="str">
            <v>Medical Practitioners</v>
          </cell>
        </row>
        <row r="41">
          <cell r="A41" t="str">
            <v>0183</v>
          </cell>
          <cell r="B41" t="str">
            <v>Radiology (Medical Imaging)</v>
          </cell>
        </row>
        <row r="42">
          <cell r="A42" t="str">
            <v>0184</v>
          </cell>
          <cell r="B42" t="str">
            <v>Radiotherapy</v>
          </cell>
        </row>
        <row r="43">
          <cell r="A43" t="str">
            <v>0185</v>
          </cell>
          <cell r="B43" t="str">
            <v>Pathology</v>
          </cell>
        </row>
        <row r="44">
          <cell r="A44" t="str">
            <v>0186</v>
          </cell>
          <cell r="B44" t="str">
            <v>Dental Officers</v>
          </cell>
        </row>
        <row r="45">
          <cell r="A45" t="str">
            <v>0189</v>
          </cell>
          <cell r="B45" t="str">
            <v>Other Medical Salaried</v>
          </cell>
        </row>
        <row r="46">
          <cell r="A46" t="str">
            <v>0191</v>
          </cell>
          <cell r="B46" t="str">
            <v>Clinical</v>
          </cell>
        </row>
        <row r="47">
          <cell r="A47" t="str">
            <v>0192</v>
          </cell>
          <cell r="B47" t="str">
            <v>Radiology (Medical Imaging)</v>
          </cell>
        </row>
        <row r="48">
          <cell r="A48" t="str">
            <v>0193</v>
          </cell>
          <cell r="B48" t="str">
            <v>Radiotherapy</v>
          </cell>
        </row>
        <row r="49">
          <cell r="A49" t="str">
            <v>0194</v>
          </cell>
          <cell r="B49" t="str">
            <v>Pathology</v>
          </cell>
        </row>
        <row r="50">
          <cell r="A50" t="str">
            <v>0195</v>
          </cell>
          <cell r="B50" t="str">
            <v>Other - Medical Sessional</v>
          </cell>
        </row>
        <row r="51">
          <cell r="A51" t="str">
            <v>0198</v>
          </cell>
          <cell r="B51" t="str">
            <v>Sessional - Company / Pty Ltd</v>
          </cell>
        </row>
        <row r="52">
          <cell r="A52" t="str">
            <v>0201</v>
          </cell>
          <cell r="B52" t="str">
            <v>Workers Compensation Premium</v>
          </cell>
        </row>
        <row r="53">
          <cell r="A53" t="str">
            <v>0211</v>
          </cell>
          <cell r="B53" t="str">
            <v>Agency Nursing</v>
          </cell>
        </row>
        <row r="54">
          <cell r="A54" t="str">
            <v>0212</v>
          </cell>
          <cell r="B54" t="str">
            <v>Agency Admin &amp; Clerical</v>
          </cell>
        </row>
        <row r="55">
          <cell r="A55" t="str">
            <v>0213</v>
          </cell>
          <cell r="B55" t="str">
            <v>Agency Medical Support Services</v>
          </cell>
        </row>
        <row r="56">
          <cell r="A56" t="str">
            <v>0214</v>
          </cell>
          <cell r="B56" t="str">
            <v>Agency Hotel Services</v>
          </cell>
        </row>
        <row r="57">
          <cell r="A57" t="str">
            <v>0215</v>
          </cell>
          <cell r="B57" t="str">
            <v>Agency Site Services</v>
          </cell>
        </row>
        <row r="58">
          <cell r="A58" t="str">
            <v>0216</v>
          </cell>
          <cell r="B58" t="str">
            <v>Agency Other Categories</v>
          </cell>
        </row>
        <row r="59">
          <cell r="A59" t="str">
            <v>0217</v>
          </cell>
          <cell r="B59" t="str">
            <v>Agency Medical - Salaried</v>
          </cell>
        </row>
        <row r="60">
          <cell r="A60" t="str">
            <v>0218</v>
          </cell>
          <cell r="B60" t="str">
            <v>Agency Medical - Sessional</v>
          </cell>
        </row>
        <row r="61">
          <cell r="A61" t="str">
            <v>0411</v>
          </cell>
          <cell r="B61" t="str">
            <v>Workers Compensation Premium</v>
          </cell>
        </row>
        <row r="62">
          <cell r="A62" t="str">
            <v>0511</v>
          </cell>
          <cell r="B62" t="str">
            <v>Corporate Membership Dues (Staff)</v>
          </cell>
        </row>
        <row r="63">
          <cell r="A63" t="str">
            <v>0512</v>
          </cell>
          <cell r="B63" t="str">
            <v>Staff Training/Registration/Course Fees</v>
          </cell>
        </row>
        <row r="64">
          <cell r="A64" t="str">
            <v>0513</v>
          </cell>
          <cell r="B64" t="str">
            <v>Travel &amp; Accommodation - Intrastate</v>
          </cell>
        </row>
        <row r="65">
          <cell r="A65" t="str">
            <v>0514</v>
          </cell>
          <cell r="B65" t="str">
            <v>Travel &amp; Accommodation - Interstate</v>
          </cell>
        </row>
        <row r="66">
          <cell r="A66" t="str">
            <v>0515</v>
          </cell>
          <cell r="B66" t="str">
            <v>Travel &amp; Accommodation - Overseas</v>
          </cell>
        </row>
        <row r="67">
          <cell r="A67" t="str">
            <v>0516</v>
          </cell>
          <cell r="B67" t="str">
            <v>Staff Relocations</v>
          </cell>
        </row>
        <row r="68">
          <cell r="A68" t="str">
            <v>0517</v>
          </cell>
          <cell r="B68" t="str">
            <v>Staff Transport Costs</v>
          </cell>
        </row>
        <row r="69">
          <cell r="A69" t="str">
            <v>0518</v>
          </cell>
          <cell r="B69" t="str">
            <v>Staff Telephone Reimbursements</v>
          </cell>
        </row>
        <row r="70">
          <cell r="A70" t="str">
            <v>0519</v>
          </cell>
          <cell r="B70" t="str">
            <v>Other Staffing Costs</v>
          </cell>
        </row>
        <row r="71">
          <cell r="A71" t="str">
            <v>0520</v>
          </cell>
          <cell r="B71" t="str">
            <v>Crimal Record Screenings</v>
          </cell>
        </row>
        <row r="72">
          <cell r="A72" t="str">
            <v>0521</v>
          </cell>
          <cell r="B72" t="str">
            <v>Fringe Benefit Tax</v>
          </cell>
        </row>
        <row r="73">
          <cell r="A73" t="str">
            <v>1111</v>
          </cell>
          <cell r="B73" t="str">
            <v>Superannuation Expense</v>
          </cell>
        </row>
        <row r="74">
          <cell r="A74" t="str">
            <v>1112</v>
          </cell>
          <cell r="B74" t="str">
            <v>West State - Concurrent Contributions</v>
          </cell>
        </row>
        <row r="75">
          <cell r="A75" t="str">
            <v>1113</v>
          </cell>
          <cell r="B75" t="str">
            <v>Gold State - Concurrent Contributions</v>
          </cell>
        </row>
        <row r="76">
          <cell r="A76" t="str">
            <v>1114</v>
          </cell>
          <cell r="B76" t="str">
            <v>Pension Recoups</v>
          </cell>
        </row>
        <row r="77">
          <cell r="A77" t="str">
            <v>1115</v>
          </cell>
          <cell r="B77" t="str">
            <v>Movement in Pension Liability</v>
          </cell>
        </row>
        <row r="78">
          <cell r="A78" t="str">
            <v>1116</v>
          </cell>
          <cell r="B78" t="str">
            <v>Movement in Pre-Transfer Benefits Liability</v>
          </cell>
        </row>
        <row r="79">
          <cell r="A79" t="str">
            <v>1117</v>
          </cell>
          <cell r="B79" t="str">
            <v>Other Superannuation Schemes</v>
          </cell>
        </row>
        <row r="80">
          <cell r="A80" t="str">
            <v>1211</v>
          </cell>
          <cell r="B80" t="str">
            <v>Clinical</v>
          </cell>
        </row>
        <row r="81">
          <cell r="A81" t="str">
            <v>1212</v>
          </cell>
          <cell r="B81" t="str">
            <v>Radiology (Organ Imaging)</v>
          </cell>
        </row>
        <row r="82">
          <cell r="A82" t="str">
            <v>1213</v>
          </cell>
          <cell r="B82" t="str">
            <v>Radiotherapy</v>
          </cell>
        </row>
        <row r="83">
          <cell r="A83" t="str">
            <v>1214</v>
          </cell>
          <cell r="B83" t="str">
            <v>Pathology</v>
          </cell>
        </row>
        <row r="84">
          <cell r="A84" t="str">
            <v>1221</v>
          </cell>
          <cell r="B84" t="str">
            <v>Clinical</v>
          </cell>
        </row>
        <row r="85">
          <cell r="A85" t="str">
            <v>1222</v>
          </cell>
          <cell r="B85" t="str">
            <v>Radiology (Organ Imaging)</v>
          </cell>
        </row>
        <row r="86">
          <cell r="A86" t="str">
            <v>1223</v>
          </cell>
          <cell r="B86" t="str">
            <v>Radiotherapy</v>
          </cell>
        </row>
        <row r="87">
          <cell r="A87" t="str">
            <v>1224</v>
          </cell>
          <cell r="B87" t="str">
            <v>Pathology</v>
          </cell>
        </row>
        <row r="88">
          <cell r="A88" t="str">
            <v>1231</v>
          </cell>
          <cell r="B88" t="str">
            <v>Clinical</v>
          </cell>
        </row>
        <row r="89">
          <cell r="A89" t="str">
            <v>1232</v>
          </cell>
          <cell r="B89" t="str">
            <v>Radiology (Organ Imaging)</v>
          </cell>
        </row>
        <row r="90">
          <cell r="A90" t="str">
            <v>1233</v>
          </cell>
          <cell r="B90" t="str">
            <v>Radiotherapy</v>
          </cell>
        </row>
        <row r="91">
          <cell r="A91" t="str">
            <v>1234</v>
          </cell>
          <cell r="B91" t="str">
            <v>Pathology</v>
          </cell>
        </row>
        <row r="92">
          <cell r="A92" t="str">
            <v>1241</v>
          </cell>
          <cell r="B92" t="str">
            <v>Clinical</v>
          </cell>
        </row>
        <row r="93">
          <cell r="A93" t="str">
            <v>1242</v>
          </cell>
          <cell r="B93" t="str">
            <v>Radiology (Organ Imaging)</v>
          </cell>
        </row>
        <row r="94">
          <cell r="A94" t="str">
            <v>1243</v>
          </cell>
          <cell r="B94" t="str">
            <v>Radiotherapy</v>
          </cell>
        </row>
        <row r="95">
          <cell r="A95" t="str">
            <v>1244</v>
          </cell>
          <cell r="B95" t="str">
            <v>Pathology</v>
          </cell>
        </row>
        <row r="96">
          <cell r="A96" t="str">
            <v>1311</v>
          </cell>
          <cell r="B96" t="str">
            <v>Beverages</v>
          </cell>
        </row>
        <row r="97">
          <cell r="A97" t="str">
            <v>1312</v>
          </cell>
          <cell r="B97" t="str">
            <v>Bakery Products &amp; Bread</v>
          </cell>
        </row>
        <row r="98">
          <cell r="A98" t="str">
            <v>1313</v>
          </cell>
          <cell r="B98" t="str">
            <v>Dairy Products &amp; Substitutes</v>
          </cell>
        </row>
        <row r="99">
          <cell r="A99" t="str">
            <v>1314</v>
          </cell>
          <cell r="B99" t="str">
            <v>Fruit &amp; Vegetables</v>
          </cell>
        </row>
        <row r="100">
          <cell r="A100" t="str">
            <v>1315</v>
          </cell>
          <cell r="B100" t="str">
            <v>Meat, Fish, Bacon, Smallgoods</v>
          </cell>
        </row>
        <row r="101">
          <cell r="A101" t="str">
            <v>1316</v>
          </cell>
          <cell r="B101" t="str">
            <v>Other Groceries</v>
          </cell>
        </row>
        <row r="102">
          <cell r="A102" t="str">
            <v>1317</v>
          </cell>
          <cell r="B102" t="str">
            <v>Pre-Cooked Meals</v>
          </cell>
        </row>
        <row r="103">
          <cell r="A103" t="str">
            <v>1318</v>
          </cell>
          <cell r="B103" t="str">
            <v>Farm Food</v>
          </cell>
        </row>
        <row r="104">
          <cell r="A104" t="str">
            <v>1319</v>
          </cell>
          <cell r="B104" t="str">
            <v>Other Food Supplies</v>
          </cell>
        </row>
        <row r="105">
          <cell r="A105" t="str">
            <v>1611</v>
          </cell>
          <cell r="B105" t="str">
            <v>Drug Supplies</v>
          </cell>
        </row>
        <row r="106">
          <cell r="A106" t="str">
            <v>1612</v>
          </cell>
          <cell r="B106" t="str">
            <v>Home Dialysis Fluid</v>
          </cell>
        </row>
        <row r="107">
          <cell r="A107" t="str">
            <v>1613</v>
          </cell>
          <cell r="B107" t="str">
            <v>Sterile (Intravenous) Fluids</v>
          </cell>
        </row>
        <row r="108">
          <cell r="A108" t="str">
            <v>1614</v>
          </cell>
          <cell r="B108" t="str">
            <v>Medical &amp; Anaesthetic Gases</v>
          </cell>
        </row>
        <row r="109">
          <cell r="A109" t="str">
            <v>1615</v>
          </cell>
          <cell r="B109" t="str">
            <v>Other - Drug Supplies</v>
          </cell>
        </row>
        <row r="110">
          <cell r="A110" t="str">
            <v>1619</v>
          </cell>
          <cell r="B110" t="str">
            <v>Pharmacy Preparations</v>
          </cell>
        </row>
        <row r="111">
          <cell r="A111" t="str">
            <v>1621</v>
          </cell>
          <cell r="B111" t="str">
            <v>Medical &amp; Surgical Instruments (Not Assets)</v>
          </cell>
        </row>
        <row r="112">
          <cell r="A112" t="str">
            <v>1622</v>
          </cell>
          <cell r="B112" t="str">
            <v>Dressings, Bandages &amp; Plasters</v>
          </cell>
        </row>
        <row r="113">
          <cell r="A113" t="str">
            <v>1623</v>
          </cell>
          <cell r="B113" t="str">
            <v>Therapeutic Materials</v>
          </cell>
        </row>
        <row r="114">
          <cell r="A114" t="str">
            <v>1624</v>
          </cell>
          <cell r="B114" t="str">
            <v>Prosthesis</v>
          </cell>
        </row>
        <row r="115">
          <cell r="A115" t="str">
            <v>1625</v>
          </cell>
          <cell r="B115" t="str">
            <v>Appliances</v>
          </cell>
        </row>
        <row r="116">
          <cell r="A116" t="str">
            <v>1626</v>
          </cell>
          <cell r="B116" t="str">
            <v>Other - Patient Appl &amp; Materials</v>
          </cell>
        </row>
        <row r="117">
          <cell r="A117" t="str">
            <v>1631</v>
          </cell>
          <cell r="B117" t="str">
            <v>Chemicals</v>
          </cell>
        </row>
        <row r="118">
          <cell r="A118" t="str">
            <v>1632</v>
          </cell>
          <cell r="B118" t="str">
            <v>Photographic Supplies</v>
          </cell>
        </row>
        <row r="119">
          <cell r="A119" t="str">
            <v>1633</v>
          </cell>
          <cell r="B119" t="str">
            <v>Organ Imaging Film</v>
          </cell>
        </row>
        <row r="120">
          <cell r="A120" t="str">
            <v>1634</v>
          </cell>
          <cell r="B120" t="str">
            <v>Laboratory Animal Supplies</v>
          </cell>
        </row>
        <row r="121">
          <cell r="A121" t="str">
            <v>1635</v>
          </cell>
          <cell r="B121" t="str">
            <v>Radioactive Materials</v>
          </cell>
        </row>
        <row r="122">
          <cell r="A122" t="str">
            <v>1636</v>
          </cell>
          <cell r="B122" t="str">
            <v>Laboratory Apparatus</v>
          </cell>
        </row>
        <row r="123">
          <cell r="A123" t="str">
            <v>1637</v>
          </cell>
          <cell r="B123" t="str">
            <v>Containers &amp; Receptacles (Non Laboratory)</v>
          </cell>
        </row>
        <row r="124">
          <cell r="A124" t="str">
            <v>1638</v>
          </cell>
          <cell r="B124" t="str">
            <v>Reagents</v>
          </cell>
        </row>
        <row r="125">
          <cell r="A125" t="str">
            <v>1639</v>
          </cell>
          <cell r="B125" t="str">
            <v>Lab Style Glassware</v>
          </cell>
        </row>
        <row r="126">
          <cell r="A126" t="str">
            <v>1641</v>
          </cell>
          <cell r="B126" t="str">
            <v>Lab Style Plasticware</v>
          </cell>
        </row>
        <row r="127">
          <cell r="A127" t="str">
            <v>1642</v>
          </cell>
          <cell r="B127" t="str">
            <v>Culture Media</v>
          </cell>
        </row>
        <row r="128">
          <cell r="A128" t="str">
            <v>1643</v>
          </cell>
          <cell r="B128" t="str">
            <v>Specimen Collection Items</v>
          </cell>
        </row>
        <row r="129">
          <cell r="A129" t="str">
            <v>1644</v>
          </cell>
          <cell r="B129" t="str">
            <v>Test Kits</v>
          </cell>
        </row>
        <row r="130">
          <cell r="A130" t="str">
            <v>1645</v>
          </cell>
          <cell r="B130" t="str">
            <v>Gases</v>
          </cell>
        </row>
        <row r="131">
          <cell r="A131" t="str">
            <v>1649</v>
          </cell>
          <cell r="B131" t="str">
            <v>Other - Diagnostic Supplies</v>
          </cell>
        </row>
        <row r="132">
          <cell r="A132" t="str">
            <v>1651</v>
          </cell>
          <cell r="B132" t="str">
            <v>Dental Supplies</v>
          </cell>
        </row>
        <row r="133">
          <cell r="A133" t="str">
            <v>1652</v>
          </cell>
          <cell r="B133" t="str">
            <v>Dental Gold</v>
          </cell>
        </row>
        <row r="134">
          <cell r="A134" t="str">
            <v>1653</v>
          </cell>
          <cell r="B134" t="str">
            <v>Artificial Teeth</v>
          </cell>
        </row>
        <row r="135">
          <cell r="A135" t="str">
            <v>1654</v>
          </cell>
          <cell r="B135" t="str">
            <v>Orthodontic</v>
          </cell>
        </row>
        <row r="136">
          <cell r="A136" t="str">
            <v>1711</v>
          </cell>
          <cell r="B136" t="str">
            <v>Medical</v>
          </cell>
        </row>
        <row r="137">
          <cell r="A137" t="str">
            <v>1712</v>
          </cell>
          <cell r="B137" t="str">
            <v>Surgical</v>
          </cell>
        </row>
        <row r="138">
          <cell r="A138" t="str">
            <v>1713</v>
          </cell>
          <cell r="B138" t="str">
            <v>Support - Medical</v>
          </cell>
        </row>
        <row r="139">
          <cell r="A139" t="str">
            <v>1714</v>
          </cell>
          <cell r="B139" t="str">
            <v>Catering</v>
          </cell>
        </row>
        <row r="140">
          <cell r="A140" t="str">
            <v>1715</v>
          </cell>
          <cell r="B140" t="str">
            <v>Cleaning</v>
          </cell>
        </row>
        <row r="141">
          <cell r="A141" t="str">
            <v>1716</v>
          </cell>
          <cell r="B141" t="str">
            <v>Laundry/Linen</v>
          </cell>
        </row>
        <row r="142">
          <cell r="A142" t="str">
            <v>1717</v>
          </cell>
          <cell r="B142" t="str">
            <v>Waste Disposal</v>
          </cell>
        </row>
        <row r="143">
          <cell r="A143" t="str">
            <v>1718</v>
          </cell>
          <cell r="B143" t="str">
            <v>Administrative And Clerical</v>
          </cell>
        </row>
        <row r="144">
          <cell r="A144" t="str">
            <v>1719</v>
          </cell>
          <cell r="B144" t="str">
            <v>Management</v>
          </cell>
        </row>
        <row r="145">
          <cell r="A145" t="str">
            <v>1720</v>
          </cell>
          <cell r="B145" t="str">
            <v>Nursing</v>
          </cell>
        </row>
        <row r="146">
          <cell r="A146" t="str">
            <v>1721</v>
          </cell>
          <cell r="B146" t="str">
            <v>Orderlies</v>
          </cell>
        </row>
        <row r="147">
          <cell r="A147" t="str">
            <v>1722</v>
          </cell>
          <cell r="B147" t="str">
            <v>Engineering</v>
          </cell>
        </row>
        <row r="148">
          <cell r="A148" t="str">
            <v>1723</v>
          </cell>
          <cell r="B148" t="str">
            <v>Laboratory</v>
          </cell>
        </row>
        <row r="149">
          <cell r="A149" t="str">
            <v>1725</v>
          </cell>
          <cell r="B149" t="str">
            <v>Other - Purchase Of External Services</v>
          </cell>
        </row>
        <row r="150">
          <cell r="A150" t="str">
            <v>1726</v>
          </cell>
          <cell r="B150" t="str">
            <v>Security Services</v>
          </cell>
        </row>
        <row r="151">
          <cell r="A151" t="str">
            <v>1727</v>
          </cell>
          <cell r="B151" t="str">
            <v>Interpreter Services</v>
          </cell>
        </row>
        <row r="152">
          <cell r="A152" t="str">
            <v>1728</v>
          </cell>
          <cell r="B152" t="str">
            <v>Employee Assistance</v>
          </cell>
        </row>
        <row r="153">
          <cell r="A153" t="str">
            <v>1729</v>
          </cell>
          <cell r="B153" t="str">
            <v>Purchase of Dental Services</v>
          </cell>
        </row>
        <row r="154">
          <cell r="A154" t="str">
            <v>1730</v>
          </cell>
          <cell r="B154" t="str">
            <v>Health Promotion Other</v>
          </cell>
        </row>
        <row r="155">
          <cell r="A155" t="str">
            <v>1811</v>
          </cell>
          <cell r="B155" t="str">
            <v>Government Health Service Units Recurrent</v>
          </cell>
        </row>
        <row r="156">
          <cell r="A156" t="str">
            <v>1812</v>
          </cell>
          <cell r="B156" t="str">
            <v>Non-State Government Organisations</v>
          </cell>
        </row>
        <row r="157">
          <cell r="A157" t="str">
            <v>1813</v>
          </cell>
          <cell r="B157" t="str">
            <v>Contracts for Health Services</v>
          </cell>
        </row>
        <row r="158">
          <cell r="A158" t="str">
            <v>1814</v>
          </cell>
          <cell r="B158" t="str">
            <v>Other Government Organisations</v>
          </cell>
        </row>
        <row r="159">
          <cell r="A159" t="str">
            <v>1815</v>
          </cell>
          <cell r="B159" t="str">
            <v>Interest paid on behalf of Health Service Units</v>
          </cell>
        </row>
        <row r="160">
          <cell r="A160" t="str">
            <v>1816</v>
          </cell>
          <cell r="B160" t="str">
            <v>Loan repayments made on behalf of Health Service Units</v>
          </cell>
        </row>
        <row r="161">
          <cell r="A161" t="str">
            <v>1817</v>
          </cell>
          <cell r="B161" t="str">
            <v>Capital Expenditure made on behalf of health Service Units</v>
          </cell>
        </row>
        <row r="162">
          <cell r="A162" t="str">
            <v>1818</v>
          </cell>
          <cell r="B162" t="str">
            <v>Capital Subsidies Paid to Health Service Units</v>
          </cell>
        </row>
        <row r="163">
          <cell r="A163" t="str">
            <v>1820</v>
          </cell>
          <cell r="B163" t="str">
            <v>Transfers from Royal St. Budget (Royal St use only)</v>
          </cell>
        </row>
        <row r="164">
          <cell r="A164" t="str">
            <v>1911</v>
          </cell>
          <cell r="B164" t="str">
            <v>Coal, Coke, Wood</v>
          </cell>
        </row>
        <row r="165">
          <cell r="A165" t="str">
            <v>1912</v>
          </cell>
          <cell r="B165" t="str">
            <v>Water</v>
          </cell>
        </row>
        <row r="166">
          <cell r="A166" t="str">
            <v>1913</v>
          </cell>
          <cell r="B166" t="str">
            <v>Electricity</v>
          </cell>
        </row>
        <row r="167">
          <cell r="A167" t="str">
            <v>1914</v>
          </cell>
          <cell r="B167" t="str">
            <v>Fuel Oil (Not Motor Vehicle)</v>
          </cell>
        </row>
        <row r="168">
          <cell r="A168" t="str">
            <v>1915</v>
          </cell>
          <cell r="B168" t="str">
            <v>Gas For Fuel (Not Motor Vehicle)</v>
          </cell>
        </row>
        <row r="169">
          <cell r="A169" t="str">
            <v>1916</v>
          </cell>
          <cell r="B169" t="str">
            <v>Steam Or H.T.H.W.</v>
          </cell>
        </row>
        <row r="170">
          <cell r="A170" t="str">
            <v>1917</v>
          </cell>
          <cell r="B170" t="str">
            <v>Airconditioning Subsidy North of the 23rd Parallel</v>
          </cell>
        </row>
        <row r="171">
          <cell r="A171" t="str">
            <v>2211</v>
          </cell>
          <cell r="B171" t="str">
            <v>Bedding &amp; Linen</v>
          </cell>
        </row>
        <row r="172">
          <cell r="A172" t="str">
            <v>2212</v>
          </cell>
          <cell r="B172" t="str">
            <v>Toiletry, Cleaning, Laundry Materials</v>
          </cell>
        </row>
        <row r="173">
          <cell r="A173" t="str">
            <v>2213</v>
          </cell>
          <cell r="B173" t="str">
            <v>Tableware &amp; Kitchen Materials</v>
          </cell>
        </row>
        <row r="174">
          <cell r="A174" t="str">
            <v>2214</v>
          </cell>
          <cell r="B174" t="str">
            <v>Wrapping &amp; Packaging Materials</v>
          </cell>
        </row>
        <row r="175">
          <cell r="A175" t="str">
            <v>2215</v>
          </cell>
          <cell r="B175" t="str">
            <v>Uniforms &amp; Protective Clothing</v>
          </cell>
        </row>
        <row r="176">
          <cell r="A176" t="str">
            <v>2219</v>
          </cell>
          <cell r="B176" t="str">
            <v>Other (Incl Patient Clothing)</v>
          </cell>
        </row>
        <row r="177">
          <cell r="A177" t="str">
            <v>2311</v>
          </cell>
          <cell r="B177" t="str">
            <v>Health Promotion Materials</v>
          </cell>
        </row>
        <row r="178">
          <cell r="A178" t="str">
            <v>2511</v>
          </cell>
          <cell r="B178" t="str">
            <v>Building Alterations</v>
          </cell>
        </row>
        <row r="179">
          <cell r="A179" t="str">
            <v>2512</v>
          </cell>
          <cell r="B179" t="str">
            <v>Building Additions</v>
          </cell>
        </row>
        <row r="180">
          <cell r="A180" t="str">
            <v>2513</v>
          </cell>
          <cell r="B180" t="str">
            <v>Other &amp; External Works</v>
          </cell>
        </row>
        <row r="181">
          <cell r="A181" t="str">
            <v>2514</v>
          </cell>
          <cell r="B181" t="str">
            <v>Home Modifications</v>
          </cell>
        </row>
        <row r="182">
          <cell r="A182" t="str">
            <v>2811</v>
          </cell>
          <cell r="B182" t="str">
            <v>Medical Equipment</v>
          </cell>
        </row>
        <row r="183">
          <cell r="A183" t="str">
            <v>2812</v>
          </cell>
          <cell r="B183" t="str">
            <v>Non Medical Equipment</v>
          </cell>
        </row>
        <row r="184">
          <cell r="A184" t="str">
            <v>2813</v>
          </cell>
          <cell r="B184" t="str">
            <v>Furniture &amp; Fittings</v>
          </cell>
        </row>
        <row r="185">
          <cell r="A185" t="str">
            <v>2814</v>
          </cell>
          <cell r="B185" t="str">
            <v>Motor Vehicle Accessories</v>
          </cell>
        </row>
        <row r="186">
          <cell r="A186" t="str">
            <v>2815</v>
          </cell>
          <cell r="B186" t="str">
            <v>Plant &amp; Machinery</v>
          </cell>
        </row>
        <row r="187">
          <cell r="A187" t="str">
            <v>2816</v>
          </cell>
          <cell r="B187" t="str">
            <v>Other Mobile Plant</v>
          </cell>
        </row>
        <row r="188">
          <cell r="A188" t="str">
            <v>2817</v>
          </cell>
          <cell r="B188" t="str">
            <v>Computing Equipment</v>
          </cell>
        </row>
        <row r="189">
          <cell r="A189" t="str">
            <v>2818</v>
          </cell>
          <cell r="B189" t="str">
            <v>Home Aids &amp; Appliances</v>
          </cell>
        </row>
        <row r="190">
          <cell r="A190" t="str">
            <v>2819</v>
          </cell>
          <cell r="B190" t="str">
            <v>Dental Equipment</v>
          </cell>
        </row>
        <row r="191">
          <cell r="A191" t="str">
            <v>2831</v>
          </cell>
          <cell r="B191" t="str">
            <v>Buildings/Accommodation (Lease)</v>
          </cell>
        </row>
        <row r="192">
          <cell r="A192" t="str">
            <v>2832</v>
          </cell>
          <cell r="B192" t="str">
            <v>Medical Equipment (Lease)</v>
          </cell>
        </row>
        <row r="193">
          <cell r="A193" t="str">
            <v>2833</v>
          </cell>
          <cell r="B193" t="str">
            <v>Non Medical Equipment (Lease)</v>
          </cell>
        </row>
        <row r="194">
          <cell r="A194" t="str">
            <v>2834</v>
          </cell>
          <cell r="B194" t="str">
            <v>Computing Equipment (Lease)</v>
          </cell>
        </row>
        <row r="195">
          <cell r="A195" t="str">
            <v>2835</v>
          </cell>
          <cell r="B195" t="str">
            <v>Furniture &amp; Fittings (Lease)</v>
          </cell>
        </row>
        <row r="196">
          <cell r="A196" t="str">
            <v>2836</v>
          </cell>
          <cell r="B196" t="str">
            <v>Motor Vehicle Accessories (Lease)</v>
          </cell>
        </row>
        <row r="197">
          <cell r="A197" t="str">
            <v>2837</v>
          </cell>
          <cell r="B197" t="str">
            <v>Other Mobile Plant (Lease)</v>
          </cell>
        </row>
        <row r="198">
          <cell r="A198" t="str">
            <v>2838</v>
          </cell>
          <cell r="B198" t="str">
            <v>Motor Vehicles (Lease)</v>
          </cell>
        </row>
        <row r="199">
          <cell r="A199" t="str">
            <v>2839</v>
          </cell>
          <cell r="B199" t="str">
            <v>Plant &amp; Machinery (Lease)</v>
          </cell>
        </row>
        <row r="200">
          <cell r="A200" t="str">
            <v>3111</v>
          </cell>
          <cell r="B200" t="str">
            <v>Buildings (R &amp; M)</v>
          </cell>
        </row>
        <row r="201">
          <cell r="A201" t="str">
            <v>3121</v>
          </cell>
          <cell r="B201" t="str">
            <v>Medical Equipment (R &amp; M)</v>
          </cell>
        </row>
        <row r="202">
          <cell r="A202" t="str">
            <v>3122</v>
          </cell>
          <cell r="B202" t="str">
            <v>Non Medical Equipment (R &amp; M)</v>
          </cell>
        </row>
        <row r="203">
          <cell r="A203" t="str">
            <v>3123</v>
          </cell>
          <cell r="B203" t="str">
            <v>Furniture &amp; Fittings (R &amp; M)</v>
          </cell>
        </row>
        <row r="204">
          <cell r="A204" t="str">
            <v>3124</v>
          </cell>
          <cell r="B204" t="str">
            <v>Other Mobile Plant (R &amp; M)</v>
          </cell>
        </row>
        <row r="205">
          <cell r="A205" t="str">
            <v>3125</v>
          </cell>
          <cell r="B205" t="str">
            <v>Gardens &amp; Grounds  (R &amp; M)</v>
          </cell>
        </row>
        <row r="206">
          <cell r="A206" t="str">
            <v>3126</v>
          </cell>
          <cell r="B206" t="str">
            <v>Computing Equipment (R &amp; M)</v>
          </cell>
        </row>
        <row r="207">
          <cell r="A207" t="str">
            <v>3127</v>
          </cell>
          <cell r="B207" t="str">
            <v>Plant &amp; Equipment (R &amp; M)</v>
          </cell>
        </row>
        <row r="208">
          <cell r="A208" t="str">
            <v>3128</v>
          </cell>
          <cell r="B208" t="str">
            <v>Other Materials</v>
          </cell>
        </row>
        <row r="209">
          <cell r="A209" t="str">
            <v>3129</v>
          </cell>
          <cell r="B209" t="str">
            <v>Dental Equipment</v>
          </cell>
        </row>
        <row r="210">
          <cell r="A210" t="str">
            <v>3131</v>
          </cell>
          <cell r="B210" t="str">
            <v>Buildings (Contracts)</v>
          </cell>
        </row>
        <row r="211">
          <cell r="A211" t="str">
            <v>3132</v>
          </cell>
          <cell r="B211" t="str">
            <v>Plant &amp; Machinery (Contracts)</v>
          </cell>
        </row>
        <row r="212">
          <cell r="A212" t="str">
            <v>3133</v>
          </cell>
          <cell r="B212" t="str">
            <v>Medical Equipment (Contracts)</v>
          </cell>
        </row>
        <row r="213">
          <cell r="A213" t="str">
            <v>3134</v>
          </cell>
          <cell r="B213" t="str">
            <v>Non Medical Equipment (Contracts)</v>
          </cell>
        </row>
        <row r="214">
          <cell r="A214" t="str">
            <v>3135</v>
          </cell>
          <cell r="B214" t="str">
            <v>Gardens &amp; Grounds (Contracts)</v>
          </cell>
        </row>
        <row r="215">
          <cell r="A215" t="str">
            <v>3136</v>
          </cell>
          <cell r="B215" t="str">
            <v>Furniture &amp; Fittings (Contracts)</v>
          </cell>
        </row>
        <row r="216">
          <cell r="A216" t="str">
            <v>3137</v>
          </cell>
          <cell r="B216" t="str">
            <v>Computing Equipment (Contracts)</v>
          </cell>
        </row>
        <row r="217">
          <cell r="A217" t="str">
            <v>3138</v>
          </cell>
          <cell r="B217" t="str">
            <v>Other Mobile Plant (Contracts)</v>
          </cell>
        </row>
        <row r="218">
          <cell r="A218" t="str">
            <v>3211</v>
          </cell>
          <cell r="B218" t="str">
            <v>Fuel &amp; Oil</v>
          </cell>
        </row>
        <row r="219">
          <cell r="A219" t="str">
            <v>3212</v>
          </cell>
          <cell r="B219" t="str">
            <v>Repairs &amp; Maintenance</v>
          </cell>
        </row>
        <row r="220">
          <cell r="A220" t="str">
            <v>3213</v>
          </cell>
          <cell r="B220" t="str">
            <v>Registration</v>
          </cell>
        </row>
        <row r="221">
          <cell r="A221" t="str">
            <v>3214</v>
          </cell>
          <cell r="B221" t="str">
            <v>Insurance</v>
          </cell>
        </row>
        <row r="222">
          <cell r="A222" t="str">
            <v>3215</v>
          </cell>
          <cell r="B222" t="str">
            <v>Fleet Management Fee</v>
          </cell>
        </row>
        <row r="223">
          <cell r="A223" t="str">
            <v>3311</v>
          </cell>
          <cell r="B223" t="str">
            <v>Ambulance</v>
          </cell>
        </row>
        <row r="224">
          <cell r="A224" t="str">
            <v>3312</v>
          </cell>
          <cell r="B224" t="str">
            <v>Taxis</v>
          </cell>
        </row>
        <row r="225">
          <cell r="A225" t="str">
            <v>3313</v>
          </cell>
          <cell r="B225" t="str">
            <v>Pats</v>
          </cell>
        </row>
        <row r="226">
          <cell r="A226" t="str">
            <v>3314</v>
          </cell>
          <cell r="B226" t="str">
            <v>Escort &amp; Attendant Expenses</v>
          </cell>
        </row>
        <row r="227">
          <cell r="A227" t="str">
            <v>3315</v>
          </cell>
          <cell r="B227" t="str">
            <v>Patient Expenses</v>
          </cell>
        </row>
        <row r="228">
          <cell r="A228" t="str">
            <v>3316</v>
          </cell>
          <cell r="B228" t="str">
            <v>Other - Patient Transport</v>
          </cell>
        </row>
        <row r="229">
          <cell r="A229" t="str">
            <v>3411</v>
          </cell>
          <cell r="B229" t="str">
            <v>External Consulting Fees</v>
          </cell>
        </row>
        <row r="230">
          <cell r="A230" t="str">
            <v>3412</v>
          </cell>
          <cell r="B230" t="str">
            <v>Advertising</v>
          </cell>
        </row>
        <row r="231">
          <cell r="A231" t="str">
            <v>3413</v>
          </cell>
          <cell r="B231" t="str">
            <v>Audit Fees</v>
          </cell>
        </row>
        <row r="232">
          <cell r="A232" t="str">
            <v>3414</v>
          </cell>
          <cell r="B232" t="str">
            <v>Bank Charges</v>
          </cell>
        </row>
        <row r="233">
          <cell r="A233" t="str">
            <v>3415</v>
          </cell>
          <cell r="B233" t="str">
            <v>Books, Magazines Etc</v>
          </cell>
        </row>
        <row r="234">
          <cell r="A234" t="str">
            <v>3416</v>
          </cell>
          <cell r="B234" t="str">
            <v>Computer Services &amp; Software</v>
          </cell>
        </row>
        <row r="235">
          <cell r="A235" t="str">
            <v>3417</v>
          </cell>
          <cell r="B235" t="str">
            <v>Bureau Costs</v>
          </cell>
        </row>
        <row r="236">
          <cell r="A236" t="str">
            <v>3419</v>
          </cell>
          <cell r="B236" t="str">
            <v>Corporate Service Overhead</v>
          </cell>
        </row>
        <row r="237">
          <cell r="A237" t="str">
            <v>3420</v>
          </cell>
          <cell r="B237" t="str">
            <v>Freight &amp; Cart (Not Chg Gds Clas)</v>
          </cell>
        </row>
        <row r="238">
          <cell r="A238" t="str">
            <v>3424</v>
          </cell>
          <cell r="B238" t="str">
            <v>Insurance (Not Mv Or Workcomp)</v>
          </cell>
        </row>
        <row r="239">
          <cell r="A239" t="str">
            <v>3426</v>
          </cell>
          <cell r="B239" t="str">
            <v>Legal Expenses</v>
          </cell>
        </row>
        <row r="240">
          <cell r="A240" t="str">
            <v>3428</v>
          </cell>
          <cell r="B240" t="str">
            <v>Licence &amp; Reg Fees (Not Motor Vehicle)</v>
          </cell>
        </row>
        <row r="241">
          <cell r="A241" t="str">
            <v>3430</v>
          </cell>
          <cell r="B241" t="str">
            <v>Corporate Membership Dues (Health Services)</v>
          </cell>
        </row>
        <row r="242">
          <cell r="A242" t="str">
            <v>3432</v>
          </cell>
          <cell r="B242" t="str">
            <v>Payroll Delivery</v>
          </cell>
        </row>
        <row r="243">
          <cell r="A243" t="str">
            <v>3433</v>
          </cell>
          <cell r="B243" t="str">
            <v>Payroll Tax (B.M.E. use only)</v>
          </cell>
        </row>
        <row r="244">
          <cell r="A244" t="str">
            <v>3434</v>
          </cell>
          <cell r="B244" t="str">
            <v>Postal Services</v>
          </cell>
        </row>
        <row r="245">
          <cell r="A245" t="str">
            <v>3436</v>
          </cell>
          <cell r="B245" t="str">
            <v>Printing &amp; Stationery</v>
          </cell>
        </row>
        <row r="246">
          <cell r="A246" t="str">
            <v>3438</v>
          </cell>
          <cell r="B246" t="str">
            <v>Public Relations</v>
          </cell>
        </row>
        <row r="247">
          <cell r="A247" t="str">
            <v>3440</v>
          </cell>
          <cell r="B247" t="str">
            <v>Rates &amp; Charges (Not Water Rates)</v>
          </cell>
        </row>
        <row r="248">
          <cell r="A248" t="str">
            <v>3442</v>
          </cell>
          <cell r="B248" t="str">
            <v>Rental Of Property</v>
          </cell>
        </row>
        <row r="249">
          <cell r="A249" t="str">
            <v>3444</v>
          </cell>
          <cell r="B249" t="str">
            <v>Special Functions</v>
          </cell>
        </row>
        <row r="250">
          <cell r="A250" t="str">
            <v>3448</v>
          </cell>
          <cell r="B250" t="str">
            <v>Telecommunication Expenses</v>
          </cell>
        </row>
        <row r="251">
          <cell r="A251" t="str">
            <v>3466</v>
          </cell>
          <cell r="B251" t="str">
            <v>Transport Hire</v>
          </cell>
        </row>
        <row r="252">
          <cell r="A252" t="str">
            <v>3467</v>
          </cell>
          <cell r="B252" t="str">
            <v>Refunds of Revenue</v>
          </cell>
        </row>
        <row r="253">
          <cell r="A253" t="str">
            <v>3468</v>
          </cell>
          <cell r="B253" t="str">
            <v>Other - Other Expenses</v>
          </cell>
        </row>
        <row r="254">
          <cell r="A254" t="str">
            <v>3469</v>
          </cell>
          <cell r="B254" t="str">
            <v>Non-Staff/Patient Travel Costs</v>
          </cell>
        </row>
        <row r="255">
          <cell r="A255" t="str">
            <v>3470</v>
          </cell>
          <cell r="B255" t="str">
            <v>Scholarships</v>
          </cell>
        </row>
        <row r="256">
          <cell r="A256" t="str">
            <v>3471</v>
          </cell>
          <cell r="B256" t="str">
            <v>Entertainment Expenditure</v>
          </cell>
        </row>
        <row r="257">
          <cell r="A257" t="str">
            <v>3472</v>
          </cell>
          <cell r="B257" t="str">
            <v>Salary Packaging Input Tax Credit Expense</v>
          </cell>
        </row>
        <row r="258">
          <cell r="A258" t="str">
            <v>3511</v>
          </cell>
          <cell r="B258" t="str">
            <v>Doubtful Debts</v>
          </cell>
        </row>
        <row r="259">
          <cell r="A259" t="str">
            <v>3512</v>
          </cell>
          <cell r="B259" t="str">
            <v>Bad Debts Written Off</v>
          </cell>
        </row>
        <row r="260">
          <cell r="A260" t="str">
            <v>3513</v>
          </cell>
          <cell r="B260" t="str">
            <v>Miscellaneous Write Offs</v>
          </cell>
        </row>
        <row r="261">
          <cell r="A261" t="str">
            <v>3514</v>
          </cell>
          <cell r="B261" t="str">
            <v>Debt Collection</v>
          </cell>
        </row>
        <row r="262">
          <cell r="A262" t="str">
            <v>3611</v>
          </cell>
          <cell r="B262" t="str">
            <v>Finance Charges Relating To Finance Leases</v>
          </cell>
        </row>
        <row r="263">
          <cell r="A263" t="str">
            <v>3612</v>
          </cell>
          <cell r="B263" t="str">
            <v>Interest On Watc Loans</v>
          </cell>
        </row>
        <row r="264">
          <cell r="A264" t="str">
            <v>3613</v>
          </cell>
          <cell r="B264" t="str">
            <v>Interest  On Treasury  Loans</v>
          </cell>
        </row>
        <row r="265">
          <cell r="A265" t="str">
            <v>3614</v>
          </cell>
          <cell r="B265" t="str">
            <v>Interest On Other Loans</v>
          </cell>
        </row>
        <row r="266">
          <cell r="A266" t="str">
            <v>3615</v>
          </cell>
          <cell r="B266" t="str">
            <v>Loss On Foreign Exchange</v>
          </cell>
        </row>
        <row r="267">
          <cell r="A267" t="str">
            <v>3616</v>
          </cell>
          <cell r="B267" t="str">
            <v>Amortisation Of Goodwill</v>
          </cell>
        </row>
        <row r="268">
          <cell r="A268" t="str">
            <v>3699</v>
          </cell>
          <cell r="B268" t="str">
            <v>Unknown Account 1</v>
          </cell>
        </row>
        <row r="269">
          <cell r="A269" t="str">
            <v>3711</v>
          </cell>
          <cell r="B269" t="str">
            <v>Depreciation  Expense - Buildings</v>
          </cell>
        </row>
        <row r="270">
          <cell r="A270" t="str">
            <v>3712</v>
          </cell>
          <cell r="B270" t="str">
            <v>Depreciation  Expense - Medical Equipment</v>
          </cell>
        </row>
        <row r="271">
          <cell r="A271" t="str">
            <v>3713</v>
          </cell>
          <cell r="B271" t="str">
            <v>Depreciation  Expense - Non Medical Equipment</v>
          </cell>
        </row>
        <row r="272">
          <cell r="A272" t="str">
            <v>3714</v>
          </cell>
          <cell r="B272" t="str">
            <v>Depreciation  Expense - Computer Equipment</v>
          </cell>
        </row>
        <row r="273">
          <cell r="A273" t="str">
            <v>3715</v>
          </cell>
          <cell r="B273" t="str">
            <v>Depreciation  Expense - Furniture &amp; Fittings</v>
          </cell>
        </row>
        <row r="274">
          <cell r="A274" t="str">
            <v>3716</v>
          </cell>
          <cell r="B274" t="str">
            <v>Depreciation  Expense - Motor Vehicles</v>
          </cell>
        </row>
        <row r="275">
          <cell r="A275" t="str">
            <v>3717</v>
          </cell>
          <cell r="B275" t="str">
            <v>Depreciation  Expense - Other Mobile Plant</v>
          </cell>
        </row>
        <row r="276">
          <cell r="A276" t="str">
            <v>3718</v>
          </cell>
          <cell r="B276" t="str">
            <v>Depreciation  Expense - Plant &amp; Equipment</v>
          </cell>
        </row>
        <row r="277">
          <cell r="A277" t="str">
            <v>3719</v>
          </cell>
          <cell r="B277" t="str">
            <v>Depreciation of Artwork</v>
          </cell>
        </row>
        <row r="278">
          <cell r="A278" t="str">
            <v>3720</v>
          </cell>
          <cell r="B278" t="str">
            <v>Carrying Amounts of Non-Current Assets Disposed of</v>
          </cell>
        </row>
        <row r="279">
          <cell r="A279" t="str">
            <v>3721</v>
          </cell>
          <cell r="B279" t="str">
            <v>Loss On Revaluation Of Land</v>
          </cell>
        </row>
        <row r="280">
          <cell r="A280" t="str">
            <v>3722</v>
          </cell>
          <cell r="B280" t="str">
            <v>Asset Disposal Expenses</v>
          </cell>
        </row>
        <row r="281">
          <cell r="A281" t="str">
            <v>3723</v>
          </cell>
          <cell r="B281" t="str">
            <v>Loss on Revaluation of Buildings</v>
          </cell>
        </row>
        <row r="282">
          <cell r="A282" t="str">
            <v>3725</v>
          </cell>
          <cell r="B282" t="str">
            <v>Stocktake Variance (Net)</v>
          </cell>
        </row>
        <row r="283">
          <cell r="A283" t="str">
            <v>3726</v>
          </cell>
          <cell r="B283" t="str">
            <v>Stock Write Offs - Obsolete &amp; Damaged</v>
          </cell>
        </row>
        <row r="284">
          <cell r="A284" t="str">
            <v>3727</v>
          </cell>
          <cell r="B284" t="str">
            <v>Transfer Cost/Savings</v>
          </cell>
        </row>
        <row r="285">
          <cell r="A285" t="str">
            <v>3729</v>
          </cell>
          <cell r="B285" t="str">
            <v>Amortisation Expense - Financial Lease Buildings</v>
          </cell>
        </row>
        <row r="286">
          <cell r="A286" t="str">
            <v>3730</v>
          </cell>
          <cell r="B286" t="str">
            <v>Amortisation Expense - Financial Leases Plant &amp; Equipment</v>
          </cell>
        </row>
        <row r="287">
          <cell r="A287" t="str">
            <v>3731</v>
          </cell>
          <cell r="B287" t="str">
            <v>Amortisation Expense - Leasehold Improvements</v>
          </cell>
        </row>
        <row r="288">
          <cell r="A288" t="str">
            <v>3811</v>
          </cell>
          <cell r="B288" t="str">
            <v>Extraordinary Expenses</v>
          </cell>
        </row>
        <row r="289">
          <cell r="A289" t="str">
            <v>3812</v>
          </cell>
          <cell r="B289" t="str">
            <v>Abnormal Expenses</v>
          </cell>
        </row>
        <row r="290">
          <cell r="A290" t="str">
            <v>3911</v>
          </cell>
          <cell r="B290" t="str">
            <v>Capital User Charges</v>
          </cell>
        </row>
        <row r="291">
          <cell r="A291" t="str">
            <v>4111</v>
          </cell>
          <cell r="B291" t="str">
            <v>Purchase Price Variance Expense</v>
          </cell>
        </row>
        <row r="292">
          <cell r="A292" t="str">
            <v>4112</v>
          </cell>
          <cell r="B292" t="str">
            <v>Invoice Price Variance Expense</v>
          </cell>
        </row>
        <row r="293">
          <cell r="A293" t="str">
            <v>4113</v>
          </cell>
          <cell r="B293" t="str">
            <v>Average Cost Variance Expense</v>
          </cell>
        </row>
        <row r="294">
          <cell r="A294" t="str">
            <v>4121</v>
          </cell>
          <cell r="B294" t="str">
            <v>Sales (Oracle System - Use Only)</v>
          </cell>
        </row>
        <row r="295">
          <cell r="A295" t="str">
            <v>4122</v>
          </cell>
          <cell r="B295" t="str">
            <v>Cost Of Sales (Oracle System - Use Only)</v>
          </cell>
        </row>
        <row r="296">
          <cell r="A296" t="str">
            <v>4123</v>
          </cell>
          <cell r="B296" t="str">
            <v>Expense (Oracle System - Use Only)</v>
          </cell>
        </row>
        <row r="297">
          <cell r="A297" t="str">
            <v>4124</v>
          </cell>
          <cell r="B297" t="str">
            <v>Engineering Labour Recovery</v>
          </cell>
        </row>
        <row r="298">
          <cell r="A298" t="str">
            <v>4211</v>
          </cell>
          <cell r="B298" t="str">
            <v>Unallocated Expense</v>
          </cell>
        </row>
        <row r="299">
          <cell r="A299" t="str">
            <v>4298</v>
          </cell>
          <cell r="B299" t="str">
            <v>Payroll Clearing Account</v>
          </cell>
        </row>
        <row r="300">
          <cell r="A300" t="str">
            <v>4311</v>
          </cell>
          <cell r="B300" t="str">
            <v>Profit Or Loss Account</v>
          </cell>
        </row>
        <row r="301">
          <cell r="A301" t="str">
            <v>4411</v>
          </cell>
          <cell r="B301" t="str">
            <v>Payments To Consolidated Fund</v>
          </cell>
        </row>
        <row r="302">
          <cell r="A302" t="str">
            <v>4511</v>
          </cell>
          <cell r="B302" t="str">
            <v>Increase/decrease in Net Assets arising from Restructure</v>
          </cell>
        </row>
        <row r="303">
          <cell r="A303" t="str">
            <v>4811</v>
          </cell>
          <cell r="B303" t="str">
            <v>Transfers to Funds</v>
          </cell>
        </row>
        <row r="304">
          <cell r="A304" t="str">
            <v>4812</v>
          </cell>
          <cell r="B304" t="str">
            <v>Debt Servicing</v>
          </cell>
        </row>
        <row r="305">
          <cell r="A305" t="str">
            <v>4813</v>
          </cell>
          <cell r="B305" t="str">
            <v>CRF Contribution Pathcentre</v>
          </cell>
        </row>
        <row r="306">
          <cell r="A306" t="str">
            <v>4814</v>
          </cell>
          <cell r="B306" t="str">
            <v>CRF Contribution PATS</v>
          </cell>
        </row>
        <row r="307">
          <cell r="A307" t="str">
            <v>4815</v>
          </cell>
          <cell r="B307" t="str">
            <v>Special Repairs and Equipment</v>
          </cell>
        </row>
        <row r="308">
          <cell r="A308" t="str">
            <v>4816</v>
          </cell>
          <cell r="B308" t="str">
            <v>WA Alcohol and Drug Authority</v>
          </cell>
        </row>
        <row r="309">
          <cell r="A309" t="str">
            <v>4821</v>
          </cell>
          <cell r="B309" t="str">
            <v>Transfer from Funds</v>
          </cell>
        </row>
        <row r="310">
          <cell r="A310" t="str">
            <v>5101</v>
          </cell>
          <cell r="B310" t="str">
            <v>Daily Bed Charges - Private Single</v>
          </cell>
        </row>
        <row r="311">
          <cell r="A311" t="str">
            <v>5102</v>
          </cell>
          <cell r="B311" t="str">
            <v>Daily Bed Charges - Private Shared</v>
          </cell>
        </row>
        <row r="312">
          <cell r="A312" t="str">
            <v>5103</v>
          </cell>
          <cell r="B312" t="str">
            <v>Daily Bed Charges - Same Day</v>
          </cell>
        </row>
        <row r="313">
          <cell r="A313" t="str">
            <v>5104</v>
          </cell>
          <cell r="B313" t="str">
            <v>Daily Bed Charges - Dva</v>
          </cell>
        </row>
        <row r="314">
          <cell r="A314" t="str">
            <v>5105</v>
          </cell>
          <cell r="B314" t="str">
            <v>Daily Bed Charges - Mvit</v>
          </cell>
        </row>
        <row r="315">
          <cell r="A315" t="str">
            <v>5106</v>
          </cell>
          <cell r="B315" t="str">
            <v>Daily Bed Charges - Nursing Home</v>
          </cell>
        </row>
        <row r="316">
          <cell r="A316" t="str">
            <v>5107</v>
          </cell>
          <cell r="B316" t="str">
            <v>Daily Bed Charges - Nursing Home Type</v>
          </cell>
        </row>
        <row r="317">
          <cell r="A317" t="str">
            <v>5108</v>
          </cell>
          <cell r="B317" t="str">
            <v>Daily Bed Charges - Workers Comp</v>
          </cell>
        </row>
        <row r="318">
          <cell r="A318" t="str">
            <v>5109</v>
          </cell>
          <cell r="B318" t="str">
            <v>Daily Bed Charges - Shipping (Merchant)</v>
          </cell>
        </row>
        <row r="319">
          <cell r="A319" t="str">
            <v>5110</v>
          </cell>
          <cell r="B319" t="str">
            <v>Daily Bed Charges - Other Compensable</v>
          </cell>
        </row>
        <row r="320">
          <cell r="A320" t="str">
            <v>5111</v>
          </cell>
          <cell r="B320" t="str">
            <v>Daily Bed Charges - Ineligible</v>
          </cell>
        </row>
        <row r="321">
          <cell r="A321" t="str">
            <v>5112</v>
          </cell>
          <cell r="B321" t="str">
            <v>Daily Bed Charges - Overseas</v>
          </cell>
        </row>
        <row r="322">
          <cell r="A322" t="str">
            <v>5113</v>
          </cell>
          <cell r="B322" t="str">
            <v>Daily Bed Charges - Respite Care</v>
          </cell>
        </row>
        <row r="323">
          <cell r="A323" t="str">
            <v>5114</v>
          </cell>
          <cell r="B323" t="str">
            <v>Daily Bed Charges - Multi-Purpose Services</v>
          </cell>
        </row>
        <row r="324">
          <cell r="A324" t="str">
            <v>5121</v>
          </cell>
          <cell r="B324" t="str">
            <v>Prostheses</v>
          </cell>
        </row>
        <row r="325">
          <cell r="A325" t="str">
            <v>5122</v>
          </cell>
          <cell r="B325" t="str">
            <v>Orthoses</v>
          </cell>
        </row>
        <row r="326">
          <cell r="A326" t="str">
            <v>5123</v>
          </cell>
          <cell r="B326" t="str">
            <v>Patient Appliance Loan Fees</v>
          </cell>
        </row>
        <row r="327">
          <cell r="A327" t="str">
            <v>5129</v>
          </cell>
          <cell r="B327" t="str">
            <v>Other - Inpatient Charges</v>
          </cell>
        </row>
        <row r="328">
          <cell r="A328" t="str">
            <v>6101</v>
          </cell>
          <cell r="B328" t="str">
            <v>Outpatient Attendance Fees</v>
          </cell>
        </row>
        <row r="329">
          <cell r="A329" t="str">
            <v>6111</v>
          </cell>
          <cell r="B329" t="str">
            <v>Compensable Fees</v>
          </cell>
        </row>
        <row r="330">
          <cell r="A330" t="str">
            <v>6112</v>
          </cell>
          <cell r="B330" t="str">
            <v>Pharmacy Fees</v>
          </cell>
        </row>
        <row r="331">
          <cell r="A331" t="str">
            <v>6113</v>
          </cell>
          <cell r="B331" t="str">
            <v>Private Clinics</v>
          </cell>
        </row>
        <row r="332">
          <cell r="A332" t="str">
            <v>6114</v>
          </cell>
          <cell r="B332" t="str">
            <v>Dental Fees</v>
          </cell>
        </row>
        <row r="333">
          <cell r="A333" t="str">
            <v>6115</v>
          </cell>
          <cell r="B333" t="str">
            <v>Patient Appliance Loan Fees</v>
          </cell>
        </row>
        <row r="334">
          <cell r="A334" t="str">
            <v>6119</v>
          </cell>
          <cell r="B334" t="str">
            <v>Other - Outpatient Fees</v>
          </cell>
        </row>
        <row r="335">
          <cell r="A335" t="str">
            <v>7111</v>
          </cell>
          <cell r="B335" t="str">
            <v>Aust University Commission Grant</v>
          </cell>
        </row>
        <row r="336">
          <cell r="A336" t="str">
            <v>7112</v>
          </cell>
          <cell r="B336" t="str">
            <v>Commonwealth Specific Grants</v>
          </cell>
        </row>
        <row r="337">
          <cell r="A337" t="str">
            <v>7113</v>
          </cell>
          <cell r="B337" t="str">
            <v>Nursing Home Benefits</v>
          </cell>
        </row>
        <row r="338">
          <cell r="A338" t="str">
            <v>7115</v>
          </cell>
          <cell r="B338" t="str">
            <v>Other Specific Grants</v>
          </cell>
        </row>
        <row r="339">
          <cell r="A339" t="str">
            <v>7211</v>
          </cell>
          <cell r="B339" t="str">
            <v>Liabilities Assumed by Treasury</v>
          </cell>
        </row>
        <row r="340">
          <cell r="A340" t="str">
            <v>7212</v>
          </cell>
          <cell r="B340" t="str">
            <v>Resources Received Free of Charge</v>
          </cell>
        </row>
        <row r="341">
          <cell r="A341" t="str">
            <v>7213</v>
          </cell>
          <cell r="B341" t="str">
            <v>Appropriations</v>
          </cell>
        </row>
        <row r="342">
          <cell r="A342" t="str">
            <v>7214</v>
          </cell>
          <cell r="B342" t="str">
            <v>Asset Assumed / (Transferred)</v>
          </cell>
        </row>
        <row r="343">
          <cell r="A343" t="str">
            <v>7221</v>
          </cell>
          <cell r="B343" t="str">
            <v>Cash Appropriations</v>
          </cell>
        </row>
        <row r="344">
          <cell r="A344" t="str">
            <v>7222</v>
          </cell>
          <cell r="B344" t="str">
            <v>Cash Appropriations - Capital Works</v>
          </cell>
        </row>
        <row r="345">
          <cell r="A345" t="str">
            <v>7231</v>
          </cell>
          <cell r="B345" t="str">
            <v>Accrual Appropriations - Depreciation</v>
          </cell>
        </row>
        <row r="346">
          <cell r="A346" t="str">
            <v>7232</v>
          </cell>
          <cell r="B346" t="str">
            <v>Accrual Appropriations - Employee Entitlements</v>
          </cell>
        </row>
        <row r="347">
          <cell r="A347" t="str">
            <v>7241</v>
          </cell>
          <cell r="B347" t="str">
            <v>Interest Expenses Paid on Behalf of Hlth Svcs</v>
          </cell>
        </row>
        <row r="348">
          <cell r="A348" t="str">
            <v>7242</v>
          </cell>
          <cell r="B348" t="str">
            <v>Other Expenses Paid on Behalf of Hlth Svcs</v>
          </cell>
        </row>
        <row r="349">
          <cell r="A349" t="str">
            <v>7311</v>
          </cell>
          <cell r="B349" t="str">
            <v>Public Contribution/Donations - Cash Only</v>
          </cell>
        </row>
        <row r="350">
          <cell r="A350" t="str">
            <v>7312</v>
          </cell>
          <cell r="B350" t="str">
            <v>Public Contributions/Donations - Assets</v>
          </cell>
        </row>
        <row r="351">
          <cell r="A351" t="str">
            <v>7313</v>
          </cell>
          <cell r="B351" t="str">
            <v>Public Contributions/Donations - Stock</v>
          </cell>
        </row>
        <row r="352">
          <cell r="A352" t="str">
            <v>7321</v>
          </cell>
          <cell r="B352" t="str">
            <v>Rent From Properties</v>
          </cell>
        </row>
        <row r="353">
          <cell r="A353" t="str">
            <v>7322</v>
          </cell>
          <cell r="B353" t="str">
            <v>Sale Of Sundry Items</v>
          </cell>
        </row>
        <row r="354">
          <cell r="A354" t="str">
            <v>7323</v>
          </cell>
          <cell r="B354" t="str">
            <v>Gain On Foreign Exchange</v>
          </cell>
        </row>
        <row r="355">
          <cell r="A355" t="str">
            <v>7324</v>
          </cell>
          <cell r="B355" t="str">
            <v>Transfer From Local Funds</v>
          </cell>
        </row>
        <row r="356">
          <cell r="A356" t="str">
            <v>7325</v>
          </cell>
          <cell r="B356" t="str">
            <v>Net Income From Sundry Activities (Incld Coffee Shop)</v>
          </cell>
        </row>
        <row r="357">
          <cell r="A357" t="str">
            <v>7326</v>
          </cell>
          <cell r="B357" t="str">
            <v>Medical Reports/Certificates</v>
          </cell>
        </row>
        <row r="358">
          <cell r="A358" t="str">
            <v>7327</v>
          </cell>
          <cell r="B358" t="str">
            <v>Commissions/Discounts Received</v>
          </cell>
        </row>
        <row r="359">
          <cell r="A359" t="str">
            <v>7328</v>
          </cell>
          <cell r="B359" t="str">
            <v>Boarders Accommodation</v>
          </cell>
        </row>
        <row r="360">
          <cell r="A360" t="str">
            <v>7329</v>
          </cell>
          <cell r="B360" t="str">
            <v>Other (Including Telephone Revenue)</v>
          </cell>
        </row>
        <row r="361">
          <cell r="A361" t="str">
            <v>7331</v>
          </cell>
          <cell r="B361" t="str">
            <v>Proceeds From Sale Of Fixed Assets</v>
          </cell>
        </row>
        <row r="362">
          <cell r="A362" t="str">
            <v>7335</v>
          </cell>
          <cell r="B362" t="str">
            <v>Profit On Disposal Of Fixed Assets</v>
          </cell>
        </row>
        <row r="363">
          <cell r="A363" t="str">
            <v>7339</v>
          </cell>
          <cell r="B363" t="str">
            <v>Reversal Of  An Asset Revaluation Decrement</v>
          </cell>
        </row>
        <row r="364">
          <cell r="A364" t="str">
            <v>7341</v>
          </cell>
          <cell r="B364" t="str">
            <v>Export Income and Sales</v>
          </cell>
        </row>
        <row r="365">
          <cell r="A365" t="str">
            <v>7411</v>
          </cell>
          <cell r="B365" t="str">
            <v>Board &amp; Lodgings</v>
          </cell>
        </row>
        <row r="366">
          <cell r="A366" t="str">
            <v>7412</v>
          </cell>
          <cell r="B366" t="str">
            <v>Meals - Staff Cafeteria</v>
          </cell>
        </row>
        <row r="367">
          <cell r="A367" t="str">
            <v>7413</v>
          </cell>
          <cell r="B367" t="str">
            <v>Meals - Day Centre</v>
          </cell>
        </row>
        <row r="368">
          <cell r="A368" t="str">
            <v>7414</v>
          </cell>
          <cell r="B368" t="str">
            <v>Meals - Other</v>
          </cell>
        </row>
        <row r="369">
          <cell r="A369" t="str">
            <v>7415</v>
          </cell>
          <cell r="B369" t="str">
            <v>Staff Accommodation - Other</v>
          </cell>
        </row>
        <row r="370">
          <cell r="A370" t="str">
            <v>7421</v>
          </cell>
          <cell r="B370" t="str">
            <v>Group Biochemistry</v>
          </cell>
        </row>
        <row r="371">
          <cell r="A371" t="str">
            <v>7422</v>
          </cell>
          <cell r="B371" t="str">
            <v>Linen/Laundry</v>
          </cell>
        </row>
        <row r="372">
          <cell r="A372" t="str">
            <v>7423</v>
          </cell>
          <cell r="B372" t="str">
            <v>Pathology (Other Than 7421)</v>
          </cell>
        </row>
        <row r="373">
          <cell r="A373" t="str">
            <v>7424</v>
          </cell>
          <cell r="B373" t="str">
            <v>Administrative Assistance</v>
          </cell>
        </row>
        <row r="374">
          <cell r="A374" t="str">
            <v>7425</v>
          </cell>
          <cell r="B374" t="str">
            <v>Maintenance Services</v>
          </cell>
        </row>
        <row r="375">
          <cell r="A375" t="str">
            <v>7426</v>
          </cell>
          <cell r="B375" t="str">
            <v>Medical &amp; Surgical (Inc Drugs)</v>
          </cell>
        </row>
        <row r="376">
          <cell r="A376" t="str">
            <v>7427</v>
          </cell>
          <cell r="B376" t="str">
            <v>Food Sales</v>
          </cell>
        </row>
        <row r="377">
          <cell r="A377" t="str">
            <v>7428</v>
          </cell>
          <cell r="B377" t="str">
            <v>Public Health</v>
          </cell>
        </row>
        <row r="378">
          <cell r="A378" t="str">
            <v>7429</v>
          </cell>
          <cell r="B378" t="str">
            <v>Forensic</v>
          </cell>
        </row>
        <row r="379">
          <cell r="A379" t="str">
            <v>7430</v>
          </cell>
          <cell r="B379" t="str">
            <v>Radiology</v>
          </cell>
        </row>
        <row r="380">
          <cell r="A380" t="str">
            <v>7439</v>
          </cell>
          <cell r="B380" t="str">
            <v>Other - Svces To Other Hlth Serv &amp; Organ</v>
          </cell>
        </row>
        <row r="381">
          <cell r="A381" t="str">
            <v>7441</v>
          </cell>
          <cell r="B381" t="str">
            <v>Parking Fees - Staff</v>
          </cell>
        </row>
        <row r="382">
          <cell r="A382" t="str">
            <v>7442</v>
          </cell>
          <cell r="B382" t="str">
            <v>Parking Fees - Other</v>
          </cell>
        </row>
        <row r="383">
          <cell r="A383" t="str">
            <v>7443</v>
          </cell>
          <cell r="B383" t="str">
            <v>Fines &amp; Penalties</v>
          </cell>
        </row>
        <row r="384">
          <cell r="A384" t="str">
            <v>7451</v>
          </cell>
          <cell r="B384" t="str">
            <v>Radiology</v>
          </cell>
        </row>
        <row r="385">
          <cell r="A385" t="str">
            <v>7452</v>
          </cell>
          <cell r="B385" t="str">
            <v>Radiotherapy</v>
          </cell>
        </row>
        <row r="386">
          <cell r="A386" t="str">
            <v>7453</v>
          </cell>
          <cell r="B386" t="str">
            <v>Pathology</v>
          </cell>
        </row>
        <row r="387">
          <cell r="A387" t="str">
            <v>7454</v>
          </cell>
          <cell r="B387" t="str">
            <v>Nuclear Medicine</v>
          </cell>
        </row>
        <row r="388">
          <cell r="A388" t="str">
            <v>7455</v>
          </cell>
          <cell r="B388" t="str">
            <v>Cardiology</v>
          </cell>
        </row>
        <row r="389">
          <cell r="A389" t="str">
            <v>7456</v>
          </cell>
          <cell r="B389" t="str">
            <v>Neurology</v>
          </cell>
        </row>
        <row r="390">
          <cell r="A390" t="str">
            <v>7459</v>
          </cell>
          <cell r="B390" t="str">
            <v>Other - Use Of Facilities By Vmo'S</v>
          </cell>
        </row>
        <row r="391">
          <cell r="A391" t="str">
            <v>7471</v>
          </cell>
          <cell r="B391" t="str">
            <v>Radiology</v>
          </cell>
        </row>
        <row r="392">
          <cell r="A392" t="str">
            <v>7472</v>
          </cell>
          <cell r="B392" t="str">
            <v>Radiotherapy</v>
          </cell>
        </row>
        <row r="393">
          <cell r="A393" t="str">
            <v>7473</v>
          </cell>
          <cell r="B393" t="str">
            <v>Pathology</v>
          </cell>
        </row>
        <row r="394">
          <cell r="A394" t="str">
            <v>7474</v>
          </cell>
          <cell r="B394" t="str">
            <v>Nuclear Medicine</v>
          </cell>
        </row>
        <row r="395">
          <cell r="A395" t="str">
            <v>7475</v>
          </cell>
          <cell r="B395" t="str">
            <v>Cardiology</v>
          </cell>
        </row>
        <row r="396">
          <cell r="A396" t="str">
            <v>7476</v>
          </cell>
          <cell r="B396" t="str">
            <v>Neurology</v>
          </cell>
        </row>
        <row r="397">
          <cell r="A397" t="str">
            <v>7479</v>
          </cell>
          <cell r="B397" t="str">
            <v>Other - Use Of Facilities By Smo'S</v>
          </cell>
        </row>
        <row r="398">
          <cell r="A398" t="str">
            <v>7491</v>
          </cell>
          <cell r="B398" t="str">
            <v>Recoveries - Other</v>
          </cell>
        </row>
        <row r="399">
          <cell r="A399" t="str">
            <v>7511</v>
          </cell>
          <cell r="B399" t="str">
            <v>Interest Bearing Accounts</v>
          </cell>
        </row>
        <row r="400">
          <cell r="A400" t="str">
            <v>7512</v>
          </cell>
          <cell r="B400" t="str">
            <v>Interest - Other</v>
          </cell>
        </row>
        <row r="401">
          <cell r="A401" t="str">
            <v>7611</v>
          </cell>
          <cell r="B401" t="str">
            <v>Purchasing Contracts</v>
          </cell>
        </row>
        <row r="402">
          <cell r="A402" t="str">
            <v>7711</v>
          </cell>
          <cell r="B402" t="str">
            <v>Medicine</v>
          </cell>
        </row>
        <row r="403">
          <cell r="A403" t="str">
            <v>7712</v>
          </cell>
          <cell r="B403" t="str">
            <v>Surgery</v>
          </cell>
        </row>
        <row r="404">
          <cell r="A404" t="str">
            <v>7713</v>
          </cell>
          <cell r="B404" t="str">
            <v>Prenatal</v>
          </cell>
        </row>
        <row r="405">
          <cell r="A405" t="str">
            <v>7714</v>
          </cell>
          <cell r="B405" t="str">
            <v>Psychiatry</v>
          </cell>
        </row>
        <row r="406">
          <cell r="A406" t="str">
            <v>7715</v>
          </cell>
          <cell r="B406" t="str">
            <v>Other - Specific Health Service Purchasing Progs</v>
          </cell>
        </row>
        <row r="407">
          <cell r="A407" t="str">
            <v>7716</v>
          </cell>
          <cell r="B407" t="str">
            <v>Mental Services</v>
          </cell>
        </row>
        <row r="408">
          <cell r="A408" t="str">
            <v>7717</v>
          </cell>
          <cell r="B408" t="str">
            <v>HACC Program</v>
          </cell>
        </row>
        <row r="409">
          <cell r="A409" t="str">
            <v>7811</v>
          </cell>
          <cell r="B409" t="str">
            <v>Unallocated Revenue</v>
          </cell>
        </row>
        <row r="410">
          <cell r="A410" t="str">
            <v>7812</v>
          </cell>
          <cell r="B410" t="str">
            <v>Unknown Account 2</v>
          </cell>
        </row>
        <row r="411">
          <cell r="A411" t="str">
            <v>7898</v>
          </cell>
          <cell r="B411" t="str">
            <v>Un-Allocated Revenue Control Account</v>
          </cell>
        </row>
        <row r="412">
          <cell r="A412" t="str">
            <v>7911</v>
          </cell>
          <cell r="B412" t="str">
            <v>Extraordinary Revenue</v>
          </cell>
        </row>
        <row r="413">
          <cell r="A413" t="str">
            <v>7912</v>
          </cell>
          <cell r="B413" t="str">
            <v>Abnormal Revenue</v>
          </cell>
        </row>
        <row r="414">
          <cell r="A414" t="str">
            <v>7913</v>
          </cell>
          <cell r="B414" t="str">
            <v>CRF Contribution Pathcentre</v>
          </cell>
        </row>
        <row r="415">
          <cell r="A415" t="str">
            <v>7914</v>
          </cell>
          <cell r="B415" t="str">
            <v>CRF Contribution PATS</v>
          </cell>
        </row>
        <row r="416">
          <cell r="A416" t="str">
            <v>7915</v>
          </cell>
          <cell r="B416" t="str">
            <v>Specical Repairs and Equipment</v>
          </cell>
        </row>
        <row r="417">
          <cell r="A417" t="str">
            <v>7916</v>
          </cell>
          <cell r="B417" t="str">
            <v>WA Alcohol and Drug Authority</v>
          </cell>
        </row>
        <row r="418">
          <cell r="A418" t="str">
            <v>7921</v>
          </cell>
          <cell r="B418" t="str">
            <v>Extraordinary Revenue (see 7911)</v>
          </cell>
        </row>
        <row r="419">
          <cell r="A419" t="str">
            <v>7922</v>
          </cell>
          <cell r="B419" t="str">
            <v>Abnormal Revenue (see 7912)</v>
          </cell>
        </row>
        <row r="420">
          <cell r="A420" t="str">
            <v>8101</v>
          </cell>
          <cell r="B420" t="str">
            <v>Encumbrance Clearing Account (Commitments)</v>
          </cell>
        </row>
        <row r="421">
          <cell r="A421" t="str">
            <v>8102</v>
          </cell>
          <cell r="B421" t="str">
            <v>Payroll Clearing Account</v>
          </cell>
        </row>
        <row r="422">
          <cell r="A422" t="str">
            <v>8103</v>
          </cell>
          <cell r="B422" t="str">
            <v>Accounts Payable Clearing Account</v>
          </cell>
        </row>
        <row r="423">
          <cell r="A423" t="str">
            <v>8104</v>
          </cell>
          <cell r="B423" t="str">
            <v>Accounts Receivable Clearing Account</v>
          </cell>
        </row>
        <row r="424">
          <cell r="A424" t="str">
            <v>8105</v>
          </cell>
          <cell r="B424" t="str">
            <v>Private Practice Clearing Account</v>
          </cell>
        </row>
        <row r="425">
          <cell r="A425" t="str">
            <v>8106</v>
          </cell>
          <cell r="B425" t="str">
            <v>Recoup Clearing Account</v>
          </cell>
        </row>
        <row r="426">
          <cell r="A426" t="str">
            <v>8107</v>
          </cell>
          <cell r="B426" t="str">
            <v>Suspense Clearing Account</v>
          </cell>
        </row>
        <row r="427">
          <cell r="A427" t="str">
            <v>8108</v>
          </cell>
          <cell r="B427" t="str">
            <v>Receiving Clearing Account - Inventory Only</v>
          </cell>
        </row>
        <row r="428">
          <cell r="A428" t="str">
            <v>8109</v>
          </cell>
          <cell r="B428" t="str">
            <v>Proceeds From Disposal Of Asset - Clearing</v>
          </cell>
        </row>
        <row r="429">
          <cell r="A429" t="str">
            <v>8110</v>
          </cell>
          <cell r="B429" t="str">
            <v>Cost Associated With Disposal Of Asset - Clearing</v>
          </cell>
        </row>
        <row r="430">
          <cell r="A430" t="str">
            <v>8111</v>
          </cell>
          <cell r="B430" t="str">
            <v>Unapplied Receipts Clearing Account</v>
          </cell>
        </row>
        <row r="431">
          <cell r="A431" t="str">
            <v>8112</v>
          </cell>
          <cell r="B431" t="str">
            <v>Unidentified Receipts Clearing Account</v>
          </cell>
        </row>
        <row r="432">
          <cell r="A432" t="str">
            <v>8113</v>
          </cell>
          <cell r="B432" t="str">
            <v>On-Account Receipts Clearing Account</v>
          </cell>
        </row>
        <row r="433">
          <cell r="A433" t="str">
            <v>8114</v>
          </cell>
          <cell r="B433" t="str">
            <v>Refund Control Account</v>
          </cell>
        </row>
        <row r="434">
          <cell r="A434" t="str">
            <v>8151</v>
          </cell>
          <cell r="B434" t="str">
            <v>GST Expense on Purchases</v>
          </cell>
        </row>
        <row r="435">
          <cell r="A435" t="str">
            <v>8152</v>
          </cell>
          <cell r="B435" t="str">
            <v>GST Revenue Raised on Invoices</v>
          </cell>
        </row>
        <row r="436">
          <cell r="A436" t="str">
            <v>8153</v>
          </cell>
          <cell r="B436" t="str">
            <v>GST Refunded from ATO</v>
          </cell>
        </row>
        <row r="437">
          <cell r="A437" t="str">
            <v>8154</v>
          </cell>
          <cell r="B437" t="str">
            <v>Withholding Tax for Invoices</v>
          </cell>
        </row>
        <row r="438">
          <cell r="A438" t="str">
            <v>8155</v>
          </cell>
          <cell r="B438" t="str">
            <v>GST Salary Packaging Clearing Acct</v>
          </cell>
        </row>
        <row r="439">
          <cell r="A439" t="str">
            <v>8211</v>
          </cell>
          <cell r="B439" t="str">
            <v>Accounts Payable</v>
          </cell>
        </row>
        <row r="440">
          <cell r="A440" t="str">
            <v>8212</v>
          </cell>
          <cell r="B440" t="str">
            <v>Ap Inventory Accrual (Goods Rec'D - Not Invoiced)</v>
          </cell>
        </row>
        <row r="441">
          <cell r="A441" t="str">
            <v>8213</v>
          </cell>
          <cell r="B441" t="str">
            <v>Ap Non-Stock  Accrual (Goods Rec'D - Not Invoiced)</v>
          </cell>
        </row>
        <row r="442">
          <cell r="A442" t="str">
            <v>8214</v>
          </cell>
          <cell r="B442" t="str">
            <v>Accrued Expenses - General (No Interest of Tax)</v>
          </cell>
        </row>
        <row r="443">
          <cell r="A443" t="str">
            <v>8217</v>
          </cell>
          <cell r="B443" t="str">
            <v>Accrued Expense - FBT Clearing</v>
          </cell>
        </row>
        <row r="444">
          <cell r="A444" t="str">
            <v>8218</v>
          </cell>
          <cell r="B444" t="str">
            <v>Accrued Expense - Prov for Tax replaces</v>
          </cell>
        </row>
        <row r="445">
          <cell r="A445" t="str">
            <v>8219</v>
          </cell>
          <cell r="B445" t="str">
            <v>Accrued Espense - Finance Lease Charges</v>
          </cell>
        </row>
        <row r="446">
          <cell r="A446" t="str">
            <v>8220</v>
          </cell>
          <cell r="B446" t="str">
            <v>Accrued Expense - Capital User Charge</v>
          </cell>
        </row>
        <row r="447">
          <cell r="A447" t="str">
            <v>8221</v>
          </cell>
          <cell r="B447" t="str">
            <v>Accrued Payroll Expenses</v>
          </cell>
        </row>
        <row r="448">
          <cell r="A448" t="str">
            <v>8222</v>
          </cell>
          <cell r="B448" t="str">
            <v>Accrued Expense - WATC Interest</v>
          </cell>
        </row>
        <row r="449">
          <cell r="A449" t="str">
            <v>8223</v>
          </cell>
          <cell r="B449" t="str">
            <v>Accrued Expense - Treasury Interest</v>
          </cell>
        </row>
        <row r="450">
          <cell r="A450" t="str">
            <v>8251</v>
          </cell>
          <cell r="B450" t="str">
            <v>Sundry Creditors - SAS</v>
          </cell>
        </row>
        <row r="451">
          <cell r="A451" t="str">
            <v>8252</v>
          </cell>
          <cell r="B451" t="str">
            <v>Collection Refund</v>
          </cell>
        </row>
        <row r="452">
          <cell r="A452" t="str">
            <v>8253</v>
          </cell>
          <cell r="B452" t="str">
            <v>Administrative Cost</v>
          </cell>
        </row>
        <row r="453">
          <cell r="A453" t="str">
            <v>8254</v>
          </cell>
          <cell r="B453" t="str">
            <v>Facility Charge</v>
          </cell>
        </row>
        <row r="454">
          <cell r="A454" t="str">
            <v>8255</v>
          </cell>
          <cell r="B454" t="str">
            <v>Payments to Doctors</v>
          </cell>
        </row>
        <row r="455">
          <cell r="A455" t="str">
            <v>8256</v>
          </cell>
          <cell r="B455" t="str">
            <v>Transfer to Trust - Interest</v>
          </cell>
        </row>
        <row r="456">
          <cell r="A456" t="str">
            <v>8257</v>
          </cell>
          <cell r="B456" t="str">
            <v>Doctors Pay Recoups</v>
          </cell>
        </row>
        <row r="457">
          <cell r="A457" t="str">
            <v>8258</v>
          </cell>
          <cell r="B457" t="str">
            <v>Collections</v>
          </cell>
        </row>
        <row r="458">
          <cell r="A458" t="str">
            <v>8259</v>
          </cell>
          <cell r="B458" t="str">
            <v>Interest</v>
          </cell>
        </row>
        <row r="459">
          <cell r="A459" t="str">
            <v>8260</v>
          </cell>
          <cell r="B459" t="str">
            <v>Cancer Notification</v>
          </cell>
        </row>
        <row r="460">
          <cell r="A460" t="str">
            <v>8261</v>
          </cell>
          <cell r="B460" t="str">
            <v>Collections MRI</v>
          </cell>
        </row>
        <row r="461">
          <cell r="A461" t="str">
            <v>8311</v>
          </cell>
          <cell r="B461" t="str">
            <v>Provision For Annual Leave</v>
          </cell>
        </row>
        <row r="462">
          <cell r="A462" t="str">
            <v>8312</v>
          </cell>
          <cell r="B462" t="str">
            <v>Provision For Sick Leave</v>
          </cell>
        </row>
        <row r="463">
          <cell r="A463" t="str">
            <v>8313</v>
          </cell>
          <cell r="B463" t="str">
            <v>Provision For Long Service Leave</v>
          </cell>
        </row>
        <row r="464">
          <cell r="A464" t="str">
            <v>8314</v>
          </cell>
          <cell r="B464" t="str">
            <v>Provision For Superannuation</v>
          </cell>
        </row>
        <row r="465">
          <cell r="A465" t="str">
            <v>8315</v>
          </cell>
          <cell r="B465" t="str">
            <v>Provision for Deferred Salary</v>
          </cell>
        </row>
        <row r="466">
          <cell r="A466" t="str">
            <v>8316</v>
          </cell>
          <cell r="B466" t="str">
            <v>Provision For Annual Leave Paid</v>
          </cell>
        </row>
        <row r="467">
          <cell r="A467" t="str">
            <v>8317</v>
          </cell>
          <cell r="B467" t="str">
            <v>Annual Leave Paid</v>
          </cell>
        </row>
        <row r="468">
          <cell r="A468" t="str">
            <v>8318</v>
          </cell>
          <cell r="B468" t="str">
            <v>Provision For Long Sevice Leave Paid</v>
          </cell>
        </row>
        <row r="469">
          <cell r="A469" t="str">
            <v>8319</v>
          </cell>
          <cell r="B469" t="str">
            <v>Long Service Leave Paid</v>
          </cell>
        </row>
        <row r="470">
          <cell r="A470" t="str">
            <v>8411</v>
          </cell>
          <cell r="B470" t="str">
            <v>Unearned Income</v>
          </cell>
        </row>
        <row r="471">
          <cell r="A471" t="str">
            <v>8412</v>
          </cell>
          <cell r="B471" t="str">
            <v>Lease Liabilities</v>
          </cell>
        </row>
        <row r="472">
          <cell r="A472" t="str">
            <v>8413</v>
          </cell>
          <cell r="B472" t="str">
            <v>Loans Not Guaranteed By Treasurer</v>
          </cell>
        </row>
        <row r="473">
          <cell r="A473" t="str">
            <v>8414</v>
          </cell>
          <cell r="B473" t="str">
            <v>Bonds and Deposits Held</v>
          </cell>
        </row>
        <row r="474">
          <cell r="A474" t="str">
            <v>8415</v>
          </cell>
          <cell r="B474" t="str">
            <v>Grants Received In Advance</v>
          </cell>
        </row>
        <row r="475">
          <cell r="A475" t="str">
            <v>8416</v>
          </cell>
          <cell r="B475" t="str">
            <v>Patient Appliance Deposits</v>
          </cell>
        </row>
        <row r="476">
          <cell r="A476" t="str">
            <v>8417</v>
          </cell>
          <cell r="B476" t="str">
            <v>Repayable W.A.T.C. Loans</v>
          </cell>
        </row>
        <row r="477">
          <cell r="A477" t="str">
            <v>8418</v>
          </cell>
          <cell r="B477" t="str">
            <v>Liabilities due to the Treasurer - current</v>
          </cell>
        </row>
        <row r="478">
          <cell r="A478" t="str">
            <v>8420</v>
          </cell>
          <cell r="B478" t="str">
            <v>Subsidy Received in Advance</v>
          </cell>
        </row>
        <row r="479">
          <cell r="A479" t="str">
            <v>8421</v>
          </cell>
          <cell r="B479" t="str">
            <v>Subsidy Payable</v>
          </cell>
        </row>
        <row r="480">
          <cell r="A480" t="str">
            <v>8422</v>
          </cell>
          <cell r="B480" t="str">
            <v>Finance Lease Liabilities &lt; 1 year</v>
          </cell>
        </row>
        <row r="481">
          <cell r="A481" t="str">
            <v>8423</v>
          </cell>
          <cell r="B481" t="str">
            <v>Future Finance Lease Charges</v>
          </cell>
        </row>
        <row r="482">
          <cell r="A482" t="str">
            <v>8511</v>
          </cell>
          <cell r="B482" t="str">
            <v>Provision For Long Service Leave</v>
          </cell>
        </row>
        <row r="483">
          <cell r="A483" t="str">
            <v>8512</v>
          </cell>
          <cell r="B483" t="str">
            <v>Provision For Superannuation</v>
          </cell>
        </row>
        <row r="484">
          <cell r="A484" t="str">
            <v>8513</v>
          </cell>
          <cell r="B484" t="str">
            <v>Provision For Conference &amp; Study Leave</v>
          </cell>
        </row>
        <row r="485">
          <cell r="A485" t="str">
            <v>8621</v>
          </cell>
          <cell r="B485" t="str">
            <v>Lease Liabilities</v>
          </cell>
        </row>
        <row r="486">
          <cell r="A486" t="str">
            <v>8622</v>
          </cell>
          <cell r="B486" t="str">
            <v>Finance Lease Liabilities &gt; 1 &lt; 5 Years</v>
          </cell>
        </row>
        <row r="487">
          <cell r="A487" t="str">
            <v>8623</v>
          </cell>
          <cell r="B487" t="str">
            <v>Finance Lease Liabilities &gt; 5 Years</v>
          </cell>
        </row>
        <row r="488">
          <cell r="A488" t="str">
            <v>8624</v>
          </cell>
          <cell r="B488" t="str">
            <v>Future Finance Lease Charges</v>
          </cell>
        </row>
        <row r="489">
          <cell r="A489" t="str">
            <v>8631</v>
          </cell>
          <cell r="B489" t="str">
            <v>Loans Not Guaranteed By Treasurer</v>
          </cell>
        </row>
        <row r="490">
          <cell r="A490" t="str">
            <v>8641</v>
          </cell>
          <cell r="B490" t="str">
            <v>Repayable W.A.T.C. Loans</v>
          </cell>
        </row>
        <row r="491">
          <cell r="A491" t="str">
            <v>8651</v>
          </cell>
          <cell r="B491" t="str">
            <v>Liabilities due to the Treasurer - non current</v>
          </cell>
        </row>
        <row r="492">
          <cell r="A492" t="str">
            <v>8911</v>
          </cell>
          <cell r="B492" t="str">
            <v>Capital Injection - Loan Repayments - Non Cash</v>
          </cell>
        </row>
        <row r="493">
          <cell r="A493" t="str">
            <v>8912</v>
          </cell>
          <cell r="B493" t="str">
            <v>Capital Injection - Fixed Assets - Non Cash</v>
          </cell>
        </row>
        <row r="494">
          <cell r="A494" t="str">
            <v>8913</v>
          </cell>
          <cell r="B494" t="str">
            <v>Capital Injection - Expenses - Non Cash</v>
          </cell>
        </row>
        <row r="495">
          <cell r="A495" t="str">
            <v>8914</v>
          </cell>
          <cell r="B495" t="str">
            <v>Capital Injection - Loan Repayments - Cash</v>
          </cell>
        </row>
        <row r="496">
          <cell r="A496" t="str">
            <v>8915</v>
          </cell>
          <cell r="B496" t="str">
            <v>Capital Injection - Fixed Assets - Cash</v>
          </cell>
        </row>
        <row r="497">
          <cell r="A497" t="str">
            <v>8916</v>
          </cell>
          <cell r="B497" t="str">
            <v>Capital Injection - Expense - Cash</v>
          </cell>
        </row>
        <row r="498">
          <cell r="A498" t="str">
            <v>8921</v>
          </cell>
          <cell r="B498" t="str">
            <v>Non-Repayable Capital Works Funds Provided By</v>
          </cell>
        </row>
        <row r="499">
          <cell r="A499" t="str">
            <v>8922</v>
          </cell>
          <cell r="B499" t="str">
            <v>Capital Purchases Ex Subsidy/Appropriation Grant</v>
          </cell>
        </row>
        <row r="500">
          <cell r="A500" t="str">
            <v>8923</v>
          </cell>
          <cell r="B500" t="str">
            <v>Non-Repayable Commonwealth Capital Grants</v>
          </cell>
        </row>
        <row r="501">
          <cell r="A501" t="str">
            <v>8924</v>
          </cell>
          <cell r="B501" t="str">
            <v>Non-Repayable Capital Funds - Other</v>
          </cell>
        </row>
        <row r="502">
          <cell r="A502" t="str">
            <v>8925</v>
          </cell>
          <cell r="B502" t="str">
            <v>Equity - Contribution by Owner - Transfers Inter-Health</v>
          </cell>
        </row>
        <row r="503">
          <cell r="A503" t="str">
            <v>8926</v>
          </cell>
          <cell r="B503" t="str">
            <v>Equity - Contribution by Owner - Transfers Intra-Health</v>
          </cell>
        </row>
        <row r="504">
          <cell r="A504" t="str">
            <v>8927</v>
          </cell>
          <cell r="B504" t="str">
            <v>Equity - Contribution by Owner - Transfers on Amalgamation</v>
          </cell>
        </row>
        <row r="505">
          <cell r="A505" t="str">
            <v>8928</v>
          </cell>
          <cell r="B505" t="str">
            <v>Equity - Distribution to Owner</v>
          </cell>
        </row>
        <row r="506">
          <cell r="A506" t="str">
            <v>8931</v>
          </cell>
          <cell r="B506" t="str">
            <v>Capital Injection - General</v>
          </cell>
        </row>
        <row r="507">
          <cell r="A507" t="str">
            <v>8932</v>
          </cell>
          <cell r="B507" t="str">
            <v>Equity - Intra Health Transfers - Staff Costs</v>
          </cell>
        </row>
        <row r="508">
          <cell r="A508" t="str">
            <v>8991</v>
          </cell>
          <cell r="B508" t="str">
            <v>Accumulated Deficit / Surplus</v>
          </cell>
        </row>
        <row r="509">
          <cell r="A509" t="str">
            <v>8992</v>
          </cell>
          <cell r="B509" t="str">
            <v>Accrual Accounting Adoption Account</v>
          </cell>
        </row>
        <row r="510">
          <cell r="A510" t="str">
            <v>8993</v>
          </cell>
          <cell r="B510" t="str">
            <v>Asset Revaluation Reserve</v>
          </cell>
        </row>
        <row r="511">
          <cell r="A511" t="str">
            <v>8994</v>
          </cell>
          <cell r="B511" t="str">
            <v>General Reserve</v>
          </cell>
        </row>
        <row r="512">
          <cell r="A512" t="str">
            <v>8995</v>
          </cell>
          <cell r="B512" t="str">
            <v>Asset Revaluation Reserve - Land</v>
          </cell>
        </row>
        <row r="513">
          <cell r="A513" t="str">
            <v>8996</v>
          </cell>
          <cell r="B513" t="str">
            <v>Asset Revaluation Reserve - Buildings</v>
          </cell>
        </row>
        <row r="514">
          <cell r="A514" t="str">
            <v>8997</v>
          </cell>
          <cell r="B514" t="str">
            <v>Deficit Surplus Control (HCARe use only)</v>
          </cell>
        </row>
        <row r="515">
          <cell r="A515" t="str">
            <v>8998</v>
          </cell>
          <cell r="B515" t="str">
            <v>Adjustment due to change in Accounting Policy</v>
          </cell>
        </row>
        <row r="516">
          <cell r="A516" t="str">
            <v>9111</v>
          </cell>
          <cell r="B516" t="str">
            <v>Cash On Hand</v>
          </cell>
        </row>
        <row r="517">
          <cell r="A517" t="str">
            <v>9112</v>
          </cell>
          <cell r="B517" t="str">
            <v>Cash at Bank HDWA</v>
          </cell>
        </row>
        <row r="518">
          <cell r="A518" t="str">
            <v>9113</v>
          </cell>
          <cell r="B518" t="str">
            <v>Cash at Bank (Donations) Formerly CA Bank</v>
          </cell>
        </row>
        <row r="519">
          <cell r="A519" t="str">
            <v>9114</v>
          </cell>
          <cell r="B519" t="str">
            <v>Cash at Bank EFT</v>
          </cell>
        </row>
        <row r="520">
          <cell r="A520" t="str">
            <v>9115</v>
          </cell>
          <cell r="B520" t="str">
            <v>DISABLED ** Cash at Bank</v>
          </cell>
        </row>
        <row r="521">
          <cell r="A521" t="str">
            <v>9116</v>
          </cell>
          <cell r="B521" t="str">
            <v>Cash at Bank SSS</v>
          </cell>
        </row>
        <row r="522">
          <cell r="A522" t="str">
            <v>9117</v>
          </cell>
          <cell r="B522" t="str">
            <v>DISABLED ** Cash at Bank (Manual Pay Cheques)</v>
          </cell>
        </row>
        <row r="523">
          <cell r="A523" t="str">
            <v>9118</v>
          </cell>
          <cell r="B523" t="str">
            <v>Cash at Bank MANPAY</v>
          </cell>
        </row>
        <row r="524">
          <cell r="A524" t="str">
            <v>9119</v>
          </cell>
          <cell r="B524" t="str">
            <v>Cash at Bank STALE CHEQUES</v>
          </cell>
        </row>
        <row r="525">
          <cell r="A525" t="str">
            <v>9140</v>
          </cell>
          <cell r="B525" t="str">
            <v>Health Service Funding Account (Corporate Finance Use Only)</v>
          </cell>
        </row>
        <row r="526">
          <cell r="A526" t="str">
            <v>9151</v>
          </cell>
          <cell r="B526" t="str">
            <v>Investments</v>
          </cell>
        </row>
        <row r="527">
          <cell r="A527" t="str">
            <v>9211</v>
          </cell>
          <cell r="B527" t="str">
            <v>Accounts Receivable - Patient</v>
          </cell>
        </row>
        <row r="528">
          <cell r="A528" t="str">
            <v>9212</v>
          </cell>
          <cell r="B528" t="str">
            <v>Accounts Receivable - Non Patient</v>
          </cell>
        </row>
        <row r="529">
          <cell r="A529" t="str">
            <v>9213</v>
          </cell>
          <cell r="B529" t="str">
            <v>Provision For Doubtful Debts</v>
          </cell>
        </row>
        <row r="530">
          <cell r="A530" t="str">
            <v>9214</v>
          </cell>
          <cell r="B530" t="str">
            <v>Prepayments</v>
          </cell>
        </row>
        <row r="531">
          <cell r="A531" t="str">
            <v>9215</v>
          </cell>
          <cell r="B531" t="str">
            <v>Accrued Income - Cash Only</v>
          </cell>
        </row>
        <row r="532">
          <cell r="A532" t="str">
            <v>9216</v>
          </cell>
          <cell r="B532" t="str">
            <v>Accrued Income - Interest</v>
          </cell>
        </row>
        <row r="533">
          <cell r="A533" t="str">
            <v>9217</v>
          </cell>
          <cell r="B533" t="str">
            <v>Accounts Receivable - Rights to Private Practice</v>
          </cell>
        </row>
        <row r="534">
          <cell r="A534" t="str">
            <v>9220</v>
          </cell>
          <cell r="B534" t="str">
            <v>Subsidy Receivable from Department of Health</v>
          </cell>
        </row>
        <row r="535">
          <cell r="A535" t="str">
            <v>9221</v>
          </cell>
          <cell r="B535" t="str">
            <v>Prepaid Subsidy</v>
          </cell>
        </row>
        <row r="536">
          <cell r="A536" t="str">
            <v>9251</v>
          </cell>
          <cell r="B536" t="str">
            <v>Amount Receivable for Outputs - General (Current)</v>
          </cell>
        </row>
        <row r="537">
          <cell r="A537" t="str">
            <v>9252</v>
          </cell>
          <cell r="B537" t="str">
            <v>Amount Receivable for Outputs - Fixed Assets - Non Cash</v>
          </cell>
        </row>
        <row r="538">
          <cell r="A538" t="str">
            <v>9253</v>
          </cell>
          <cell r="B538" t="str">
            <v>Amount Receivable for Outputs - Expenses - Non Cash</v>
          </cell>
        </row>
        <row r="539">
          <cell r="A539" t="str">
            <v>9254</v>
          </cell>
          <cell r="B539" t="str">
            <v>Amount Receivable for Outputs - Fixed Assets - Cash</v>
          </cell>
        </row>
        <row r="540">
          <cell r="A540" t="str">
            <v>9255</v>
          </cell>
          <cell r="B540" t="str">
            <v>Amount Receivable for Outputs - Expenses - Cash</v>
          </cell>
        </row>
        <row r="541">
          <cell r="A541" t="str">
            <v>9298</v>
          </cell>
          <cell r="B541" t="str">
            <v>Internal Health Service Transfers</v>
          </cell>
        </row>
        <row r="542">
          <cell r="A542" t="str">
            <v>9311</v>
          </cell>
          <cell r="B542" t="str">
            <v>Supply Inventory Control Account</v>
          </cell>
        </row>
        <row r="543">
          <cell r="A543" t="str">
            <v>9321</v>
          </cell>
          <cell r="B543" t="str">
            <v>Pharmacy Inventory Control Account</v>
          </cell>
        </row>
        <row r="544">
          <cell r="A544" t="str">
            <v>9331</v>
          </cell>
          <cell r="B544" t="str">
            <v>Engineering Inventory Control Account</v>
          </cell>
        </row>
        <row r="545">
          <cell r="A545" t="str">
            <v>9341</v>
          </cell>
          <cell r="B545" t="str">
            <v>Other Inventory Control Account</v>
          </cell>
        </row>
        <row r="546">
          <cell r="A546" t="str">
            <v>9351</v>
          </cell>
          <cell r="B546" t="str">
            <v>Assets Held For Resale</v>
          </cell>
        </row>
        <row r="547">
          <cell r="A547" t="str">
            <v>9501</v>
          </cell>
          <cell r="B547" t="str">
            <v>Fixed Assets Take-up 30/06/96</v>
          </cell>
        </row>
        <row r="548">
          <cell r="A548" t="str">
            <v>9503</v>
          </cell>
          <cell r="B548" t="str">
            <v>Fixed Assets Depreciation Take-up 30/06/96</v>
          </cell>
        </row>
        <row r="549">
          <cell r="A549" t="str">
            <v>9505</v>
          </cell>
          <cell r="B549" t="str">
            <v>Fixed Assets Clearing</v>
          </cell>
        </row>
        <row r="550">
          <cell r="A550" t="str">
            <v>9507</v>
          </cell>
          <cell r="B550" t="str">
            <v>Fixed Assets Clearing Depreciation</v>
          </cell>
        </row>
        <row r="551">
          <cell r="A551" t="str">
            <v>9509</v>
          </cell>
          <cell r="B551" t="str">
            <v>Financial Leases - Buildings</v>
          </cell>
        </row>
        <row r="552">
          <cell r="A552" t="str">
            <v>9510</v>
          </cell>
          <cell r="B552" t="str">
            <v>Less: Provision for Amortisation - Buildings</v>
          </cell>
        </row>
        <row r="553">
          <cell r="A553" t="str">
            <v>9511</v>
          </cell>
          <cell r="B553" t="str">
            <v>Land at Cost</v>
          </cell>
        </row>
        <row r="554">
          <cell r="A554" t="str">
            <v>9512</v>
          </cell>
          <cell r="B554" t="str">
            <v>Financial Lease - Plant &amp; Equipment</v>
          </cell>
        </row>
        <row r="555">
          <cell r="A555" t="str">
            <v>9513</v>
          </cell>
          <cell r="B555" t="str">
            <v>Less: Provision for Amortisation - Plant &amp; Equipment</v>
          </cell>
        </row>
        <row r="556">
          <cell r="A556" t="str">
            <v>9514</v>
          </cell>
          <cell r="B556" t="str">
            <v>Land at Valuation</v>
          </cell>
        </row>
        <row r="557">
          <cell r="A557" t="str">
            <v>9515</v>
          </cell>
          <cell r="B557" t="str">
            <v>Buildings at Cost</v>
          </cell>
        </row>
        <row r="558">
          <cell r="A558" t="str">
            <v>9516</v>
          </cell>
          <cell r="B558" t="str">
            <v>Building at Valuation</v>
          </cell>
        </row>
        <row r="559">
          <cell r="A559" t="str">
            <v>9517</v>
          </cell>
          <cell r="B559" t="str">
            <v>Less: Provision For Depreciation - Buildings at Cost</v>
          </cell>
        </row>
        <row r="560">
          <cell r="A560" t="str">
            <v>9518</v>
          </cell>
          <cell r="B560" t="str">
            <v>Less: Provision for Depreciation - Buildings at Valuation</v>
          </cell>
        </row>
        <row r="561">
          <cell r="A561" t="str">
            <v>9521</v>
          </cell>
          <cell r="B561" t="str">
            <v>Medical Equipment</v>
          </cell>
        </row>
        <row r="562">
          <cell r="A562" t="str">
            <v>9523</v>
          </cell>
          <cell r="B562" t="str">
            <v>Less: Provision For Depreciation - Medical Equipment</v>
          </cell>
        </row>
        <row r="563">
          <cell r="A563" t="str">
            <v>9525</v>
          </cell>
          <cell r="B563" t="str">
            <v>Other Equipment</v>
          </cell>
        </row>
        <row r="564">
          <cell r="A564" t="str">
            <v>9527</v>
          </cell>
          <cell r="B564" t="str">
            <v>Less: Provision For Depreciation - Other Equipment</v>
          </cell>
        </row>
        <row r="565">
          <cell r="A565" t="str">
            <v>9531</v>
          </cell>
          <cell r="B565" t="str">
            <v>Computing Equipment</v>
          </cell>
        </row>
        <row r="566">
          <cell r="A566" t="str">
            <v>9533</v>
          </cell>
          <cell r="B566" t="str">
            <v>Less: Provision For Depreciation - Computing Equipment</v>
          </cell>
        </row>
        <row r="567">
          <cell r="A567" t="str">
            <v>9535</v>
          </cell>
          <cell r="B567" t="str">
            <v>Furniture &amp; Fittings</v>
          </cell>
        </row>
        <row r="568">
          <cell r="A568" t="str">
            <v>9537</v>
          </cell>
          <cell r="B568" t="str">
            <v>Less: Provision For Depreciation - Furniture &amp; Fittings</v>
          </cell>
        </row>
        <row r="569">
          <cell r="A569" t="str">
            <v>9538</v>
          </cell>
          <cell r="B569" t="str">
            <v>Leashold Improvements Assets</v>
          </cell>
        </row>
        <row r="570">
          <cell r="A570" t="str">
            <v>9539</v>
          </cell>
          <cell r="B570" t="str">
            <v>Less: Provision for Amortisation - Leasehold Improvements</v>
          </cell>
        </row>
        <row r="571">
          <cell r="A571" t="str">
            <v>9541</v>
          </cell>
          <cell r="B571" t="str">
            <v>Motor Vehicles</v>
          </cell>
        </row>
        <row r="572">
          <cell r="A572" t="str">
            <v>9543</v>
          </cell>
          <cell r="B572" t="str">
            <v>Less: Provision For Depreciation - Motor Vehicles</v>
          </cell>
        </row>
        <row r="573">
          <cell r="A573" t="str">
            <v>9545</v>
          </cell>
          <cell r="B573" t="str">
            <v>Other Mobile Plant</v>
          </cell>
        </row>
        <row r="574">
          <cell r="A574" t="str">
            <v>9547</v>
          </cell>
          <cell r="B574" t="str">
            <v>Less: Provision For Depreciation - Other Mobile Plant</v>
          </cell>
        </row>
        <row r="575">
          <cell r="A575" t="str">
            <v>9551</v>
          </cell>
          <cell r="B575" t="str">
            <v>Artworks</v>
          </cell>
        </row>
        <row r="576">
          <cell r="A576" t="str">
            <v>9553</v>
          </cell>
          <cell r="B576" t="str">
            <v>Less: Provision For Depreciation - Artworks</v>
          </cell>
        </row>
        <row r="577">
          <cell r="A577" t="str">
            <v>9555</v>
          </cell>
          <cell r="B577" t="str">
            <v>Libraries</v>
          </cell>
        </row>
        <row r="578">
          <cell r="A578" t="str">
            <v>9557</v>
          </cell>
          <cell r="B578" t="str">
            <v>Less: Provision For Depreciation - Libraries</v>
          </cell>
        </row>
        <row r="579">
          <cell r="A579" t="str">
            <v>9561</v>
          </cell>
          <cell r="B579" t="str">
            <v>Plant &amp; Equipment</v>
          </cell>
        </row>
        <row r="580">
          <cell r="A580" t="str">
            <v>9563</v>
          </cell>
          <cell r="B580" t="str">
            <v>Less: Provision For Depreciation - Plant &amp; Equipment</v>
          </cell>
        </row>
        <row r="581">
          <cell r="A581" t="str">
            <v>9565</v>
          </cell>
          <cell r="B581" t="str">
            <v>Provision for Write Off</v>
          </cell>
        </row>
        <row r="582">
          <cell r="A582" t="str">
            <v>9571</v>
          </cell>
          <cell r="B582" t="str">
            <v>Work In Progress - Buildings</v>
          </cell>
        </row>
        <row r="583">
          <cell r="A583" t="str">
            <v>9572</v>
          </cell>
          <cell r="B583" t="str">
            <v>Work In Progress - Medical Equipment</v>
          </cell>
        </row>
        <row r="584">
          <cell r="A584" t="str">
            <v>9573</v>
          </cell>
          <cell r="B584" t="str">
            <v>Work In Progress - Other Equipment</v>
          </cell>
        </row>
        <row r="585">
          <cell r="A585" t="str">
            <v>9574</v>
          </cell>
          <cell r="B585" t="str">
            <v>Work In Progress - Computing Equipment</v>
          </cell>
        </row>
        <row r="586">
          <cell r="A586" t="str">
            <v>9575</v>
          </cell>
          <cell r="B586" t="str">
            <v>Work In Progress - Furniture &amp; Fittings</v>
          </cell>
        </row>
        <row r="587">
          <cell r="A587" t="str">
            <v>9576</v>
          </cell>
          <cell r="B587" t="str">
            <v>Work In Progress - Motor Vehicles</v>
          </cell>
        </row>
        <row r="588">
          <cell r="A588" t="str">
            <v>9577</v>
          </cell>
          <cell r="B588" t="str">
            <v>Work In Progress - Other Mobile Plant</v>
          </cell>
        </row>
        <row r="589">
          <cell r="A589" t="str">
            <v>9578</v>
          </cell>
          <cell r="B589" t="str">
            <v>Work In Progress - Plant &amp; Equipment</v>
          </cell>
        </row>
        <row r="590">
          <cell r="A590" t="str">
            <v>9581</v>
          </cell>
          <cell r="B590" t="str">
            <v>Asset Purchase Clearing Account - Buildings</v>
          </cell>
        </row>
        <row r="591">
          <cell r="A591" t="str">
            <v>9582</v>
          </cell>
          <cell r="B591" t="str">
            <v>Asset Purchase Clearing Account - Medical Equipment</v>
          </cell>
        </row>
        <row r="592">
          <cell r="A592" t="str">
            <v>9583</v>
          </cell>
          <cell r="B592" t="str">
            <v>Asset Purchase Clearing Account - Other Equipment</v>
          </cell>
        </row>
        <row r="593">
          <cell r="A593" t="str">
            <v>9584</v>
          </cell>
          <cell r="B593" t="str">
            <v>Asset Purchase Clearing Account - Computing Equipment</v>
          </cell>
        </row>
        <row r="594">
          <cell r="A594" t="str">
            <v>9585</v>
          </cell>
          <cell r="B594" t="str">
            <v>Asset Purchase Clearing Account - Furniture &amp; Fittings</v>
          </cell>
        </row>
        <row r="595">
          <cell r="A595" t="str">
            <v>9586</v>
          </cell>
          <cell r="B595" t="str">
            <v>Asset Purchase Clearing Account - Motor Vehicles</v>
          </cell>
        </row>
        <row r="596">
          <cell r="A596" t="str">
            <v>9587</v>
          </cell>
          <cell r="B596" t="str">
            <v>Asset Purchase Clearing Account - Other Mobile Plant</v>
          </cell>
        </row>
        <row r="597">
          <cell r="A597" t="str">
            <v>9588</v>
          </cell>
          <cell r="B597" t="str">
            <v>Asset Purchase Clearing Account - Art Work</v>
          </cell>
        </row>
        <row r="598">
          <cell r="A598" t="str">
            <v>9589</v>
          </cell>
          <cell r="B598" t="str">
            <v>Asset Purchase Clearing Account - Libraries</v>
          </cell>
        </row>
        <row r="599">
          <cell r="A599" t="str">
            <v>9590</v>
          </cell>
          <cell r="B599" t="str">
            <v>Asset Purchase Clearing Account - Plant &amp; Machinery</v>
          </cell>
        </row>
        <row r="600">
          <cell r="A600" t="str">
            <v>9611</v>
          </cell>
          <cell r="B600" t="str">
            <v>Investments</v>
          </cell>
        </row>
        <row r="601">
          <cell r="A601" t="str">
            <v>9711</v>
          </cell>
          <cell r="B601" t="str">
            <v>Purchased Goodwill</v>
          </cell>
        </row>
        <row r="602">
          <cell r="A602" t="str">
            <v>9712</v>
          </cell>
          <cell r="B602" t="str">
            <v>Inter Hcu Transfers - Payments</v>
          </cell>
        </row>
        <row r="603">
          <cell r="A603" t="str">
            <v>9713</v>
          </cell>
          <cell r="B603" t="str">
            <v>Inter Hcu Transfers - Purchase Invoices</v>
          </cell>
        </row>
        <row r="604">
          <cell r="A604" t="str">
            <v>9714</v>
          </cell>
          <cell r="B604" t="str">
            <v>Inter Hcu Transfers - Other</v>
          </cell>
        </row>
        <row r="605">
          <cell r="A605" t="str">
            <v>9721</v>
          </cell>
          <cell r="B605" t="str">
            <v>Inter Org Transfer Credit</v>
          </cell>
        </row>
        <row r="606">
          <cell r="A606" t="str">
            <v>9722</v>
          </cell>
          <cell r="B606" t="str">
            <v>Inter Org Receivable</v>
          </cell>
        </row>
        <row r="607">
          <cell r="A607" t="str">
            <v>9723</v>
          </cell>
          <cell r="B607" t="str">
            <v>Inter Org Payable</v>
          </cell>
        </row>
        <row r="608">
          <cell r="A608" t="str">
            <v>9724</v>
          </cell>
          <cell r="B608" t="str">
            <v>Inter Org Purchase Price Variance</v>
          </cell>
        </row>
        <row r="609">
          <cell r="A609" t="str">
            <v>9811</v>
          </cell>
          <cell r="B609" t="str">
            <v>Amount Receivable for Outputs - General (Non-Current)</v>
          </cell>
        </row>
        <row r="610">
          <cell r="A610" t="str">
            <v>9812</v>
          </cell>
          <cell r="B610" t="str">
            <v>Amount Receivable for Outputs - Employee Entitlements</v>
          </cell>
        </row>
        <row r="611">
          <cell r="A611" t="str">
            <v>9813</v>
          </cell>
          <cell r="B611" t="str">
            <v>Amount Receivable for Outputs - Superannuation</v>
          </cell>
        </row>
        <row r="612">
          <cell r="A612" t="str">
            <v>9998</v>
          </cell>
          <cell r="B612" t="str">
            <v>Encumbrance Reversal</v>
          </cell>
        </row>
        <row r="613">
          <cell r="A613" t="str">
            <v>9999</v>
          </cell>
          <cell r="B613" t="str">
            <v>Budget Load Only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works 2004-05 IMM RVK08b"/>
      <sheetName val="SCOA"/>
      <sheetName val="TIMS Mappings"/>
      <sheetName val="New Dep Rates"/>
      <sheetName val="Funding Analysis"/>
      <sheetName val="Trial Balance"/>
      <sheetName val="2004 Asset opening balances"/>
      <sheetName val="Depreciation Schedule"/>
      <sheetName val="Dep Schedule HRC"/>
      <sheetName val="IFRS"/>
      <sheetName val="Main"/>
      <sheetName val="Asset Schedule"/>
      <sheetName val="TB Journals"/>
      <sheetName val="Asset_WIP Analysis"/>
      <sheetName val="CWP Original Sheet"/>
      <sheetName val="TB Sought"/>
    </sheetNames>
    <sheetDataSet>
      <sheetData sheetId="0" refreshError="1"/>
      <sheetData sheetId="1">
        <row r="2">
          <cell r="A2" t="str">
            <v>0111</v>
          </cell>
          <cell r="B2" t="str">
            <v>Nursing Services</v>
          </cell>
        </row>
        <row r="3">
          <cell r="A3" t="str">
            <v>0112</v>
          </cell>
          <cell r="B3" t="str">
            <v>Agency Nurses</v>
          </cell>
        </row>
        <row r="4">
          <cell r="A4" t="str">
            <v>0113</v>
          </cell>
          <cell r="B4" t="str">
            <v>Casual Nurses</v>
          </cell>
        </row>
        <row r="5">
          <cell r="A5" t="str">
            <v>0114</v>
          </cell>
          <cell r="B5" t="str">
            <v>Dental Nurses</v>
          </cell>
        </row>
        <row r="6">
          <cell r="A6" t="str">
            <v>0115</v>
          </cell>
          <cell r="B6" t="str">
            <v>Dental Clinic Assistant</v>
          </cell>
        </row>
        <row r="7">
          <cell r="A7" t="str">
            <v>0116</v>
          </cell>
          <cell r="B7" t="str">
            <v>Enrolled Nurses</v>
          </cell>
        </row>
        <row r="8">
          <cell r="A8" t="str">
            <v>0121</v>
          </cell>
          <cell r="B8" t="str">
            <v>Admin &amp; Clerical</v>
          </cell>
        </row>
        <row r="9">
          <cell r="A9" t="str">
            <v>0122</v>
          </cell>
          <cell r="B9" t="str">
            <v>Admin Support</v>
          </cell>
        </row>
        <row r="10">
          <cell r="A10" t="str">
            <v>0131</v>
          </cell>
          <cell r="B10" t="str">
            <v>Radiology (Medical Imaging)</v>
          </cell>
        </row>
        <row r="11">
          <cell r="A11" t="str">
            <v>0132</v>
          </cell>
          <cell r="B11" t="str">
            <v>Radiotherapy</v>
          </cell>
        </row>
        <row r="12">
          <cell r="A12" t="str">
            <v>0133</v>
          </cell>
          <cell r="B12" t="str">
            <v>Pathology</v>
          </cell>
        </row>
        <row r="13">
          <cell r="A13" t="str">
            <v>0134</v>
          </cell>
          <cell r="B13" t="str">
            <v>Dietitians</v>
          </cell>
        </row>
        <row r="14">
          <cell r="A14" t="str">
            <v>0135</v>
          </cell>
          <cell r="B14" t="str">
            <v>Podiatry</v>
          </cell>
        </row>
        <row r="15">
          <cell r="A15" t="str">
            <v>0136</v>
          </cell>
          <cell r="B15" t="str">
            <v>Chaplaincy</v>
          </cell>
        </row>
        <row r="16">
          <cell r="A16" t="str">
            <v>0137</v>
          </cell>
          <cell r="B16" t="str">
            <v>Health Promotions</v>
          </cell>
        </row>
        <row r="17">
          <cell r="A17" t="str">
            <v>0138</v>
          </cell>
          <cell r="B17" t="str">
            <v>Rehabilitation Assistants</v>
          </cell>
        </row>
        <row r="18">
          <cell r="A18" t="str">
            <v>0139</v>
          </cell>
          <cell r="B18" t="str">
            <v>Other - Medical Support Services</v>
          </cell>
        </row>
        <row r="19">
          <cell r="A19" t="str">
            <v>0140</v>
          </cell>
          <cell r="B19" t="str">
            <v>Dental Technicians</v>
          </cell>
        </row>
        <row r="20">
          <cell r="A20" t="str">
            <v>0141</v>
          </cell>
          <cell r="B20" t="str">
            <v>Dental Therapists</v>
          </cell>
        </row>
        <row r="21">
          <cell r="A21" t="str">
            <v>0142</v>
          </cell>
          <cell r="B21" t="str">
            <v>Occupational Therapy</v>
          </cell>
        </row>
        <row r="22">
          <cell r="A22" t="str">
            <v>0143</v>
          </cell>
          <cell r="B22" t="str">
            <v>Pharmacy</v>
          </cell>
        </row>
        <row r="23">
          <cell r="A23" t="str">
            <v>0144</v>
          </cell>
          <cell r="B23" t="str">
            <v>Physiotherapy</v>
          </cell>
        </row>
        <row r="24">
          <cell r="A24" t="str">
            <v>0145</v>
          </cell>
          <cell r="B24" t="str">
            <v>Social Work</v>
          </cell>
        </row>
        <row r="25">
          <cell r="A25" t="str">
            <v>0146</v>
          </cell>
          <cell r="B25" t="str">
            <v>Technical</v>
          </cell>
        </row>
        <row r="26">
          <cell r="A26" t="str">
            <v>0147</v>
          </cell>
          <cell r="B26" t="str">
            <v>Speech Pathology</v>
          </cell>
        </row>
        <row r="27">
          <cell r="A27" t="str">
            <v>0148</v>
          </cell>
          <cell r="B27" t="str">
            <v>Psychologists</v>
          </cell>
        </row>
        <row r="28">
          <cell r="A28" t="str">
            <v>0149</v>
          </cell>
          <cell r="B28" t="str">
            <v>Other Ancillary Services</v>
          </cell>
        </row>
        <row r="29">
          <cell r="A29" t="str">
            <v>0151</v>
          </cell>
          <cell r="B29" t="str">
            <v>Catering</v>
          </cell>
        </row>
        <row r="30">
          <cell r="A30" t="str">
            <v>0152</v>
          </cell>
          <cell r="B30" t="str">
            <v>Cleaning Services</v>
          </cell>
        </row>
        <row r="31">
          <cell r="A31" t="str">
            <v>0153</v>
          </cell>
          <cell r="B31" t="str">
            <v>Orderlies/Transport</v>
          </cell>
        </row>
        <row r="32">
          <cell r="A32" t="str">
            <v>0154</v>
          </cell>
          <cell r="B32" t="str">
            <v>Patient Support Assistants</v>
          </cell>
        </row>
        <row r="33">
          <cell r="A33" t="str">
            <v>0155</v>
          </cell>
          <cell r="B33" t="str">
            <v>Laundry &amp; Linen</v>
          </cell>
        </row>
        <row r="34">
          <cell r="A34" t="str">
            <v>0156</v>
          </cell>
          <cell r="B34" t="str">
            <v>Stores/Supply</v>
          </cell>
        </row>
        <row r="35">
          <cell r="A35" t="str">
            <v>0161</v>
          </cell>
          <cell r="B35" t="str">
            <v>Engineering Maintenance Services</v>
          </cell>
        </row>
        <row r="36">
          <cell r="A36" t="str">
            <v>0162</v>
          </cell>
          <cell r="B36" t="str">
            <v>Gardens &amp; Grounds</v>
          </cell>
        </row>
        <row r="37">
          <cell r="A37" t="str">
            <v>0168</v>
          </cell>
          <cell r="B37" t="str">
            <v>Security Services</v>
          </cell>
        </row>
        <row r="38">
          <cell r="A38" t="str">
            <v>0171</v>
          </cell>
          <cell r="B38" t="str">
            <v>Other Categories</v>
          </cell>
        </row>
        <row r="39">
          <cell r="A39" t="str">
            <v>0181</v>
          </cell>
          <cell r="B39" t="str">
            <v>Medical Officers</v>
          </cell>
        </row>
        <row r="40">
          <cell r="A40" t="str">
            <v>0182</v>
          </cell>
          <cell r="B40" t="str">
            <v>Medical Practitioners</v>
          </cell>
        </row>
        <row r="41">
          <cell r="A41" t="str">
            <v>0183</v>
          </cell>
          <cell r="B41" t="str">
            <v>Radiology (Medical Imaging)</v>
          </cell>
        </row>
        <row r="42">
          <cell r="A42" t="str">
            <v>0184</v>
          </cell>
          <cell r="B42" t="str">
            <v>Radiotherapy</v>
          </cell>
        </row>
        <row r="43">
          <cell r="A43" t="str">
            <v>0185</v>
          </cell>
          <cell r="B43" t="str">
            <v>Pathology</v>
          </cell>
        </row>
        <row r="44">
          <cell r="A44" t="str">
            <v>0186</v>
          </cell>
          <cell r="B44" t="str">
            <v>Dental Officers</v>
          </cell>
        </row>
        <row r="45">
          <cell r="A45" t="str">
            <v>0189</v>
          </cell>
          <cell r="B45" t="str">
            <v>Other Medical Salaried</v>
          </cell>
        </row>
        <row r="46">
          <cell r="A46" t="str">
            <v>0191</v>
          </cell>
          <cell r="B46" t="str">
            <v>Clinical</v>
          </cell>
        </row>
        <row r="47">
          <cell r="A47" t="str">
            <v>0192</v>
          </cell>
          <cell r="B47" t="str">
            <v>Radiology (Medical Imaging)</v>
          </cell>
        </row>
        <row r="48">
          <cell r="A48" t="str">
            <v>0193</v>
          </cell>
          <cell r="B48" t="str">
            <v>Radiotherapy</v>
          </cell>
        </row>
        <row r="49">
          <cell r="A49" t="str">
            <v>0194</v>
          </cell>
          <cell r="B49" t="str">
            <v>Pathology</v>
          </cell>
        </row>
        <row r="50">
          <cell r="A50" t="str">
            <v>0195</v>
          </cell>
          <cell r="B50" t="str">
            <v>Other - Medical Sessional</v>
          </cell>
        </row>
        <row r="51">
          <cell r="A51" t="str">
            <v>0198</v>
          </cell>
          <cell r="B51" t="str">
            <v>Sessional - Company / Pty Ltd</v>
          </cell>
        </row>
        <row r="52">
          <cell r="A52" t="str">
            <v>0201</v>
          </cell>
          <cell r="B52" t="str">
            <v>Workers Compensation Premium</v>
          </cell>
        </row>
        <row r="53">
          <cell r="A53" t="str">
            <v>0211</v>
          </cell>
          <cell r="B53" t="str">
            <v>Agency Nursing</v>
          </cell>
        </row>
        <row r="54">
          <cell r="A54" t="str">
            <v>0212</v>
          </cell>
          <cell r="B54" t="str">
            <v>Agency Admin &amp; Clerical</v>
          </cell>
        </row>
        <row r="55">
          <cell r="A55" t="str">
            <v>0213</v>
          </cell>
          <cell r="B55" t="str">
            <v>Agency Medical Support Services</v>
          </cell>
        </row>
        <row r="56">
          <cell r="A56" t="str">
            <v>0214</v>
          </cell>
          <cell r="B56" t="str">
            <v>Agency Hotel Services</v>
          </cell>
        </row>
        <row r="57">
          <cell r="A57" t="str">
            <v>0215</v>
          </cell>
          <cell r="B57" t="str">
            <v>Agency Site Services</v>
          </cell>
        </row>
        <row r="58">
          <cell r="A58" t="str">
            <v>0216</v>
          </cell>
          <cell r="B58" t="str">
            <v>Agency Other Categories</v>
          </cell>
        </row>
        <row r="59">
          <cell r="A59" t="str">
            <v>0217</v>
          </cell>
          <cell r="B59" t="str">
            <v>Agency Medical - Salaried</v>
          </cell>
        </row>
        <row r="60">
          <cell r="A60" t="str">
            <v>0218</v>
          </cell>
          <cell r="B60" t="str">
            <v>Agency Medical - Sessional</v>
          </cell>
        </row>
        <row r="61">
          <cell r="A61" t="str">
            <v>0411</v>
          </cell>
          <cell r="B61" t="str">
            <v>Workers Compensation Premium</v>
          </cell>
        </row>
        <row r="62">
          <cell r="A62" t="str">
            <v>0511</v>
          </cell>
          <cell r="B62" t="str">
            <v>Corporate Membership Dues (Staff)</v>
          </cell>
        </row>
        <row r="63">
          <cell r="A63" t="str">
            <v>0512</v>
          </cell>
          <cell r="B63" t="str">
            <v>Staff Training/Registration/Course Fees</v>
          </cell>
        </row>
        <row r="64">
          <cell r="A64" t="str">
            <v>0513</v>
          </cell>
          <cell r="B64" t="str">
            <v>Travel &amp; Accommodation - Intrastate</v>
          </cell>
        </row>
        <row r="65">
          <cell r="A65" t="str">
            <v>0514</v>
          </cell>
          <cell r="B65" t="str">
            <v>Travel &amp; Accommodation - Interstate</v>
          </cell>
        </row>
        <row r="66">
          <cell r="A66" t="str">
            <v>0515</v>
          </cell>
          <cell r="B66" t="str">
            <v>Travel &amp; Accommodation - Overseas</v>
          </cell>
        </row>
        <row r="67">
          <cell r="A67" t="str">
            <v>0516</v>
          </cell>
          <cell r="B67" t="str">
            <v>Staff Relocations</v>
          </cell>
        </row>
        <row r="68">
          <cell r="A68" t="str">
            <v>0517</v>
          </cell>
          <cell r="B68" t="str">
            <v>Staff Transport Costs</v>
          </cell>
        </row>
        <row r="69">
          <cell r="A69" t="str">
            <v>0518</v>
          </cell>
          <cell r="B69" t="str">
            <v>Staff Telephone Reimbursements</v>
          </cell>
        </row>
        <row r="70">
          <cell r="A70" t="str">
            <v>0519</v>
          </cell>
          <cell r="B70" t="str">
            <v>Other Staffing Costs</v>
          </cell>
        </row>
        <row r="71">
          <cell r="A71" t="str">
            <v>0520</v>
          </cell>
          <cell r="B71" t="str">
            <v>Crimal Record Screenings</v>
          </cell>
        </row>
        <row r="72">
          <cell r="A72" t="str">
            <v>0521</v>
          </cell>
          <cell r="B72" t="str">
            <v>Fringe Benefit Tax</v>
          </cell>
        </row>
        <row r="73">
          <cell r="A73" t="str">
            <v>1111</v>
          </cell>
          <cell r="B73" t="str">
            <v>Superannuation Expense</v>
          </cell>
        </row>
        <row r="74">
          <cell r="A74" t="str">
            <v>1112</v>
          </cell>
          <cell r="B74" t="str">
            <v>West State - Concurrent Contributions</v>
          </cell>
        </row>
        <row r="75">
          <cell r="A75" t="str">
            <v>1113</v>
          </cell>
          <cell r="B75" t="str">
            <v>Gold State - Concurrent Contributions</v>
          </cell>
        </row>
        <row r="76">
          <cell r="A76" t="str">
            <v>1114</v>
          </cell>
          <cell r="B76" t="str">
            <v>Pension Recoups</v>
          </cell>
        </row>
        <row r="77">
          <cell r="A77" t="str">
            <v>1115</v>
          </cell>
          <cell r="B77" t="str">
            <v>Movement in Pension Liability</v>
          </cell>
        </row>
        <row r="78">
          <cell r="A78" t="str">
            <v>1116</v>
          </cell>
          <cell r="B78" t="str">
            <v>Movement in Pre-Transfer Benefits Liability</v>
          </cell>
        </row>
        <row r="79">
          <cell r="A79" t="str">
            <v>1117</v>
          </cell>
          <cell r="B79" t="str">
            <v>Other Superannuation Schemes</v>
          </cell>
        </row>
        <row r="80">
          <cell r="A80" t="str">
            <v>1211</v>
          </cell>
          <cell r="B80" t="str">
            <v>Clinical</v>
          </cell>
        </row>
        <row r="81">
          <cell r="A81" t="str">
            <v>1212</v>
          </cell>
          <cell r="B81" t="str">
            <v>Radiology (Organ Imaging)</v>
          </cell>
        </row>
        <row r="82">
          <cell r="A82" t="str">
            <v>1213</v>
          </cell>
          <cell r="B82" t="str">
            <v>Radiotherapy</v>
          </cell>
        </row>
        <row r="83">
          <cell r="A83" t="str">
            <v>1214</v>
          </cell>
          <cell r="B83" t="str">
            <v>Pathology</v>
          </cell>
        </row>
        <row r="84">
          <cell r="A84" t="str">
            <v>1221</v>
          </cell>
          <cell r="B84" t="str">
            <v>Clinical</v>
          </cell>
        </row>
        <row r="85">
          <cell r="A85" t="str">
            <v>1222</v>
          </cell>
          <cell r="B85" t="str">
            <v>Radiology (Organ Imaging)</v>
          </cell>
        </row>
        <row r="86">
          <cell r="A86" t="str">
            <v>1223</v>
          </cell>
          <cell r="B86" t="str">
            <v>Radiotherapy</v>
          </cell>
        </row>
        <row r="87">
          <cell r="A87" t="str">
            <v>1224</v>
          </cell>
          <cell r="B87" t="str">
            <v>Pathology</v>
          </cell>
        </row>
        <row r="88">
          <cell r="A88" t="str">
            <v>1231</v>
          </cell>
          <cell r="B88" t="str">
            <v>Clinical</v>
          </cell>
        </row>
        <row r="89">
          <cell r="A89" t="str">
            <v>1232</v>
          </cell>
          <cell r="B89" t="str">
            <v>Radiology (Organ Imaging)</v>
          </cell>
        </row>
        <row r="90">
          <cell r="A90" t="str">
            <v>1233</v>
          </cell>
          <cell r="B90" t="str">
            <v>Radiotherapy</v>
          </cell>
        </row>
        <row r="91">
          <cell r="A91" t="str">
            <v>1234</v>
          </cell>
          <cell r="B91" t="str">
            <v>Pathology</v>
          </cell>
        </row>
        <row r="92">
          <cell r="A92" t="str">
            <v>1241</v>
          </cell>
          <cell r="B92" t="str">
            <v>Clinical</v>
          </cell>
        </row>
        <row r="93">
          <cell r="A93" t="str">
            <v>1242</v>
          </cell>
          <cell r="B93" t="str">
            <v>Radiology (Organ Imaging)</v>
          </cell>
        </row>
        <row r="94">
          <cell r="A94" t="str">
            <v>1243</v>
          </cell>
          <cell r="B94" t="str">
            <v>Radiotherapy</v>
          </cell>
        </row>
        <row r="95">
          <cell r="A95" t="str">
            <v>1244</v>
          </cell>
          <cell r="B95" t="str">
            <v>Pathology</v>
          </cell>
        </row>
        <row r="96">
          <cell r="A96" t="str">
            <v>1311</v>
          </cell>
          <cell r="B96" t="str">
            <v>Beverages</v>
          </cell>
        </row>
        <row r="97">
          <cell r="A97" t="str">
            <v>1312</v>
          </cell>
          <cell r="B97" t="str">
            <v>Bakery Products &amp; Bread</v>
          </cell>
        </row>
        <row r="98">
          <cell r="A98" t="str">
            <v>1313</v>
          </cell>
          <cell r="B98" t="str">
            <v>Dairy Products &amp; Substitutes</v>
          </cell>
        </row>
        <row r="99">
          <cell r="A99" t="str">
            <v>1314</v>
          </cell>
          <cell r="B99" t="str">
            <v>Fruit &amp; Vegetables</v>
          </cell>
        </row>
        <row r="100">
          <cell r="A100" t="str">
            <v>1315</v>
          </cell>
          <cell r="B100" t="str">
            <v>Meat, Fish, Bacon, Smallgoods</v>
          </cell>
        </row>
        <row r="101">
          <cell r="A101" t="str">
            <v>1316</v>
          </cell>
          <cell r="B101" t="str">
            <v>Other Groceries</v>
          </cell>
        </row>
        <row r="102">
          <cell r="A102" t="str">
            <v>1317</v>
          </cell>
          <cell r="B102" t="str">
            <v>Pre-Cooked Meals</v>
          </cell>
        </row>
        <row r="103">
          <cell r="A103" t="str">
            <v>1318</v>
          </cell>
          <cell r="B103" t="str">
            <v>Farm Food</v>
          </cell>
        </row>
        <row r="104">
          <cell r="A104" t="str">
            <v>1319</v>
          </cell>
          <cell r="B104" t="str">
            <v>Other Food Supplies</v>
          </cell>
        </row>
        <row r="105">
          <cell r="A105" t="str">
            <v>1611</v>
          </cell>
          <cell r="B105" t="str">
            <v>Drug Supplies</v>
          </cell>
        </row>
        <row r="106">
          <cell r="A106" t="str">
            <v>1612</v>
          </cell>
          <cell r="B106" t="str">
            <v>Home Dialysis Fluid</v>
          </cell>
        </row>
        <row r="107">
          <cell r="A107" t="str">
            <v>1613</v>
          </cell>
          <cell r="B107" t="str">
            <v>Sterile (Intravenous) Fluids</v>
          </cell>
        </row>
        <row r="108">
          <cell r="A108" t="str">
            <v>1614</v>
          </cell>
          <cell r="B108" t="str">
            <v>Medical &amp; Anaesthetic Gases</v>
          </cell>
        </row>
        <row r="109">
          <cell r="A109" t="str">
            <v>1615</v>
          </cell>
          <cell r="B109" t="str">
            <v>Other - Drug Supplies</v>
          </cell>
        </row>
        <row r="110">
          <cell r="A110" t="str">
            <v>1619</v>
          </cell>
          <cell r="B110" t="str">
            <v>Pharmacy Preparations</v>
          </cell>
        </row>
        <row r="111">
          <cell r="A111" t="str">
            <v>1621</v>
          </cell>
          <cell r="B111" t="str">
            <v>Medical &amp; Surgical Instruments (Not Assets)</v>
          </cell>
        </row>
        <row r="112">
          <cell r="A112" t="str">
            <v>1622</v>
          </cell>
          <cell r="B112" t="str">
            <v>Dressings, Bandages &amp; Plasters</v>
          </cell>
        </row>
        <row r="113">
          <cell r="A113" t="str">
            <v>1623</v>
          </cell>
          <cell r="B113" t="str">
            <v>Therapeutic Materials</v>
          </cell>
        </row>
        <row r="114">
          <cell r="A114" t="str">
            <v>1624</v>
          </cell>
          <cell r="B114" t="str">
            <v>Prosthesis</v>
          </cell>
        </row>
        <row r="115">
          <cell r="A115" t="str">
            <v>1625</v>
          </cell>
          <cell r="B115" t="str">
            <v>Appliances</v>
          </cell>
        </row>
        <row r="116">
          <cell r="A116" t="str">
            <v>1626</v>
          </cell>
          <cell r="B116" t="str">
            <v>Other - Patient Appl &amp; Materials</v>
          </cell>
        </row>
        <row r="117">
          <cell r="A117" t="str">
            <v>1631</v>
          </cell>
          <cell r="B117" t="str">
            <v>Chemicals</v>
          </cell>
        </row>
        <row r="118">
          <cell r="A118" t="str">
            <v>1632</v>
          </cell>
          <cell r="B118" t="str">
            <v>Photographic Supplies</v>
          </cell>
        </row>
        <row r="119">
          <cell r="A119" t="str">
            <v>1633</v>
          </cell>
          <cell r="B119" t="str">
            <v>Organ Imaging Film</v>
          </cell>
        </row>
        <row r="120">
          <cell r="A120" t="str">
            <v>1634</v>
          </cell>
          <cell r="B120" t="str">
            <v>Laboratory Animal Supplies</v>
          </cell>
        </row>
        <row r="121">
          <cell r="A121" t="str">
            <v>1635</v>
          </cell>
          <cell r="B121" t="str">
            <v>Radioactive Materials</v>
          </cell>
        </row>
        <row r="122">
          <cell r="A122" t="str">
            <v>1636</v>
          </cell>
          <cell r="B122" t="str">
            <v>Laboratory Apparatus</v>
          </cell>
        </row>
        <row r="123">
          <cell r="A123" t="str">
            <v>1637</v>
          </cell>
          <cell r="B123" t="str">
            <v>Containers &amp; Receptacles (Non Laboratory)</v>
          </cell>
        </row>
        <row r="124">
          <cell r="A124" t="str">
            <v>1638</v>
          </cell>
          <cell r="B124" t="str">
            <v>Reagents</v>
          </cell>
        </row>
        <row r="125">
          <cell r="A125" t="str">
            <v>1639</v>
          </cell>
          <cell r="B125" t="str">
            <v>Lab Style Glassware</v>
          </cell>
        </row>
        <row r="126">
          <cell r="A126" t="str">
            <v>1641</v>
          </cell>
          <cell r="B126" t="str">
            <v>Lab Style Plasticware</v>
          </cell>
        </row>
        <row r="127">
          <cell r="A127" t="str">
            <v>1642</v>
          </cell>
          <cell r="B127" t="str">
            <v>Culture Media</v>
          </cell>
        </row>
        <row r="128">
          <cell r="A128" t="str">
            <v>1643</v>
          </cell>
          <cell r="B128" t="str">
            <v>Specimen Collection Items</v>
          </cell>
        </row>
        <row r="129">
          <cell r="A129" t="str">
            <v>1644</v>
          </cell>
          <cell r="B129" t="str">
            <v>Test Kits</v>
          </cell>
        </row>
        <row r="130">
          <cell r="A130" t="str">
            <v>1645</v>
          </cell>
          <cell r="B130" t="str">
            <v>Gases</v>
          </cell>
        </row>
        <row r="131">
          <cell r="A131" t="str">
            <v>1649</v>
          </cell>
          <cell r="B131" t="str">
            <v>Other - Diagnostic Supplies</v>
          </cell>
        </row>
        <row r="132">
          <cell r="A132" t="str">
            <v>1651</v>
          </cell>
          <cell r="B132" t="str">
            <v>Dental Supplies</v>
          </cell>
        </row>
        <row r="133">
          <cell r="A133" t="str">
            <v>1652</v>
          </cell>
          <cell r="B133" t="str">
            <v>Dental Gold</v>
          </cell>
        </row>
        <row r="134">
          <cell r="A134" t="str">
            <v>1653</v>
          </cell>
          <cell r="B134" t="str">
            <v>Artificial Teeth</v>
          </cell>
        </row>
        <row r="135">
          <cell r="A135" t="str">
            <v>1654</v>
          </cell>
          <cell r="B135" t="str">
            <v>Orthodontic</v>
          </cell>
        </row>
        <row r="136">
          <cell r="A136" t="str">
            <v>1711</v>
          </cell>
          <cell r="B136" t="str">
            <v>Medical</v>
          </cell>
        </row>
        <row r="137">
          <cell r="A137" t="str">
            <v>1712</v>
          </cell>
          <cell r="B137" t="str">
            <v>Surgical</v>
          </cell>
        </row>
        <row r="138">
          <cell r="A138" t="str">
            <v>1713</v>
          </cell>
          <cell r="B138" t="str">
            <v>Support - Medical</v>
          </cell>
        </row>
        <row r="139">
          <cell r="A139" t="str">
            <v>1714</v>
          </cell>
          <cell r="B139" t="str">
            <v>Catering</v>
          </cell>
        </row>
        <row r="140">
          <cell r="A140" t="str">
            <v>1715</v>
          </cell>
          <cell r="B140" t="str">
            <v>Cleaning</v>
          </cell>
        </row>
        <row r="141">
          <cell r="A141" t="str">
            <v>1716</v>
          </cell>
          <cell r="B141" t="str">
            <v>Laundry/Linen</v>
          </cell>
        </row>
        <row r="142">
          <cell r="A142" t="str">
            <v>1717</v>
          </cell>
          <cell r="B142" t="str">
            <v>Waste Disposal</v>
          </cell>
        </row>
        <row r="143">
          <cell r="A143" t="str">
            <v>1718</v>
          </cell>
          <cell r="B143" t="str">
            <v>Administrative And Clerical</v>
          </cell>
        </row>
        <row r="144">
          <cell r="A144" t="str">
            <v>1719</v>
          </cell>
          <cell r="B144" t="str">
            <v>Management</v>
          </cell>
        </row>
        <row r="145">
          <cell r="A145" t="str">
            <v>1720</v>
          </cell>
          <cell r="B145" t="str">
            <v>Nursing</v>
          </cell>
        </row>
        <row r="146">
          <cell r="A146" t="str">
            <v>1721</v>
          </cell>
          <cell r="B146" t="str">
            <v>Orderlies</v>
          </cell>
        </row>
        <row r="147">
          <cell r="A147" t="str">
            <v>1722</v>
          </cell>
          <cell r="B147" t="str">
            <v>Engineering</v>
          </cell>
        </row>
        <row r="148">
          <cell r="A148" t="str">
            <v>1723</v>
          </cell>
          <cell r="B148" t="str">
            <v>Laboratory</v>
          </cell>
        </row>
        <row r="149">
          <cell r="A149" t="str">
            <v>1724</v>
          </cell>
          <cell r="B149" t="str">
            <v>Pathology (PathCentre)</v>
          </cell>
        </row>
        <row r="150">
          <cell r="A150" t="str">
            <v>1725</v>
          </cell>
          <cell r="B150" t="str">
            <v>Other - Purchase Of External Services</v>
          </cell>
        </row>
        <row r="151">
          <cell r="A151" t="str">
            <v>1726</v>
          </cell>
          <cell r="B151" t="str">
            <v>Security Services</v>
          </cell>
        </row>
        <row r="152">
          <cell r="A152" t="str">
            <v>1727</v>
          </cell>
          <cell r="B152" t="str">
            <v>Interpreter Services</v>
          </cell>
        </row>
        <row r="153">
          <cell r="A153" t="str">
            <v>1728</v>
          </cell>
          <cell r="B153" t="str">
            <v>Employee Assistance</v>
          </cell>
        </row>
        <row r="154">
          <cell r="A154" t="str">
            <v>1729</v>
          </cell>
          <cell r="B154" t="str">
            <v>Purchase of Dental Services</v>
          </cell>
        </row>
        <row r="155">
          <cell r="A155" t="str">
            <v>1730</v>
          </cell>
          <cell r="B155" t="str">
            <v>Health Promotion Other</v>
          </cell>
        </row>
        <row r="156">
          <cell r="A156" t="str">
            <v>1741</v>
          </cell>
          <cell r="B156" t="str">
            <v>Aboriginal Health</v>
          </cell>
        </row>
        <row r="157">
          <cell r="A157" t="str">
            <v>1742</v>
          </cell>
          <cell r="B157" t="str">
            <v>Blood &amp; Organs</v>
          </cell>
        </row>
        <row r="158">
          <cell r="A158" t="str">
            <v>1743</v>
          </cell>
          <cell r="B158" t="str">
            <v>Cancer Prevention &amp; Detection</v>
          </cell>
        </row>
        <row r="159">
          <cell r="A159" t="str">
            <v>1744</v>
          </cell>
          <cell r="B159" t="str">
            <v>Child, Community &amp; Primary Health</v>
          </cell>
        </row>
        <row r="160">
          <cell r="A160" t="str">
            <v>1745</v>
          </cell>
          <cell r="B160" t="str">
            <v>Chronic Disease</v>
          </cell>
        </row>
        <row r="161">
          <cell r="A161" t="str">
            <v>1746</v>
          </cell>
          <cell r="B161" t="str">
            <v>Communicable Diseases</v>
          </cell>
        </row>
        <row r="162">
          <cell r="A162" t="str">
            <v>1747</v>
          </cell>
          <cell r="B162" t="str">
            <v>Drug &amp; Alcohol</v>
          </cell>
        </row>
        <row r="163">
          <cell r="A163" t="str">
            <v>1748</v>
          </cell>
          <cell r="B163" t="str">
            <v>Environment Health</v>
          </cell>
        </row>
        <row r="164">
          <cell r="A164" t="str">
            <v>1749</v>
          </cell>
          <cell r="B164" t="str">
            <v>Genomics</v>
          </cell>
        </row>
        <row r="165">
          <cell r="A165" t="str">
            <v>1750</v>
          </cell>
          <cell r="B165" t="str">
            <v>Health Promotion</v>
          </cell>
        </row>
        <row r="166">
          <cell r="A166" t="str">
            <v>1751</v>
          </cell>
          <cell r="B166" t="str">
            <v>Home &amp; Community Care (HACC)</v>
          </cell>
        </row>
        <row r="167">
          <cell r="A167" t="str">
            <v>1752</v>
          </cell>
          <cell r="B167" t="str">
            <v>Mental Health</v>
          </cell>
        </row>
        <row r="168">
          <cell r="A168" t="str">
            <v>1753</v>
          </cell>
          <cell r="B168" t="str">
            <v>Oral Health</v>
          </cell>
        </row>
        <row r="169">
          <cell r="A169" t="str">
            <v>1754</v>
          </cell>
          <cell r="B169" t="str">
            <v>Palliative Care</v>
          </cell>
        </row>
        <row r="170">
          <cell r="A170" t="str">
            <v>1755</v>
          </cell>
          <cell r="B170" t="str">
            <v>Patient Transport Services</v>
          </cell>
        </row>
        <row r="171">
          <cell r="A171" t="str">
            <v>1756</v>
          </cell>
          <cell r="B171" t="str">
            <v>Private Nursing Homes</v>
          </cell>
        </row>
        <row r="172">
          <cell r="A172" t="str">
            <v>1757</v>
          </cell>
          <cell r="B172" t="str">
            <v>Public Patients in Private Health Services</v>
          </cell>
        </row>
        <row r="173">
          <cell r="A173" t="str">
            <v>1758</v>
          </cell>
          <cell r="B173" t="str">
            <v>Central Wait List</v>
          </cell>
        </row>
        <row r="174">
          <cell r="A174" t="str">
            <v>1759</v>
          </cell>
          <cell r="B174" t="str">
            <v>Advocacy &amp; Health Support Services</v>
          </cell>
        </row>
        <row r="175">
          <cell r="A175" t="str">
            <v>1760</v>
          </cell>
          <cell r="B175" t="str">
            <v>Inter-Government Payments</v>
          </cell>
        </row>
        <row r="176">
          <cell r="A176" t="str">
            <v>1761</v>
          </cell>
          <cell r="B176" t="str">
            <v>Other Aged Care Services</v>
          </cell>
        </row>
        <row r="177">
          <cell r="A177" t="str">
            <v>1762</v>
          </cell>
          <cell r="B177" t="str">
            <v>Other Population Health Services</v>
          </cell>
        </row>
        <row r="178">
          <cell r="A178" t="str">
            <v>1811</v>
          </cell>
          <cell r="B178" t="str">
            <v>Government Health Service Units Recurrent</v>
          </cell>
        </row>
        <row r="179">
          <cell r="A179" t="str">
            <v>1812</v>
          </cell>
          <cell r="B179" t="str">
            <v>Non-State Government Organisations</v>
          </cell>
        </row>
        <row r="180">
          <cell r="A180" t="str">
            <v>1813</v>
          </cell>
          <cell r="B180" t="str">
            <v>Contracts for Health Services</v>
          </cell>
        </row>
        <row r="181">
          <cell r="A181" t="str">
            <v>1814</v>
          </cell>
          <cell r="B181" t="str">
            <v>Other Government Organisations</v>
          </cell>
        </row>
        <row r="182">
          <cell r="A182" t="str">
            <v>1815</v>
          </cell>
          <cell r="B182" t="str">
            <v>Interest paid on behalf of Health Service Units</v>
          </cell>
        </row>
        <row r="183">
          <cell r="A183" t="str">
            <v>1816</v>
          </cell>
          <cell r="B183" t="str">
            <v>Loan repayments made on behalf of Health Service Units</v>
          </cell>
        </row>
        <row r="184">
          <cell r="A184" t="str">
            <v>1817</v>
          </cell>
          <cell r="B184" t="str">
            <v>Capital Expenditure made on behalf of health Service Units</v>
          </cell>
        </row>
        <row r="185">
          <cell r="A185" t="str">
            <v>1818</v>
          </cell>
          <cell r="B185" t="str">
            <v>Capital Subsidies Paid to Health Service Units</v>
          </cell>
        </row>
        <row r="186">
          <cell r="A186" t="str">
            <v>1820</v>
          </cell>
          <cell r="B186" t="str">
            <v>Transfers from Royal St. Budget (Royal St use only)</v>
          </cell>
        </row>
        <row r="187">
          <cell r="A187" t="str">
            <v>1841</v>
          </cell>
          <cell r="B187" t="str">
            <v>Health Subsidies (Spectacles &amp; Podiatry)</v>
          </cell>
        </row>
        <row r="188">
          <cell r="A188" t="str">
            <v>1851</v>
          </cell>
          <cell r="B188" t="str">
            <v>Research &amp; Development Grants</v>
          </cell>
        </row>
        <row r="189">
          <cell r="A189" t="str">
            <v>1852</v>
          </cell>
          <cell r="B189" t="str">
            <v>Other Grants (Incl Sponsorships)</v>
          </cell>
        </row>
        <row r="190">
          <cell r="A190" t="str">
            <v>1853</v>
          </cell>
          <cell r="B190" t="str">
            <v>Donations (no GST)</v>
          </cell>
        </row>
        <row r="191">
          <cell r="A191" t="str">
            <v>1911</v>
          </cell>
          <cell r="B191" t="str">
            <v>Coal, Coke, Wood</v>
          </cell>
        </row>
        <row r="192">
          <cell r="A192" t="str">
            <v>1912</v>
          </cell>
          <cell r="B192" t="str">
            <v>Water</v>
          </cell>
        </row>
        <row r="193">
          <cell r="A193" t="str">
            <v>1913</v>
          </cell>
          <cell r="B193" t="str">
            <v>Electricity</v>
          </cell>
        </row>
        <row r="194">
          <cell r="A194" t="str">
            <v>1914</v>
          </cell>
          <cell r="B194" t="str">
            <v>Fuel Oil (Not Motor Vehicle)</v>
          </cell>
        </row>
        <row r="195">
          <cell r="A195" t="str">
            <v>1915</v>
          </cell>
          <cell r="B195" t="str">
            <v>Gas For Fuel (Not Motor Vehicle)</v>
          </cell>
        </row>
        <row r="196">
          <cell r="A196" t="str">
            <v>1916</v>
          </cell>
          <cell r="B196" t="str">
            <v>Steam Or H.T.H.W.</v>
          </cell>
        </row>
        <row r="197">
          <cell r="A197" t="str">
            <v>1917</v>
          </cell>
          <cell r="B197" t="str">
            <v>Airconditioning Subsidy North of the 23rd Parallel</v>
          </cell>
        </row>
        <row r="198">
          <cell r="A198" t="str">
            <v>2211</v>
          </cell>
          <cell r="B198" t="str">
            <v>Bedding &amp; Linen</v>
          </cell>
        </row>
        <row r="199">
          <cell r="A199" t="str">
            <v>2212</v>
          </cell>
          <cell r="B199" t="str">
            <v>Toiletry, Cleaning, Laundry Materials</v>
          </cell>
        </row>
        <row r="200">
          <cell r="A200" t="str">
            <v>2213</v>
          </cell>
          <cell r="B200" t="str">
            <v>Tableware &amp; Kitchen Materials</v>
          </cell>
        </row>
        <row r="201">
          <cell r="A201" t="str">
            <v>2214</v>
          </cell>
          <cell r="B201" t="str">
            <v>Wrapping &amp; Packaging Materials</v>
          </cell>
        </row>
        <row r="202">
          <cell r="A202" t="str">
            <v>2215</v>
          </cell>
          <cell r="B202" t="str">
            <v>Uniforms &amp; Protective Clothing</v>
          </cell>
        </row>
        <row r="203">
          <cell r="A203" t="str">
            <v>2219</v>
          </cell>
          <cell r="B203" t="str">
            <v>Other (Incl Patient Clothing)</v>
          </cell>
        </row>
        <row r="204">
          <cell r="A204" t="str">
            <v>2311</v>
          </cell>
          <cell r="B204" t="str">
            <v>Health Promotion Materials</v>
          </cell>
        </row>
        <row r="205">
          <cell r="A205" t="str">
            <v>2411</v>
          </cell>
          <cell r="B205" t="str">
            <v>Supply Chain Service Charge ( For MHS use only)</v>
          </cell>
        </row>
        <row r="206">
          <cell r="A206" t="str">
            <v>2511</v>
          </cell>
          <cell r="B206" t="str">
            <v>Building Alterations</v>
          </cell>
        </row>
        <row r="207">
          <cell r="A207" t="str">
            <v>2512</v>
          </cell>
          <cell r="B207" t="str">
            <v>Building Additions</v>
          </cell>
        </row>
        <row r="208">
          <cell r="A208" t="str">
            <v>2513</v>
          </cell>
          <cell r="B208" t="str">
            <v>Other &amp; External Works</v>
          </cell>
        </row>
        <row r="209">
          <cell r="A209" t="str">
            <v>2514</v>
          </cell>
          <cell r="B209" t="str">
            <v>Home Modifications</v>
          </cell>
        </row>
        <row r="210">
          <cell r="A210" t="str">
            <v>2811</v>
          </cell>
          <cell r="B210" t="str">
            <v>Medical Equipment</v>
          </cell>
        </row>
        <row r="211">
          <cell r="A211" t="str">
            <v>2812</v>
          </cell>
          <cell r="B211" t="str">
            <v>Non Medical Equipment</v>
          </cell>
        </row>
        <row r="212">
          <cell r="A212" t="str">
            <v>2813</v>
          </cell>
          <cell r="B212" t="str">
            <v>Furniture &amp; Fittings</v>
          </cell>
        </row>
        <row r="213">
          <cell r="A213" t="str">
            <v>2814</v>
          </cell>
          <cell r="B213" t="str">
            <v>Motor Vehicle Accessories</v>
          </cell>
        </row>
        <row r="214">
          <cell r="A214" t="str">
            <v>2815</v>
          </cell>
          <cell r="B214" t="str">
            <v>Plant &amp; Machinery</v>
          </cell>
        </row>
        <row r="215">
          <cell r="A215" t="str">
            <v>2816</v>
          </cell>
          <cell r="B215" t="str">
            <v>Other Mobile Plant</v>
          </cell>
        </row>
        <row r="216">
          <cell r="A216" t="str">
            <v>2817</v>
          </cell>
          <cell r="B216" t="str">
            <v>Computing Equipment</v>
          </cell>
        </row>
        <row r="217">
          <cell r="A217" t="str">
            <v>2818</v>
          </cell>
          <cell r="B217" t="str">
            <v>Home Aids &amp; Appliances</v>
          </cell>
        </row>
        <row r="218">
          <cell r="A218" t="str">
            <v>2819</v>
          </cell>
          <cell r="B218" t="str">
            <v>Dental Equipment</v>
          </cell>
        </row>
        <row r="219">
          <cell r="A219" t="str">
            <v>2831</v>
          </cell>
          <cell r="B219" t="str">
            <v>Buildings/Accommodation (Lease)</v>
          </cell>
        </row>
        <row r="220">
          <cell r="A220" t="str">
            <v>2832</v>
          </cell>
          <cell r="B220" t="str">
            <v>Medical Equipment (Lease)</v>
          </cell>
        </row>
        <row r="221">
          <cell r="A221" t="str">
            <v>2833</v>
          </cell>
          <cell r="B221" t="str">
            <v>Non Medical Equipment (Lease)</v>
          </cell>
        </row>
        <row r="222">
          <cell r="A222" t="str">
            <v>2834</v>
          </cell>
          <cell r="B222" t="str">
            <v>Computing Equipment (Lease)</v>
          </cell>
        </row>
        <row r="223">
          <cell r="A223" t="str">
            <v>2835</v>
          </cell>
          <cell r="B223" t="str">
            <v>Furniture &amp; Fittings (Lease)</v>
          </cell>
        </row>
        <row r="224">
          <cell r="A224" t="str">
            <v>2836</v>
          </cell>
          <cell r="B224" t="str">
            <v>Motor Vehicle Accessories (Lease)</v>
          </cell>
        </row>
        <row r="225">
          <cell r="A225" t="str">
            <v>2837</v>
          </cell>
          <cell r="B225" t="str">
            <v>Other Mobile Plant (Lease)</v>
          </cell>
        </row>
        <row r="226">
          <cell r="A226" t="str">
            <v>2838</v>
          </cell>
          <cell r="B226" t="str">
            <v>Motor Vehicles (Lease)</v>
          </cell>
        </row>
        <row r="227">
          <cell r="A227" t="str">
            <v>2839</v>
          </cell>
          <cell r="B227" t="str">
            <v>Plant &amp; Machinery (Lease)</v>
          </cell>
        </row>
        <row r="228">
          <cell r="A228" t="str">
            <v>3111</v>
          </cell>
          <cell r="B228" t="str">
            <v>Buildings (R &amp; M)</v>
          </cell>
        </row>
        <row r="229">
          <cell r="A229" t="str">
            <v>3121</v>
          </cell>
          <cell r="B229" t="str">
            <v>Medical Equipment (R &amp; M)</v>
          </cell>
        </row>
        <row r="230">
          <cell r="A230" t="str">
            <v>3122</v>
          </cell>
          <cell r="B230" t="str">
            <v>Non Medical Equipment (R &amp; M)</v>
          </cell>
        </row>
        <row r="231">
          <cell r="A231" t="str">
            <v>3123</v>
          </cell>
          <cell r="B231" t="str">
            <v>Furniture &amp; Fittings (R &amp; M)</v>
          </cell>
        </row>
        <row r="232">
          <cell r="A232" t="str">
            <v>3124</v>
          </cell>
          <cell r="B232" t="str">
            <v>Other Mobile Plant (R &amp; M)</v>
          </cell>
        </row>
        <row r="233">
          <cell r="A233" t="str">
            <v>3125</v>
          </cell>
          <cell r="B233" t="str">
            <v>Gardens &amp; Grounds  (R &amp; M)</v>
          </cell>
        </row>
        <row r="234">
          <cell r="A234" t="str">
            <v>3126</v>
          </cell>
          <cell r="B234" t="str">
            <v>Computing Equipment (R &amp; M)</v>
          </cell>
        </row>
        <row r="235">
          <cell r="A235" t="str">
            <v>3127</v>
          </cell>
          <cell r="B235" t="str">
            <v>Plant &amp; Equipment (R &amp; M)</v>
          </cell>
        </row>
        <row r="236">
          <cell r="A236" t="str">
            <v>3128</v>
          </cell>
          <cell r="B236" t="str">
            <v>Other Materials</v>
          </cell>
        </row>
        <row r="237">
          <cell r="A237" t="str">
            <v>3129</v>
          </cell>
          <cell r="B237" t="str">
            <v>Dental Equipment</v>
          </cell>
        </row>
        <row r="238">
          <cell r="A238" t="str">
            <v>3131</v>
          </cell>
          <cell r="B238" t="str">
            <v>Buildings (Contracts)</v>
          </cell>
        </row>
        <row r="239">
          <cell r="A239" t="str">
            <v>3132</v>
          </cell>
          <cell r="B239" t="str">
            <v>Plant &amp; Machinery (Contracts)</v>
          </cell>
        </row>
        <row r="240">
          <cell r="A240" t="str">
            <v>3133</v>
          </cell>
          <cell r="B240" t="str">
            <v>Medical Equipment (Contracts)</v>
          </cell>
        </row>
        <row r="241">
          <cell r="A241" t="str">
            <v>3134</v>
          </cell>
          <cell r="B241" t="str">
            <v>Non Medical Equipment (Contracts)</v>
          </cell>
        </row>
        <row r="242">
          <cell r="A242" t="str">
            <v>3135</v>
          </cell>
          <cell r="B242" t="str">
            <v>Gardens &amp; Grounds (Contracts)</v>
          </cell>
        </row>
        <row r="243">
          <cell r="A243" t="str">
            <v>3136</v>
          </cell>
          <cell r="B243" t="str">
            <v>Furniture &amp; Fittings (Contracts)</v>
          </cell>
        </row>
        <row r="244">
          <cell r="A244" t="str">
            <v>3137</v>
          </cell>
          <cell r="B244" t="str">
            <v>Computing Equipment (Contracts)</v>
          </cell>
        </row>
        <row r="245">
          <cell r="A245" t="str">
            <v>3138</v>
          </cell>
          <cell r="B245" t="str">
            <v>Other Mobile Plant (Contracts)</v>
          </cell>
        </row>
        <row r="246">
          <cell r="A246" t="str">
            <v>3211</v>
          </cell>
          <cell r="B246" t="str">
            <v>Fuel &amp; Oil</v>
          </cell>
        </row>
        <row r="247">
          <cell r="A247" t="str">
            <v>3212</v>
          </cell>
          <cell r="B247" t="str">
            <v>Repairs &amp; Maintenance</v>
          </cell>
        </row>
        <row r="248">
          <cell r="A248" t="str">
            <v>3213</v>
          </cell>
          <cell r="B248" t="str">
            <v>Registration</v>
          </cell>
        </row>
        <row r="249">
          <cell r="A249" t="str">
            <v>3214</v>
          </cell>
          <cell r="B249" t="str">
            <v>Insurance</v>
          </cell>
        </row>
        <row r="250">
          <cell r="A250" t="str">
            <v>3215</v>
          </cell>
          <cell r="B250" t="str">
            <v>Fleet Management Fee</v>
          </cell>
        </row>
        <row r="251">
          <cell r="A251" t="str">
            <v>3311</v>
          </cell>
          <cell r="B251" t="str">
            <v>Ambulance</v>
          </cell>
        </row>
        <row r="252">
          <cell r="A252" t="str">
            <v>3312</v>
          </cell>
          <cell r="B252" t="str">
            <v>Taxis</v>
          </cell>
        </row>
        <row r="253">
          <cell r="A253" t="str">
            <v>3313</v>
          </cell>
          <cell r="B253" t="str">
            <v>Pats</v>
          </cell>
        </row>
        <row r="254">
          <cell r="A254" t="str">
            <v>3314</v>
          </cell>
          <cell r="B254" t="str">
            <v>Escort &amp; Attendant Expenses</v>
          </cell>
        </row>
        <row r="255">
          <cell r="A255" t="str">
            <v>3315</v>
          </cell>
          <cell r="B255" t="str">
            <v>Patient Expenses</v>
          </cell>
        </row>
        <row r="256">
          <cell r="A256" t="str">
            <v>3316</v>
          </cell>
          <cell r="B256" t="str">
            <v>Other - Patient Transport</v>
          </cell>
        </row>
        <row r="257">
          <cell r="A257" t="str">
            <v>3411</v>
          </cell>
          <cell r="B257" t="str">
            <v>External Consulting Fees</v>
          </cell>
        </row>
        <row r="258">
          <cell r="A258" t="str">
            <v>3412</v>
          </cell>
          <cell r="B258" t="str">
            <v>Advertising</v>
          </cell>
        </row>
        <row r="259">
          <cell r="A259" t="str">
            <v>3413</v>
          </cell>
          <cell r="B259" t="str">
            <v>Audit Fees</v>
          </cell>
        </row>
        <row r="260">
          <cell r="A260" t="str">
            <v>3414</v>
          </cell>
          <cell r="B260" t="str">
            <v>Bank Charges</v>
          </cell>
        </row>
        <row r="261">
          <cell r="A261" t="str">
            <v>3415</v>
          </cell>
          <cell r="B261" t="str">
            <v>Books, Magazines Etc</v>
          </cell>
        </row>
        <row r="262">
          <cell r="A262" t="str">
            <v>3416</v>
          </cell>
          <cell r="B262" t="str">
            <v>Computer Services &amp; Software</v>
          </cell>
        </row>
        <row r="263">
          <cell r="A263" t="str">
            <v>3417</v>
          </cell>
          <cell r="B263" t="str">
            <v>Bureau Costs</v>
          </cell>
        </row>
        <row r="264">
          <cell r="A264" t="str">
            <v>3419</v>
          </cell>
          <cell r="B264" t="str">
            <v>Corporate Service Overhead</v>
          </cell>
        </row>
        <row r="265">
          <cell r="A265" t="str">
            <v>3420</v>
          </cell>
          <cell r="B265" t="str">
            <v>Freight &amp; Cart (Not Chg Gds Clas)</v>
          </cell>
        </row>
        <row r="266">
          <cell r="A266" t="str">
            <v>3424</v>
          </cell>
          <cell r="B266" t="str">
            <v>Insurance (Not Mv Or Workcomp)</v>
          </cell>
        </row>
        <row r="267">
          <cell r="A267" t="str">
            <v>3426</v>
          </cell>
          <cell r="B267" t="str">
            <v>Legal Expenses</v>
          </cell>
        </row>
        <row r="268">
          <cell r="A268" t="str">
            <v>3428</v>
          </cell>
          <cell r="B268" t="str">
            <v>Licence &amp; Reg Fees (Not Motor Vehicle)</v>
          </cell>
        </row>
        <row r="269">
          <cell r="A269" t="str">
            <v>3430</v>
          </cell>
          <cell r="B269" t="str">
            <v>Corporate Membership Dues (Health Services)</v>
          </cell>
        </row>
        <row r="270">
          <cell r="A270" t="str">
            <v>3432</v>
          </cell>
          <cell r="B270" t="str">
            <v>Payroll Delivery</v>
          </cell>
        </row>
        <row r="271">
          <cell r="A271" t="str">
            <v>3433</v>
          </cell>
          <cell r="B271" t="str">
            <v>Payroll Tax (B.M.E. use only)</v>
          </cell>
        </row>
        <row r="272">
          <cell r="A272" t="str">
            <v>3434</v>
          </cell>
          <cell r="B272" t="str">
            <v>Postal Services</v>
          </cell>
        </row>
        <row r="273">
          <cell r="A273" t="str">
            <v>3436</v>
          </cell>
          <cell r="B273" t="str">
            <v>Printing &amp; Stationery</v>
          </cell>
        </row>
        <row r="274">
          <cell r="A274" t="str">
            <v>3438</v>
          </cell>
          <cell r="B274" t="str">
            <v>Public Relations</v>
          </cell>
        </row>
        <row r="275">
          <cell r="A275" t="str">
            <v>3440</v>
          </cell>
          <cell r="B275" t="str">
            <v>Rates &amp; Charges (Not Water Rates)</v>
          </cell>
        </row>
        <row r="276">
          <cell r="A276" t="str">
            <v>3442</v>
          </cell>
          <cell r="B276" t="str">
            <v>Rental Of Property</v>
          </cell>
        </row>
        <row r="277">
          <cell r="A277" t="str">
            <v>3444</v>
          </cell>
          <cell r="B277" t="str">
            <v>Special Functions</v>
          </cell>
        </row>
        <row r="278">
          <cell r="A278" t="str">
            <v>3448</v>
          </cell>
          <cell r="B278" t="str">
            <v>Telecommunication Expenses</v>
          </cell>
        </row>
        <row r="279">
          <cell r="A279" t="str">
            <v>3466</v>
          </cell>
          <cell r="B279" t="str">
            <v>Transport Hire</v>
          </cell>
        </row>
        <row r="280">
          <cell r="A280" t="str">
            <v>3467</v>
          </cell>
          <cell r="B280" t="str">
            <v>Refunds of Revenue</v>
          </cell>
        </row>
        <row r="281">
          <cell r="A281" t="str">
            <v>3468</v>
          </cell>
          <cell r="B281" t="str">
            <v>Other - Other Expenses</v>
          </cell>
        </row>
        <row r="282">
          <cell r="A282" t="str">
            <v>3469</v>
          </cell>
          <cell r="B282" t="str">
            <v>Non-Staff/Patient Travel Costs</v>
          </cell>
        </row>
        <row r="283">
          <cell r="A283" t="str">
            <v>3470</v>
          </cell>
          <cell r="B283" t="str">
            <v>Scholarships</v>
          </cell>
        </row>
        <row r="284">
          <cell r="A284" t="str">
            <v>3471</v>
          </cell>
          <cell r="B284" t="str">
            <v>Entertainment Expenditure</v>
          </cell>
        </row>
        <row r="285">
          <cell r="A285" t="str">
            <v>3472</v>
          </cell>
          <cell r="B285" t="str">
            <v>Salary Packaging Input Tax Credit Expense</v>
          </cell>
        </row>
        <row r="286">
          <cell r="A286" t="str">
            <v>3511</v>
          </cell>
          <cell r="B286" t="str">
            <v>Doubtful Debts</v>
          </cell>
        </row>
        <row r="287">
          <cell r="A287" t="str">
            <v>3512</v>
          </cell>
          <cell r="B287" t="str">
            <v>Bad Debts Written Off</v>
          </cell>
        </row>
        <row r="288">
          <cell r="A288" t="str">
            <v>3513</v>
          </cell>
          <cell r="B288" t="str">
            <v>Miscellaneous Write Offs</v>
          </cell>
        </row>
        <row r="289">
          <cell r="A289" t="str">
            <v>3514</v>
          </cell>
          <cell r="B289" t="str">
            <v>Debt Collection</v>
          </cell>
        </row>
        <row r="290">
          <cell r="A290" t="str">
            <v>3611</v>
          </cell>
          <cell r="B290" t="str">
            <v>Finance Charges Relating To Finance Leases</v>
          </cell>
        </row>
        <row r="291">
          <cell r="A291" t="str">
            <v>3612</v>
          </cell>
          <cell r="B291" t="str">
            <v>Interest On Watc Loans</v>
          </cell>
        </row>
        <row r="292">
          <cell r="A292" t="str">
            <v>3613</v>
          </cell>
          <cell r="B292" t="str">
            <v>Interest  On Treasury  Loans</v>
          </cell>
        </row>
        <row r="293">
          <cell r="A293" t="str">
            <v>3614</v>
          </cell>
          <cell r="B293" t="str">
            <v>Interest On Other Loans</v>
          </cell>
        </row>
        <row r="294">
          <cell r="A294" t="str">
            <v>3615</v>
          </cell>
          <cell r="B294" t="str">
            <v>Loss On Foreign Exchange</v>
          </cell>
        </row>
        <row r="295">
          <cell r="A295" t="str">
            <v>3616</v>
          </cell>
          <cell r="B295" t="str">
            <v>Amortisation Of Goodwill</v>
          </cell>
        </row>
        <row r="296">
          <cell r="A296" t="str">
            <v>3699</v>
          </cell>
          <cell r="B296" t="str">
            <v>Unknown Account 1</v>
          </cell>
        </row>
        <row r="297">
          <cell r="A297" t="str">
            <v>3711</v>
          </cell>
          <cell r="B297" t="str">
            <v>Depreciation  Expense - Buildings</v>
          </cell>
        </row>
        <row r="298">
          <cell r="A298" t="str">
            <v>3712</v>
          </cell>
          <cell r="B298" t="str">
            <v>Depreciation  Expense - Medical Equipment</v>
          </cell>
        </row>
        <row r="299">
          <cell r="A299" t="str">
            <v>3713</v>
          </cell>
          <cell r="B299" t="str">
            <v>Depreciation  Expense - Non Medical Equipment</v>
          </cell>
        </row>
        <row r="300">
          <cell r="A300" t="str">
            <v>3714</v>
          </cell>
          <cell r="B300" t="str">
            <v>Depreciation  Expense - Computer Equipment</v>
          </cell>
        </row>
        <row r="301">
          <cell r="A301" t="str">
            <v>3715</v>
          </cell>
          <cell r="B301" t="str">
            <v>Depreciation  Expense - Furniture &amp; Fittings</v>
          </cell>
        </row>
        <row r="302">
          <cell r="A302" t="str">
            <v>3716</v>
          </cell>
          <cell r="B302" t="str">
            <v>Depreciation  Expense - Motor Vehicles</v>
          </cell>
        </row>
        <row r="303">
          <cell r="A303" t="str">
            <v>3717</v>
          </cell>
          <cell r="B303" t="str">
            <v>Depreciation  Expense - Other Mobile Plant</v>
          </cell>
        </row>
        <row r="304">
          <cell r="A304" t="str">
            <v>3718</v>
          </cell>
          <cell r="B304" t="str">
            <v>Depreciation  Expense - Plant &amp; Equipment</v>
          </cell>
        </row>
        <row r="305">
          <cell r="A305" t="str">
            <v>3719</v>
          </cell>
          <cell r="B305" t="str">
            <v>Depreciation of Artwork</v>
          </cell>
        </row>
        <row r="306">
          <cell r="A306" t="str">
            <v>3720</v>
          </cell>
          <cell r="B306" t="str">
            <v>Carrying Amounts of Non-Current Assets Disposed of</v>
          </cell>
        </row>
        <row r="307">
          <cell r="A307" t="str">
            <v>3721</v>
          </cell>
          <cell r="B307" t="str">
            <v>Loss On Revaluation Of Land</v>
          </cell>
        </row>
        <row r="308">
          <cell r="A308" t="str">
            <v>3722</v>
          </cell>
          <cell r="B308" t="str">
            <v>Asset Disposal Expenses</v>
          </cell>
        </row>
        <row r="309">
          <cell r="A309" t="str">
            <v>3723</v>
          </cell>
          <cell r="B309" t="str">
            <v>Loss on Revaluation of Buildings</v>
          </cell>
        </row>
        <row r="310">
          <cell r="A310" t="str">
            <v>3725</v>
          </cell>
          <cell r="B310" t="str">
            <v>Stocktake Variance (Net)</v>
          </cell>
        </row>
        <row r="311">
          <cell r="A311" t="str">
            <v>3726</v>
          </cell>
          <cell r="B311" t="str">
            <v>Stock Write Offs - Obsolete &amp; Damaged</v>
          </cell>
        </row>
        <row r="312">
          <cell r="A312" t="str">
            <v>3727</v>
          </cell>
          <cell r="B312" t="str">
            <v>Transfer Cost/Savings</v>
          </cell>
        </row>
        <row r="313">
          <cell r="A313" t="str">
            <v>3729</v>
          </cell>
          <cell r="B313" t="str">
            <v>Amortisation Expense - Financial Lease Buildings</v>
          </cell>
        </row>
        <row r="314">
          <cell r="A314" t="str">
            <v>3730</v>
          </cell>
          <cell r="B314" t="str">
            <v>Amortisation Expense - Financial Leases Plant &amp; Equipment</v>
          </cell>
        </row>
        <row r="315">
          <cell r="A315" t="str">
            <v>3731</v>
          </cell>
          <cell r="B315" t="str">
            <v>Amortisation Expense - Leasehold Improvements</v>
          </cell>
        </row>
        <row r="316">
          <cell r="A316" t="str">
            <v>3811</v>
          </cell>
          <cell r="B316" t="str">
            <v>Extraordinary Expenses</v>
          </cell>
        </row>
        <row r="317">
          <cell r="A317" t="str">
            <v>3812</v>
          </cell>
          <cell r="B317" t="str">
            <v>Abnormal Expenses</v>
          </cell>
        </row>
        <row r="318">
          <cell r="A318" t="str">
            <v>3911</v>
          </cell>
          <cell r="B318" t="str">
            <v>Capital User Charges</v>
          </cell>
        </row>
        <row r="319">
          <cell r="A319" t="str">
            <v>4111</v>
          </cell>
          <cell r="B319" t="str">
            <v>Purchase Price Variance Expense</v>
          </cell>
        </row>
        <row r="320">
          <cell r="A320" t="str">
            <v>4112</v>
          </cell>
          <cell r="B320" t="str">
            <v>Invoice Price Variance Expense</v>
          </cell>
        </row>
        <row r="321">
          <cell r="A321" t="str">
            <v>4113</v>
          </cell>
          <cell r="B321" t="str">
            <v>Average Cost Variance Expense</v>
          </cell>
        </row>
        <row r="322">
          <cell r="A322" t="str">
            <v>4121</v>
          </cell>
          <cell r="B322" t="str">
            <v>Sales (Oracle System - Use Only)</v>
          </cell>
        </row>
        <row r="323">
          <cell r="A323" t="str">
            <v>4122</v>
          </cell>
          <cell r="B323" t="str">
            <v>Cost Of Sales (Oracle System - Use Only)</v>
          </cell>
        </row>
        <row r="324">
          <cell r="A324" t="str">
            <v>4123</v>
          </cell>
          <cell r="B324" t="str">
            <v>Expense (Oracle System - Use Only)</v>
          </cell>
        </row>
        <row r="325">
          <cell r="A325" t="str">
            <v>4124</v>
          </cell>
          <cell r="B325" t="str">
            <v>Engineering Labour Recovery</v>
          </cell>
        </row>
        <row r="326">
          <cell r="A326" t="str">
            <v>4211</v>
          </cell>
          <cell r="B326" t="str">
            <v>Unallocated Expense</v>
          </cell>
        </row>
        <row r="327">
          <cell r="A327" t="str">
            <v>4298</v>
          </cell>
          <cell r="B327" t="str">
            <v>Payroll Clearing Account</v>
          </cell>
        </row>
        <row r="328">
          <cell r="A328" t="str">
            <v>4311</v>
          </cell>
          <cell r="B328" t="str">
            <v>Profit Or Loss Account</v>
          </cell>
        </row>
        <row r="329">
          <cell r="A329" t="str">
            <v>4411</v>
          </cell>
          <cell r="B329" t="str">
            <v>Payments To Consolidated Fund</v>
          </cell>
        </row>
        <row r="330">
          <cell r="A330" t="str">
            <v>4511</v>
          </cell>
          <cell r="B330" t="str">
            <v>Increase/decrease in Net Assets arising from Restructure</v>
          </cell>
        </row>
        <row r="331">
          <cell r="A331" t="str">
            <v>4811</v>
          </cell>
          <cell r="B331" t="str">
            <v>Transfers to Funds</v>
          </cell>
        </row>
        <row r="332">
          <cell r="A332" t="str">
            <v>4812</v>
          </cell>
          <cell r="B332" t="str">
            <v>Debt Servicing</v>
          </cell>
        </row>
        <row r="333">
          <cell r="A333" t="str">
            <v>4813</v>
          </cell>
          <cell r="B333" t="str">
            <v>CRF Contribution Pathcentre</v>
          </cell>
        </row>
        <row r="334">
          <cell r="A334" t="str">
            <v>4814</v>
          </cell>
          <cell r="B334" t="str">
            <v>CRF Contribution PATS</v>
          </cell>
        </row>
        <row r="335">
          <cell r="A335" t="str">
            <v>4815</v>
          </cell>
          <cell r="B335" t="str">
            <v>Special Repairs and Equipment</v>
          </cell>
        </row>
        <row r="336">
          <cell r="A336" t="str">
            <v>4816</v>
          </cell>
          <cell r="B336" t="str">
            <v>WA Alcohol and Drug Authority</v>
          </cell>
        </row>
        <row r="337">
          <cell r="A337" t="str">
            <v>4821</v>
          </cell>
          <cell r="B337" t="str">
            <v>Transfer from Funds</v>
          </cell>
        </row>
        <row r="338">
          <cell r="A338" t="str">
            <v>5101</v>
          </cell>
          <cell r="B338" t="str">
            <v>Daily Bed Charges - Private Single</v>
          </cell>
        </row>
        <row r="339">
          <cell r="A339" t="str">
            <v>5102</v>
          </cell>
          <cell r="B339" t="str">
            <v>Daily Bed Charges - Private Shared</v>
          </cell>
        </row>
        <row r="340">
          <cell r="A340" t="str">
            <v>5103</v>
          </cell>
          <cell r="B340" t="str">
            <v>Daily Bed Charges - Same Day</v>
          </cell>
        </row>
        <row r="341">
          <cell r="A341" t="str">
            <v>5104</v>
          </cell>
          <cell r="B341" t="str">
            <v>Daily Bed Charges - Dva</v>
          </cell>
        </row>
        <row r="342">
          <cell r="A342" t="str">
            <v>5105</v>
          </cell>
          <cell r="B342" t="str">
            <v>Daily Bed Charges - Mvit</v>
          </cell>
        </row>
        <row r="343">
          <cell r="A343" t="str">
            <v>5106</v>
          </cell>
          <cell r="B343" t="str">
            <v>Daily Bed Charges - Nursing Home</v>
          </cell>
        </row>
        <row r="344">
          <cell r="A344" t="str">
            <v>5107</v>
          </cell>
          <cell r="B344" t="str">
            <v>Daily Bed Charges - Nursing Home Type</v>
          </cell>
        </row>
        <row r="345">
          <cell r="A345" t="str">
            <v>5108</v>
          </cell>
          <cell r="B345" t="str">
            <v>Daily Bed Charges - Workers Comp</v>
          </cell>
        </row>
        <row r="346">
          <cell r="A346" t="str">
            <v>5109</v>
          </cell>
          <cell r="B346" t="str">
            <v>Daily Bed Charges - Shipping (Merchant)</v>
          </cell>
        </row>
        <row r="347">
          <cell r="A347" t="str">
            <v>5110</v>
          </cell>
          <cell r="B347" t="str">
            <v>Daily Bed Charges - Other Compensable</v>
          </cell>
        </row>
        <row r="348">
          <cell r="A348" t="str">
            <v>5111</v>
          </cell>
          <cell r="B348" t="str">
            <v>Daily Bed Charges - Ineligible</v>
          </cell>
        </row>
        <row r="349">
          <cell r="A349" t="str">
            <v>5112</v>
          </cell>
          <cell r="B349" t="str">
            <v>Daily Bed Charges - Overseas</v>
          </cell>
        </row>
        <row r="350">
          <cell r="A350" t="str">
            <v>5113</v>
          </cell>
          <cell r="B350" t="str">
            <v>Daily Bed Charges - Respite Care</v>
          </cell>
        </row>
        <row r="351">
          <cell r="A351" t="str">
            <v>5114</v>
          </cell>
          <cell r="B351" t="str">
            <v>Daily Bed Charges - Multi-Purpose Services</v>
          </cell>
        </row>
        <row r="352">
          <cell r="A352" t="str">
            <v>5121</v>
          </cell>
          <cell r="B352" t="str">
            <v>Prostheses</v>
          </cell>
        </row>
        <row r="353">
          <cell r="A353" t="str">
            <v>5122</v>
          </cell>
          <cell r="B353" t="str">
            <v>Orthoses</v>
          </cell>
        </row>
        <row r="354">
          <cell r="A354" t="str">
            <v>5123</v>
          </cell>
          <cell r="B354" t="str">
            <v>Patient Appliance Loan Fees</v>
          </cell>
        </row>
        <row r="355">
          <cell r="A355" t="str">
            <v>5129</v>
          </cell>
          <cell r="B355" t="str">
            <v>Other - Inpatient Charges</v>
          </cell>
        </row>
        <row r="356">
          <cell r="A356" t="str">
            <v>6101</v>
          </cell>
          <cell r="B356" t="str">
            <v>Outpatient Attendance Fees</v>
          </cell>
        </row>
        <row r="357">
          <cell r="A357" t="str">
            <v>6111</v>
          </cell>
          <cell r="B357" t="str">
            <v>Compensable Fees</v>
          </cell>
        </row>
        <row r="358">
          <cell r="A358" t="str">
            <v>6112</v>
          </cell>
          <cell r="B358" t="str">
            <v>Pharmacy Fees</v>
          </cell>
        </row>
        <row r="359">
          <cell r="A359" t="str">
            <v>6113</v>
          </cell>
          <cell r="B359" t="str">
            <v>Private Clinics</v>
          </cell>
        </row>
        <row r="360">
          <cell r="A360" t="str">
            <v>6114</v>
          </cell>
          <cell r="B360" t="str">
            <v>Dental Fees</v>
          </cell>
        </row>
        <row r="361">
          <cell r="A361" t="str">
            <v>6115</v>
          </cell>
          <cell r="B361" t="str">
            <v>Patient Appliance Loan Fees</v>
          </cell>
        </row>
        <row r="362">
          <cell r="A362" t="str">
            <v>6119</v>
          </cell>
          <cell r="B362" t="str">
            <v>Other - Outpatient Fees</v>
          </cell>
        </row>
        <row r="363">
          <cell r="A363" t="str">
            <v>6511</v>
          </cell>
          <cell r="B363" t="str">
            <v>Supply Chain Service Charge ( For MHS use only)</v>
          </cell>
        </row>
        <row r="364">
          <cell r="A364" t="str">
            <v>7111</v>
          </cell>
          <cell r="B364" t="str">
            <v>Aust University Commission Grant</v>
          </cell>
        </row>
        <row r="365">
          <cell r="A365" t="str">
            <v>7112</v>
          </cell>
          <cell r="B365" t="str">
            <v>Commonwealth Specific Grants</v>
          </cell>
        </row>
        <row r="366">
          <cell r="A366" t="str">
            <v>7113</v>
          </cell>
          <cell r="B366" t="str">
            <v>Nursing Home Benefits</v>
          </cell>
        </row>
        <row r="367">
          <cell r="A367" t="str">
            <v>7115</v>
          </cell>
          <cell r="B367" t="str">
            <v>Other Specific Grants</v>
          </cell>
        </row>
        <row r="368">
          <cell r="A368" t="str">
            <v>7211</v>
          </cell>
          <cell r="B368" t="str">
            <v>Liabilities Assumed by Treasury</v>
          </cell>
        </row>
        <row r="369">
          <cell r="A369" t="str">
            <v>7212</v>
          </cell>
          <cell r="B369" t="str">
            <v>Resources Received Free of Charge</v>
          </cell>
        </row>
        <row r="370">
          <cell r="A370" t="str">
            <v>7213</v>
          </cell>
          <cell r="B370" t="str">
            <v>Appropriations</v>
          </cell>
        </row>
        <row r="371">
          <cell r="A371" t="str">
            <v>7214</v>
          </cell>
          <cell r="B371" t="str">
            <v>Asset Assumed / (Transferred)</v>
          </cell>
        </row>
        <row r="372">
          <cell r="A372" t="str">
            <v>7221</v>
          </cell>
          <cell r="B372" t="str">
            <v>Cash Appropriations</v>
          </cell>
        </row>
        <row r="373">
          <cell r="A373" t="str">
            <v>7222</v>
          </cell>
          <cell r="B373" t="str">
            <v>Cash Appropriations - Capital Works</v>
          </cell>
        </row>
        <row r="374">
          <cell r="A374" t="str">
            <v>7231</v>
          </cell>
          <cell r="B374" t="str">
            <v>Accrual Appropriations - Depreciation</v>
          </cell>
        </row>
        <row r="375">
          <cell r="A375" t="str">
            <v>7232</v>
          </cell>
          <cell r="B375" t="str">
            <v>Accrual Appropriations - Employee Entitlements</v>
          </cell>
        </row>
        <row r="376">
          <cell r="A376" t="str">
            <v>7241</v>
          </cell>
          <cell r="B376" t="str">
            <v>Interest Expenses Paid on Behalf of Hlth Svcs</v>
          </cell>
        </row>
        <row r="377">
          <cell r="A377" t="str">
            <v>7242</v>
          </cell>
          <cell r="B377" t="str">
            <v>Other Expenses Paid on Behalf of Hlth Svcs</v>
          </cell>
        </row>
        <row r="378">
          <cell r="A378" t="str">
            <v>7311</v>
          </cell>
          <cell r="B378" t="str">
            <v>Public Contribution/Donations - Cash Only</v>
          </cell>
        </row>
        <row r="379">
          <cell r="A379" t="str">
            <v>7312</v>
          </cell>
          <cell r="B379" t="str">
            <v>Public Contributions/Donations - Assets</v>
          </cell>
        </row>
        <row r="380">
          <cell r="A380" t="str">
            <v>7313</v>
          </cell>
          <cell r="B380" t="str">
            <v>Public Contributions/Donations - Stock</v>
          </cell>
        </row>
        <row r="381">
          <cell r="A381" t="str">
            <v>7321</v>
          </cell>
          <cell r="B381" t="str">
            <v>Rent From Properties</v>
          </cell>
        </row>
        <row r="382">
          <cell r="A382" t="str">
            <v>7322</v>
          </cell>
          <cell r="B382" t="str">
            <v>Sale Of Sundry Items</v>
          </cell>
        </row>
        <row r="383">
          <cell r="A383" t="str">
            <v>7323</v>
          </cell>
          <cell r="B383" t="str">
            <v>Gain On Foreign Exchange</v>
          </cell>
        </row>
        <row r="384">
          <cell r="A384" t="str">
            <v>7324</v>
          </cell>
          <cell r="B384" t="str">
            <v>Transfer From Local Funds</v>
          </cell>
        </row>
        <row r="385">
          <cell r="A385" t="str">
            <v>7325</v>
          </cell>
          <cell r="B385" t="str">
            <v>Net Income From Sundry Activities (Incld Coffee Shop)</v>
          </cell>
        </row>
        <row r="386">
          <cell r="A386" t="str">
            <v>7326</v>
          </cell>
          <cell r="B386" t="str">
            <v>Medical Reports/Certificates</v>
          </cell>
        </row>
        <row r="387">
          <cell r="A387" t="str">
            <v>7327</v>
          </cell>
          <cell r="B387" t="str">
            <v>Commissions/Discounts Received</v>
          </cell>
        </row>
        <row r="388">
          <cell r="A388" t="str">
            <v>7328</v>
          </cell>
          <cell r="B388" t="str">
            <v>Boarders Accommodation</v>
          </cell>
        </row>
        <row r="389">
          <cell r="A389" t="str">
            <v>7329</v>
          </cell>
          <cell r="B389" t="str">
            <v>Other (Including Telephone Revenue)</v>
          </cell>
        </row>
        <row r="390">
          <cell r="A390" t="str">
            <v>7331</v>
          </cell>
          <cell r="B390" t="str">
            <v>Proceeds From Sale Of Fixed Assets</v>
          </cell>
        </row>
        <row r="391">
          <cell r="A391" t="str">
            <v>7335</v>
          </cell>
          <cell r="B391" t="str">
            <v>Profit On Disposal Of Fixed Assets</v>
          </cell>
        </row>
        <row r="392">
          <cell r="A392" t="str">
            <v>7339</v>
          </cell>
          <cell r="B392" t="str">
            <v>Reversal Of  An Asset Revaluation Decrement</v>
          </cell>
        </row>
        <row r="393">
          <cell r="A393" t="str">
            <v>7341</v>
          </cell>
          <cell r="B393" t="str">
            <v>Export Income and Sales</v>
          </cell>
        </row>
        <row r="394">
          <cell r="A394" t="str">
            <v>7411</v>
          </cell>
          <cell r="B394" t="str">
            <v>Board &amp; Lodgings</v>
          </cell>
        </row>
        <row r="395">
          <cell r="A395" t="str">
            <v>7412</v>
          </cell>
          <cell r="B395" t="str">
            <v>Meals - Staff Cafeteria</v>
          </cell>
        </row>
        <row r="396">
          <cell r="A396" t="str">
            <v>7413</v>
          </cell>
          <cell r="B396" t="str">
            <v>Meals - Day Centre</v>
          </cell>
        </row>
        <row r="397">
          <cell r="A397" t="str">
            <v>7414</v>
          </cell>
          <cell r="B397" t="str">
            <v>Meals - Other</v>
          </cell>
        </row>
        <row r="398">
          <cell r="A398" t="str">
            <v>7415</v>
          </cell>
          <cell r="B398" t="str">
            <v>Staff Accommodation - Other</v>
          </cell>
        </row>
        <row r="399">
          <cell r="A399" t="str">
            <v>7421</v>
          </cell>
          <cell r="B399" t="str">
            <v>Group Biochemistry</v>
          </cell>
        </row>
        <row r="400">
          <cell r="A400" t="str">
            <v>7422</v>
          </cell>
          <cell r="B400" t="str">
            <v>Linen/Laundry</v>
          </cell>
        </row>
        <row r="401">
          <cell r="A401" t="str">
            <v>7423</v>
          </cell>
          <cell r="B401" t="str">
            <v>Pathology (Other Than 7421)</v>
          </cell>
        </row>
        <row r="402">
          <cell r="A402" t="str">
            <v>7424</v>
          </cell>
          <cell r="B402" t="str">
            <v>Administrative Assistance</v>
          </cell>
        </row>
        <row r="403">
          <cell r="A403" t="str">
            <v>7425</v>
          </cell>
          <cell r="B403" t="str">
            <v>Maintenance Services</v>
          </cell>
        </row>
        <row r="404">
          <cell r="A404" t="str">
            <v>7426</v>
          </cell>
          <cell r="B404" t="str">
            <v>Medical &amp; Surgical (Inc Drugs)</v>
          </cell>
        </row>
        <row r="405">
          <cell r="A405" t="str">
            <v>7427</v>
          </cell>
          <cell r="B405" t="str">
            <v>Food Sales</v>
          </cell>
        </row>
        <row r="406">
          <cell r="A406" t="str">
            <v>7428</v>
          </cell>
          <cell r="B406" t="str">
            <v>Public Health</v>
          </cell>
        </row>
        <row r="407">
          <cell r="A407" t="str">
            <v>7429</v>
          </cell>
          <cell r="B407" t="str">
            <v>Forensic</v>
          </cell>
        </row>
        <row r="408">
          <cell r="A408" t="str">
            <v>7430</v>
          </cell>
          <cell r="B408" t="str">
            <v>Radiology</v>
          </cell>
        </row>
        <row r="409">
          <cell r="A409" t="str">
            <v>7439</v>
          </cell>
          <cell r="B409" t="str">
            <v>Other - Svces To Other Hlth Serv &amp; Organ</v>
          </cell>
        </row>
        <row r="410">
          <cell r="A410" t="str">
            <v>7441</v>
          </cell>
          <cell r="B410" t="str">
            <v>Parking Fees - Staff</v>
          </cell>
        </row>
        <row r="411">
          <cell r="A411" t="str">
            <v>7442</v>
          </cell>
          <cell r="B411" t="str">
            <v>Parking Fees - Other</v>
          </cell>
        </row>
        <row r="412">
          <cell r="A412" t="str">
            <v>7443</v>
          </cell>
          <cell r="B412" t="str">
            <v>Fines &amp; Penalties</v>
          </cell>
        </row>
        <row r="413">
          <cell r="A413" t="str">
            <v>7451</v>
          </cell>
          <cell r="B413" t="str">
            <v>Radiology</v>
          </cell>
        </row>
        <row r="414">
          <cell r="A414" t="str">
            <v>7452</v>
          </cell>
          <cell r="B414" t="str">
            <v>Radiotherapy</v>
          </cell>
        </row>
        <row r="415">
          <cell r="A415" t="str">
            <v>7453</v>
          </cell>
          <cell r="B415" t="str">
            <v>Pathology</v>
          </cell>
        </row>
        <row r="416">
          <cell r="A416" t="str">
            <v>7454</v>
          </cell>
          <cell r="B416" t="str">
            <v>Nuclear Medicine</v>
          </cell>
        </row>
        <row r="417">
          <cell r="A417" t="str">
            <v>7455</v>
          </cell>
          <cell r="B417" t="str">
            <v>Cardiology</v>
          </cell>
        </row>
        <row r="418">
          <cell r="A418" t="str">
            <v>7456</v>
          </cell>
          <cell r="B418" t="str">
            <v>Neurology</v>
          </cell>
        </row>
        <row r="419">
          <cell r="A419" t="str">
            <v>7459</v>
          </cell>
          <cell r="B419" t="str">
            <v>Other - Use Of Facilities By Vmo'S</v>
          </cell>
        </row>
        <row r="420">
          <cell r="A420" t="str">
            <v>7471</v>
          </cell>
          <cell r="B420" t="str">
            <v>Radiology</v>
          </cell>
        </row>
        <row r="421">
          <cell r="A421" t="str">
            <v>7472</v>
          </cell>
          <cell r="B421" t="str">
            <v>Radiotherapy</v>
          </cell>
        </row>
        <row r="422">
          <cell r="A422" t="str">
            <v>7473</v>
          </cell>
          <cell r="B422" t="str">
            <v>Pathology</v>
          </cell>
        </row>
        <row r="423">
          <cell r="A423" t="str">
            <v>7474</v>
          </cell>
          <cell r="B423" t="str">
            <v>Nuclear Medicine</v>
          </cell>
        </row>
        <row r="424">
          <cell r="A424" t="str">
            <v>7475</v>
          </cell>
          <cell r="B424" t="str">
            <v>Cardiology</v>
          </cell>
        </row>
        <row r="425">
          <cell r="A425" t="str">
            <v>7476</v>
          </cell>
          <cell r="B425" t="str">
            <v>Neurology</v>
          </cell>
        </row>
        <row r="426">
          <cell r="A426" t="str">
            <v>7479</v>
          </cell>
          <cell r="B426" t="str">
            <v>Other - Use Of Facilities By Smo'S</v>
          </cell>
        </row>
        <row r="427">
          <cell r="A427" t="str">
            <v>7491</v>
          </cell>
          <cell r="B427" t="str">
            <v>Recoveries - Other</v>
          </cell>
        </row>
        <row r="428">
          <cell r="A428" t="str">
            <v>7511</v>
          </cell>
          <cell r="B428" t="str">
            <v>Interest Bearing Accounts</v>
          </cell>
        </row>
        <row r="429">
          <cell r="A429" t="str">
            <v>7512</v>
          </cell>
          <cell r="B429" t="str">
            <v>Interest - Other</v>
          </cell>
        </row>
        <row r="430">
          <cell r="A430" t="str">
            <v>7611</v>
          </cell>
          <cell r="B430" t="str">
            <v>Purchasing Contracts</v>
          </cell>
        </row>
        <row r="431">
          <cell r="A431" t="str">
            <v>7711</v>
          </cell>
          <cell r="B431" t="str">
            <v>Medicine</v>
          </cell>
        </row>
        <row r="432">
          <cell r="A432" t="str">
            <v>7712</v>
          </cell>
          <cell r="B432" t="str">
            <v>Surgery</v>
          </cell>
        </row>
        <row r="433">
          <cell r="A433" t="str">
            <v>7713</v>
          </cell>
          <cell r="B433" t="str">
            <v>Prenatal</v>
          </cell>
        </row>
        <row r="434">
          <cell r="A434" t="str">
            <v>7714</v>
          </cell>
          <cell r="B434" t="str">
            <v>Psychiatry</v>
          </cell>
        </row>
        <row r="435">
          <cell r="A435" t="str">
            <v>7715</v>
          </cell>
          <cell r="B435" t="str">
            <v>Other - Specific Health Service Purchasing Progs</v>
          </cell>
        </row>
        <row r="436">
          <cell r="A436" t="str">
            <v>7716</v>
          </cell>
          <cell r="B436" t="str">
            <v>Mental Services</v>
          </cell>
        </row>
        <row r="437">
          <cell r="A437" t="str">
            <v>7717</v>
          </cell>
          <cell r="B437" t="str">
            <v>HACC Program</v>
          </cell>
        </row>
        <row r="438">
          <cell r="A438" t="str">
            <v>7811</v>
          </cell>
          <cell r="B438" t="str">
            <v>Unallocated Revenue</v>
          </cell>
        </row>
        <row r="439">
          <cell r="A439" t="str">
            <v>7812</v>
          </cell>
          <cell r="B439" t="str">
            <v>Unknown Account 2</v>
          </cell>
        </row>
        <row r="440">
          <cell r="A440" t="str">
            <v>7898</v>
          </cell>
          <cell r="B440" t="str">
            <v>Un-Allocated Revenue Control Account</v>
          </cell>
        </row>
        <row r="441">
          <cell r="A441" t="str">
            <v>7911</v>
          </cell>
          <cell r="B441" t="str">
            <v>Extraordinary Revenue</v>
          </cell>
        </row>
        <row r="442">
          <cell r="A442" t="str">
            <v>7912</v>
          </cell>
          <cell r="B442" t="str">
            <v>Abnormal Revenue</v>
          </cell>
        </row>
        <row r="443">
          <cell r="A443" t="str">
            <v>7913</v>
          </cell>
          <cell r="B443" t="str">
            <v>CRF Contribution Pathcentre</v>
          </cell>
        </row>
        <row r="444">
          <cell r="A444" t="str">
            <v>7914</v>
          </cell>
          <cell r="B444" t="str">
            <v>CRF Contribution PATS</v>
          </cell>
        </row>
        <row r="445">
          <cell r="A445" t="str">
            <v>7915</v>
          </cell>
          <cell r="B445" t="str">
            <v>Specical Repairs and Equipment</v>
          </cell>
        </row>
        <row r="446">
          <cell r="A446" t="str">
            <v>7916</v>
          </cell>
          <cell r="B446" t="str">
            <v>WA Alcohol and Drug Authority</v>
          </cell>
        </row>
        <row r="447">
          <cell r="A447" t="str">
            <v>7921</v>
          </cell>
          <cell r="B447" t="str">
            <v>Extraordinary Revenue (see 7911)</v>
          </cell>
        </row>
        <row r="448">
          <cell r="A448" t="str">
            <v>7922</v>
          </cell>
          <cell r="B448" t="str">
            <v>Abnormal Revenue (see 7912)</v>
          </cell>
        </row>
        <row r="449">
          <cell r="A449" t="str">
            <v>8101</v>
          </cell>
          <cell r="B449" t="str">
            <v>Encumbrance Clearing Account (Commitments)</v>
          </cell>
        </row>
        <row r="450">
          <cell r="A450" t="str">
            <v>8102</v>
          </cell>
          <cell r="B450" t="str">
            <v>Payroll Clearing Account</v>
          </cell>
        </row>
        <row r="451">
          <cell r="A451" t="str">
            <v>8103</v>
          </cell>
          <cell r="B451" t="str">
            <v>Accounts Payable Clearing Account</v>
          </cell>
        </row>
        <row r="452">
          <cell r="A452" t="str">
            <v>8104</v>
          </cell>
          <cell r="B452" t="str">
            <v>Accounts Receivable Clearing Account</v>
          </cell>
        </row>
        <row r="453">
          <cell r="A453" t="str">
            <v>8105</v>
          </cell>
          <cell r="B453" t="str">
            <v>Private Practice Clearing Account</v>
          </cell>
        </row>
        <row r="454">
          <cell r="A454" t="str">
            <v>8106</v>
          </cell>
          <cell r="B454" t="str">
            <v>Recoup Clearing Account</v>
          </cell>
        </row>
        <row r="455">
          <cell r="A455" t="str">
            <v>8107</v>
          </cell>
          <cell r="B455" t="str">
            <v>Suspense Clearing Account</v>
          </cell>
        </row>
        <row r="456">
          <cell r="A456" t="str">
            <v>8108</v>
          </cell>
          <cell r="B456" t="str">
            <v>Receiving Clearing Account - Inventory Only</v>
          </cell>
        </row>
        <row r="457">
          <cell r="A457" t="str">
            <v>8109</v>
          </cell>
          <cell r="B457" t="str">
            <v>Proceeds From Disposal Of Asset - Clearing</v>
          </cell>
        </row>
        <row r="458">
          <cell r="A458" t="str">
            <v>8110</v>
          </cell>
          <cell r="B458" t="str">
            <v>Cost Associated With Disposal Of Asset - Clearing</v>
          </cell>
        </row>
        <row r="459">
          <cell r="A459" t="str">
            <v>8111</v>
          </cell>
          <cell r="B459" t="str">
            <v>Unapplied Receipts Clearing Account</v>
          </cell>
        </row>
        <row r="460">
          <cell r="A460" t="str">
            <v>8112</v>
          </cell>
          <cell r="B460" t="str">
            <v>Unidentified Receipts Clearing Account</v>
          </cell>
        </row>
        <row r="461">
          <cell r="A461" t="str">
            <v>8113</v>
          </cell>
          <cell r="B461" t="str">
            <v>On-Account Receipts Clearing Account</v>
          </cell>
        </row>
        <row r="462">
          <cell r="A462" t="str">
            <v>8114</v>
          </cell>
          <cell r="B462" t="str">
            <v>Refund Control Account</v>
          </cell>
        </row>
        <row r="463">
          <cell r="A463" t="str">
            <v>8151</v>
          </cell>
          <cell r="B463" t="str">
            <v>GST Expense on Purchases</v>
          </cell>
        </row>
        <row r="464">
          <cell r="A464" t="str">
            <v>8152</v>
          </cell>
          <cell r="B464" t="str">
            <v>GST Revenue Raised on Invoices</v>
          </cell>
        </row>
        <row r="465">
          <cell r="A465" t="str">
            <v>8153</v>
          </cell>
          <cell r="B465" t="str">
            <v>GST Refunded from ATO</v>
          </cell>
        </row>
        <row r="466">
          <cell r="A466" t="str">
            <v>8154</v>
          </cell>
          <cell r="B466" t="str">
            <v>Withholding Tax for Invoices</v>
          </cell>
        </row>
        <row r="467">
          <cell r="A467" t="str">
            <v>8155</v>
          </cell>
          <cell r="B467" t="str">
            <v>GST Salary Packaging Clearing Acct</v>
          </cell>
        </row>
        <row r="468">
          <cell r="A468" t="str">
            <v>8211</v>
          </cell>
          <cell r="B468" t="str">
            <v>Accounts Payable</v>
          </cell>
        </row>
        <row r="469">
          <cell r="A469" t="str">
            <v>8212</v>
          </cell>
          <cell r="B469" t="str">
            <v>Ap Inventory Accrual (Goods Rec'D - Not Invoiced)</v>
          </cell>
        </row>
        <row r="470">
          <cell r="A470" t="str">
            <v>8213</v>
          </cell>
          <cell r="B470" t="str">
            <v>Ap Non-Stock  Accrual (Goods Rec'D - Not Invoiced)</v>
          </cell>
        </row>
        <row r="471">
          <cell r="A471" t="str">
            <v>8214</v>
          </cell>
          <cell r="B471" t="str">
            <v>Accrued Expenses - General (No Interest of Tax)</v>
          </cell>
        </row>
        <row r="472">
          <cell r="A472" t="str">
            <v>8217</v>
          </cell>
          <cell r="B472" t="str">
            <v>Accrued Expense - FBT Clearing</v>
          </cell>
        </row>
        <row r="473">
          <cell r="A473" t="str">
            <v>8218</v>
          </cell>
          <cell r="B473" t="str">
            <v>Accrued Expense - Prov for Tax replaces</v>
          </cell>
        </row>
        <row r="474">
          <cell r="A474" t="str">
            <v>8219</v>
          </cell>
          <cell r="B474" t="str">
            <v>Accrued Expense - Finance Lease Charges</v>
          </cell>
        </row>
        <row r="475">
          <cell r="A475" t="str">
            <v>8220</v>
          </cell>
          <cell r="B475" t="str">
            <v>Accrued Expense - Capital User Charge</v>
          </cell>
        </row>
        <row r="476">
          <cell r="A476" t="str">
            <v>8221</v>
          </cell>
          <cell r="B476" t="str">
            <v>Accrued Payroll Expenses</v>
          </cell>
        </row>
        <row r="477">
          <cell r="A477" t="str">
            <v>8222</v>
          </cell>
          <cell r="B477" t="str">
            <v>Accrued Expense - WATC Interest</v>
          </cell>
        </row>
        <row r="478">
          <cell r="A478" t="str">
            <v>8223</v>
          </cell>
          <cell r="B478" t="str">
            <v>Accrued Expense - Treasury Interest</v>
          </cell>
        </row>
        <row r="479">
          <cell r="A479" t="str">
            <v>8251</v>
          </cell>
          <cell r="B479" t="str">
            <v>Sundry Creditors - SAS</v>
          </cell>
        </row>
        <row r="480">
          <cell r="A480" t="str">
            <v>8252</v>
          </cell>
          <cell r="B480" t="str">
            <v>Collection Refund</v>
          </cell>
        </row>
        <row r="481">
          <cell r="A481" t="str">
            <v>8253</v>
          </cell>
          <cell r="B481" t="str">
            <v>Administrative Cost</v>
          </cell>
        </row>
        <row r="482">
          <cell r="A482" t="str">
            <v>8254</v>
          </cell>
          <cell r="B482" t="str">
            <v>Facility Charge</v>
          </cell>
        </row>
        <row r="483">
          <cell r="A483" t="str">
            <v>8255</v>
          </cell>
          <cell r="B483" t="str">
            <v>Payments to Doctors</v>
          </cell>
        </row>
        <row r="484">
          <cell r="A484" t="str">
            <v>8256</v>
          </cell>
          <cell r="B484" t="str">
            <v>Transfer to Trust - Interest</v>
          </cell>
        </row>
        <row r="485">
          <cell r="A485" t="str">
            <v>8257</v>
          </cell>
          <cell r="B485" t="str">
            <v>Doctors Pay Recoups</v>
          </cell>
        </row>
        <row r="486">
          <cell r="A486" t="str">
            <v>8258</v>
          </cell>
          <cell r="B486" t="str">
            <v>Collections</v>
          </cell>
        </row>
        <row r="487">
          <cell r="A487" t="str">
            <v>8259</v>
          </cell>
          <cell r="B487" t="str">
            <v>Interest</v>
          </cell>
        </row>
        <row r="488">
          <cell r="A488" t="str">
            <v>8260</v>
          </cell>
          <cell r="B488" t="str">
            <v>Cancer Notification</v>
          </cell>
        </row>
        <row r="489">
          <cell r="A489" t="str">
            <v>8261</v>
          </cell>
          <cell r="B489" t="str">
            <v>Collections MRI</v>
          </cell>
        </row>
        <row r="490">
          <cell r="A490" t="str">
            <v>8311</v>
          </cell>
          <cell r="B490" t="str">
            <v>Provision For Annual Leave</v>
          </cell>
        </row>
        <row r="491">
          <cell r="A491" t="str">
            <v>8312</v>
          </cell>
          <cell r="B491" t="str">
            <v>Provision For Sick Leave</v>
          </cell>
        </row>
        <row r="492">
          <cell r="A492" t="str">
            <v>8313</v>
          </cell>
          <cell r="B492" t="str">
            <v>Provision For Long Service Leave</v>
          </cell>
        </row>
        <row r="493">
          <cell r="A493" t="str">
            <v>8314</v>
          </cell>
          <cell r="B493" t="str">
            <v>Provision For Superannuation</v>
          </cell>
        </row>
        <row r="494">
          <cell r="A494" t="str">
            <v>8315</v>
          </cell>
          <cell r="B494" t="str">
            <v>Provision for Deferred Salary</v>
          </cell>
        </row>
        <row r="495">
          <cell r="A495" t="str">
            <v>8316</v>
          </cell>
          <cell r="B495" t="str">
            <v>Provision for Time Off in Lieu (TOIL)</v>
          </cell>
        </row>
        <row r="496">
          <cell r="A496" t="str">
            <v>8317</v>
          </cell>
          <cell r="B496" t="str">
            <v>Provision For Gratuities</v>
          </cell>
        </row>
        <row r="497">
          <cell r="A497" t="str">
            <v>8318</v>
          </cell>
          <cell r="B497" t="str">
            <v>Provision For Long Sevice Leave Paid</v>
          </cell>
        </row>
        <row r="498">
          <cell r="A498" t="str">
            <v>8319</v>
          </cell>
          <cell r="B498" t="str">
            <v>Long Service Leave Paid</v>
          </cell>
        </row>
        <row r="499">
          <cell r="A499" t="str">
            <v>8411</v>
          </cell>
          <cell r="B499" t="str">
            <v>Unearned Income</v>
          </cell>
        </row>
        <row r="500">
          <cell r="A500" t="str">
            <v>8412</v>
          </cell>
          <cell r="B500" t="str">
            <v>Lease Liabilities</v>
          </cell>
        </row>
        <row r="501">
          <cell r="A501" t="str">
            <v>8413</v>
          </cell>
          <cell r="B501" t="str">
            <v>Loans Not Guaranteed By Treasurer</v>
          </cell>
        </row>
        <row r="502">
          <cell r="A502" t="str">
            <v>8414</v>
          </cell>
          <cell r="B502" t="str">
            <v>Bonds and Deposits Held</v>
          </cell>
        </row>
        <row r="503">
          <cell r="A503" t="str">
            <v>8415</v>
          </cell>
          <cell r="B503" t="str">
            <v>Grants Received In Advance</v>
          </cell>
        </row>
        <row r="504">
          <cell r="A504" t="str">
            <v>8416</v>
          </cell>
          <cell r="B504" t="str">
            <v>Patient Appliance Deposits</v>
          </cell>
        </row>
        <row r="505">
          <cell r="A505" t="str">
            <v>8417</v>
          </cell>
          <cell r="B505" t="str">
            <v>Repayable W.A.T.C. Loans</v>
          </cell>
        </row>
        <row r="506">
          <cell r="A506" t="str">
            <v>8418</v>
          </cell>
          <cell r="B506" t="str">
            <v>Liabilities due to the Treasurer - current</v>
          </cell>
        </row>
        <row r="507">
          <cell r="A507" t="str">
            <v>8420</v>
          </cell>
          <cell r="B507" t="str">
            <v>Subsidy Received in Advance</v>
          </cell>
        </row>
        <row r="508">
          <cell r="A508" t="str">
            <v>8421</v>
          </cell>
          <cell r="B508" t="str">
            <v>Subsidy Payable</v>
          </cell>
        </row>
        <row r="509">
          <cell r="A509" t="str">
            <v>8422</v>
          </cell>
          <cell r="B509" t="str">
            <v>Finance Lease Liabilities &lt; 1 year</v>
          </cell>
        </row>
        <row r="510">
          <cell r="A510" t="str">
            <v>8423</v>
          </cell>
          <cell r="B510" t="str">
            <v>Future Finance Lease Charges</v>
          </cell>
        </row>
        <row r="511">
          <cell r="A511" t="str">
            <v>8511</v>
          </cell>
          <cell r="B511" t="str">
            <v>Provision For Long Service Leave</v>
          </cell>
        </row>
        <row r="512">
          <cell r="A512" t="str">
            <v>8512</v>
          </cell>
          <cell r="B512" t="str">
            <v>Provision For Superannuation</v>
          </cell>
        </row>
        <row r="513">
          <cell r="A513" t="str">
            <v>8513</v>
          </cell>
          <cell r="B513" t="str">
            <v>Provision For Deferred Salary</v>
          </cell>
        </row>
        <row r="514">
          <cell r="A514" t="str">
            <v>8514</v>
          </cell>
          <cell r="B514" t="str">
            <v>Provision For Gratuities</v>
          </cell>
        </row>
        <row r="515">
          <cell r="A515" t="str">
            <v>8621</v>
          </cell>
          <cell r="B515" t="str">
            <v>Lease Liabilities</v>
          </cell>
        </row>
        <row r="516">
          <cell r="A516" t="str">
            <v>8622</v>
          </cell>
          <cell r="B516" t="str">
            <v>Finance Lease Liabilities &gt; 1 &lt; 5 Years</v>
          </cell>
        </row>
        <row r="517">
          <cell r="A517" t="str">
            <v>8623</v>
          </cell>
          <cell r="B517" t="str">
            <v>Finance Lease Liabilities &gt; 5 Years</v>
          </cell>
        </row>
        <row r="518">
          <cell r="A518" t="str">
            <v>8624</v>
          </cell>
          <cell r="B518" t="str">
            <v>Future Finance Lease Charges</v>
          </cell>
        </row>
        <row r="519">
          <cell r="A519" t="str">
            <v>8631</v>
          </cell>
          <cell r="B519" t="str">
            <v>Loans Not Guaranteed By Treasurer</v>
          </cell>
        </row>
        <row r="520">
          <cell r="A520" t="str">
            <v>8641</v>
          </cell>
          <cell r="B520" t="str">
            <v>Repayable W.A.T.C. Loans</v>
          </cell>
        </row>
        <row r="521">
          <cell r="A521" t="str">
            <v>8651</v>
          </cell>
          <cell r="B521" t="str">
            <v>Liabilities due to the Treasurer - non current</v>
          </cell>
        </row>
        <row r="522">
          <cell r="A522" t="str">
            <v>8911</v>
          </cell>
          <cell r="B522" t="str">
            <v>Capital Injection - Loan Repayments - Non Cash</v>
          </cell>
        </row>
        <row r="523">
          <cell r="A523" t="str">
            <v>8912</v>
          </cell>
          <cell r="B523" t="str">
            <v>Capital Injection - Fixed Assets - Non Cash</v>
          </cell>
        </row>
        <row r="524">
          <cell r="A524" t="str">
            <v>8913</v>
          </cell>
          <cell r="B524" t="str">
            <v>Capital Injection - Expenses - Non Cash</v>
          </cell>
        </row>
        <row r="525">
          <cell r="A525" t="str">
            <v>8914</v>
          </cell>
          <cell r="B525" t="str">
            <v>Capital Injection - Loan Repayments - Cash</v>
          </cell>
        </row>
        <row r="526">
          <cell r="A526" t="str">
            <v>8915</v>
          </cell>
          <cell r="B526" t="str">
            <v>Capital Injection - Fixed Assets - Cash</v>
          </cell>
        </row>
        <row r="527">
          <cell r="A527" t="str">
            <v>8916</v>
          </cell>
          <cell r="B527" t="str">
            <v>Capital Injection - Expense - Cash</v>
          </cell>
        </row>
        <row r="528">
          <cell r="A528" t="str">
            <v>8921</v>
          </cell>
          <cell r="B528" t="str">
            <v>Non-Repayable Capital Works Funds Provided By</v>
          </cell>
        </row>
        <row r="529">
          <cell r="A529" t="str">
            <v>8922</v>
          </cell>
          <cell r="B529" t="str">
            <v>Capital Purchases Ex Subsidy/Appropriation Grant</v>
          </cell>
        </row>
        <row r="530">
          <cell r="A530" t="str">
            <v>8923</v>
          </cell>
          <cell r="B530" t="str">
            <v>Non-Repayable Commonwealth Capital Grants</v>
          </cell>
        </row>
        <row r="531">
          <cell r="A531" t="str">
            <v>8924</v>
          </cell>
          <cell r="B531" t="str">
            <v>Equity - Contribution by Owner - Transfers External</v>
          </cell>
        </row>
        <row r="532">
          <cell r="A532" t="str">
            <v>8925</v>
          </cell>
          <cell r="B532" t="str">
            <v>Equity - Contribution by Owner - Transfers Inter-Health</v>
          </cell>
        </row>
        <row r="533">
          <cell r="A533" t="str">
            <v>8926</v>
          </cell>
          <cell r="B533" t="str">
            <v>Equity - Contribution by Owner - Transfers Intra-Health</v>
          </cell>
        </row>
        <row r="534">
          <cell r="A534" t="str">
            <v>8927</v>
          </cell>
          <cell r="B534" t="str">
            <v>Equity - Contribution by Owner - Transfers on Amalgamation</v>
          </cell>
        </row>
        <row r="535">
          <cell r="A535" t="str">
            <v>8928</v>
          </cell>
          <cell r="B535" t="str">
            <v>Equity - Distribution to Owner - Transfers External</v>
          </cell>
        </row>
        <row r="536">
          <cell r="A536" t="str">
            <v>8929</v>
          </cell>
          <cell r="B536" t="str">
            <v>Equity - Distribution to Owner - Transfers Inter-Health</v>
          </cell>
        </row>
        <row r="537">
          <cell r="A537" t="str">
            <v>8931</v>
          </cell>
          <cell r="B537" t="str">
            <v>Capital Injection - General</v>
          </cell>
        </row>
        <row r="538">
          <cell r="A538" t="str">
            <v>8932</v>
          </cell>
          <cell r="B538" t="str">
            <v>Equity - Intra Health Transfers - Staff Costs</v>
          </cell>
        </row>
        <row r="539">
          <cell r="A539" t="str">
            <v>8991</v>
          </cell>
          <cell r="B539" t="str">
            <v>Accumulated Deficit / Surplus</v>
          </cell>
        </row>
        <row r="540">
          <cell r="A540" t="str">
            <v>8992</v>
          </cell>
          <cell r="B540" t="str">
            <v>Accrual Accounting Adoption Account</v>
          </cell>
        </row>
        <row r="541">
          <cell r="A541" t="str">
            <v>8993</v>
          </cell>
          <cell r="B541" t="str">
            <v>Asset Revaluation Reserve</v>
          </cell>
        </row>
        <row r="542">
          <cell r="A542" t="str">
            <v>8994</v>
          </cell>
          <cell r="B542" t="str">
            <v>General Reserve</v>
          </cell>
        </row>
        <row r="543">
          <cell r="A543" t="str">
            <v>8995</v>
          </cell>
          <cell r="B543" t="str">
            <v>Asset Revaluation Reserve - Land</v>
          </cell>
        </row>
        <row r="544">
          <cell r="A544" t="str">
            <v>8996</v>
          </cell>
          <cell r="B544" t="str">
            <v>Asset Revaluation Reserve - Buildings</v>
          </cell>
        </row>
        <row r="545">
          <cell r="A545" t="str">
            <v>8997</v>
          </cell>
          <cell r="B545" t="str">
            <v>Deficit Surplus Control (HCARe use only)</v>
          </cell>
        </row>
        <row r="546">
          <cell r="A546" t="str">
            <v>8998</v>
          </cell>
          <cell r="B546" t="str">
            <v>Adjustment due to change in Accounting Policy</v>
          </cell>
        </row>
        <row r="547">
          <cell r="A547" t="str">
            <v>9111</v>
          </cell>
          <cell r="B547" t="str">
            <v>Cash On Hand</v>
          </cell>
        </row>
        <row r="548">
          <cell r="A548" t="str">
            <v>9112</v>
          </cell>
          <cell r="B548" t="str">
            <v>Cash at Bank HDWA</v>
          </cell>
        </row>
        <row r="549">
          <cell r="A549" t="str">
            <v>9113</v>
          </cell>
          <cell r="B549" t="str">
            <v>Cash at Bank (Donations) Formerly CA Bank</v>
          </cell>
        </row>
        <row r="550">
          <cell r="A550" t="str">
            <v>9114</v>
          </cell>
          <cell r="B550" t="str">
            <v>Cash at Bank EFT</v>
          </cell>
        </row>
        <row r="551">
          <cell r="A551" t="str">
            <v>9115</v>
          </cell>
          <cell r="B551" t="str">
            <v>DISABLED ** Cash at Bank</v>
          </cell>
        </row>
        <row r="552">
          <cell r="A552" t="str">
            <v>9116</v>
          </cell>
          <cell r="B552" t="str">
            <v>Cash at Bank SSS</v>
          </cell>
        </row>
        <row r="553">
          <cell r="A553" t="str">
            <v>9117</v>
          </cell>
          <cell r="B553" t="str">
            <v>DISABLED ** Cash at Bank (Manual Pay Cheques)</v>
          </cell>
        </row>
        <row r="554">
          <cell r="A554" t="str">
            <v>9118</v>
          </cell>
          <cell r="B554" t="str">
            <v>Cash at Bank MANPAY</v>
          </cell>
        </row>
        <row r="555">
          <cell r="A555" t="str">
            <v>9119</v>
          </cell>
          <cell r="B555" t="str">
            <v>Cash at Bank STALE CHEQUES</v>
          </cell>
        </row>
        <row r="556">
          <cell r="A556" t="str">
            <v>9140</v>
          </cell>
          <cell r="B556" t="str">
            <v>Health Service Funding Account (Corporate Finance Use Only)</v>
          </cell>
        </row>
        <row r="557">
          <cell r="A557" t="str">
            <v>9151</v>
          </cell>
          <cell r="B557" t="str">
            <v>Investments</v>
          </cell>
        </row>
        <row r="558">
          <cell r="A558" t="str">
            <v>9211</v>
          </cell>
          <cell r="B558" t="str">
            <v>Accounts Receivable - Patient</v>
          </cell>
        </row>
        <row r="559">
          <cell r="A559" t="str">
            <v>9212</v>
          </cell>
          <cell r="B559" t="str">
            <v>Accounts Receivable - Non Patient</v>
          </cell>
        </row>
        <row r="560">
          <cell r="A560" t="str">
            <v>9213</v>
          </cell>
          <cell r="B560" t="str">
            <v>Provision For Doubtful Debts</v>
          </cell>
        </row>
        <row r="561">
          <cell r="A561" t="str">
            <v>9214</v>
          </cell>
          <cell r="B561" t="str">
            <v>Prepayments</v>
          </cell>
        </row>
        <row r="562">
          <cell r="A562" t="str">
            <v>9215</v>
          </cell>
          <cell r="B562" t="str">
            <v>Accrued Income - Cash Only</v>
          </cell>
        </row>
        <row r="563">
          <cell r="A563" t="str">
            <v>9216</v>
          </cell>
          <cell r="B563" t="str">
            <v>Accrued Income - Interest</v>
          </cell>
        </row>
        <row r="564">
          <cell r="A564" t="str">
            <v>9217</v>
          </cell>
          <cell r="B564" t="str">
            <v>Accounts Receivable - Rights to Private Practice</v>
          </cell>
        </row>
        <row r="565">
          <cell r="A565" t="str">
            <v>9220</v>
          </cell>
          <cell r="B565" t="str">
            <v>Subsidy Receivable from Department of Health</v>
          </cell>
        </row>
        <row r="566">
          <cell r="A566" t="str">
            <v>9221</v>
          </cell>
          <cell r="B566" t="str">
            <v>Prepaid Subsidy</v>
          </cell>
        </row>
        <row r="567">
          <cell r="A567" t="str">
            <v>9251</v>
          </cell>
          <cell r="B567" t="str">
            <v>Amount Receivable for Outputs - General (Current)</v>
          </cell>
        </row>
        <row r="568">
          <cell r="A568" t="str">
            <v>9252</v>
          </cell>
          <cell r="B568" t="str">
            <v>Amount Receivable for Outputs - Fixed Assets - Non Cash</v>
          </cell>
        </row>
        <row r="569">
          <cell r="A569" t="str">
            <v>9253</v>
          </cell>
          <cell r="B569" t="str">
            <v>Amount Receivable for Outputs - Expenses - Non Cash</v>
          </cell>
        </row>
        <row r="570">
          <cell r="A570" t="str">
            <v>9254</v>
          </cell>
          <cell r="B570" t="str">
            <v>Amount Receivable for Outputs - Fixed Assets - Cash</v>
          </cell>
        </row>
        <row r="571">
          <cell r="A571" t="str">
            <v>9255</v>
          </cell>
          <cell r="B571" t="str">
            <v>Amount Receivable for Outputs - Expenses - Cash</v>
          </cell>
        </row>
        <row r="572">
          <cell r="A572" t="str">
            <v>9298</v>
          </cell>
          <cell r="B572" t="str">
            <v>Internal Health Service Transfers</v>
          </cell>
        </row>
        <row r="573">
          <cell r="A573" t="str">
            <v>9311</v>
          </cell>
          <cell r="B573" t="str">
            <v>Supply Inventory Control Account</v>
          </cell>
        </row>
        <row r="574">
          <cell r="A574" t="str">
            <v>9321</v>
          </cell>
          <cell r="B574" t="str">
            <v>Pharmacy Inventory Control Account</v>
          </cell>
        </row>
        <row r="575">
          <cell r="A575" t="str">
            <v>9331</v>
          </cell>
          <cell r="B575" t="str">
            <v>Engineering Inventory Control Account</v>
          </cell>
        </row>
        <row r="576">
          <cell r="A576" t="str">
            <v>9341</v>
          </cell>
          <cell r="B576" t="str">
            <v>Other Inventory Control Account</v>
          </cell>
        </row>
        <row r="577">
          <cell r="A577" t="str">
            <v>9351</v>
          </cell>
          <cell r="B577" t="str">
            <v>Assets Held For Resale</v>
          </cell>
        </row>
        <row r="578">
          <cell r="A578" t="str">
            <v>9501</v>
          </cell>
          <cell r="B578" t="str">
            <v>Fixed Assets Take-up 30/06/96</v>
          </cell>
        </row>
        <row r="579">
          <cell r="A579" t="str">
            <v>9503</v>
          </cell>
          <cell r="B579" t="str">
            <v>Fixed Assets Depreciation Take-up 30/06/96</v>
          </cell>
        </row>
        <row r="580">
          <cell r="A580" t="str">
            <v>9505</v>
          </cell>
          <cell r="B580" t="str">
            <v>Fixed Assets Clearing</v>
          </cell>
        </row>
        <row r="581">
          <cell r="A581" t="str">
            <v>9507</v>
          </cell>
          <cell r="B581" t="str">
            <v>Fixed Assets Clearing Depreciation</v>
          </cell>
        </row>
        <row r="582">
          <cell r="A582" t="str">
            <v>9509</v>
          </cell>
          <cell r="B582" t="str">
            <v>Financial Leases - Buildings</v>
          </cell>
        </row>
        <row r="583">
          <cell r="A583" t="str">
            <v>9510</v>
          </cell>
          <cell r="B583" t="str">
            <v>Less: Provision for Amortisation - Buildings</v>
          </cell>
        </row>
        <row r="584">
          <cell r="A584" t="str">
            <v>9511</v>
          </cell>
          <cell r="B584" t="str">
            <v>Land at Cost</v>
          </cell>
        </row>
        <row r="585">
          <cell r="A585" t="str">
            <v>9512</v>
          </cell>
          <cell r="B585" t="str">
            <v>Financial Lease - Plant &amp; Equipment</v>
          </cell>
        </row>
        <row r="586">
          <cell r="A586" t="str">
            <v>9513</v>
          </cell>
          <cell r="B586" t="str">
            <v>Less: Provision for Amortisation - Plant &amp; Equipment</v>
          </cell>
        </row>
        <row r="587">
          <cell r="A587" t="str">
            <v>9514</v>
          </cell>
          <cell r="B587" t="str">
            <v>Land at Valuation</v>
          </cell>
        </row>
        <row r="588">
          <cell r="A588" t="str">
            <v>9515</v>
          </cell>
          <cell r="B588" t="str">
            <v>Buildings at Cost</v>
          </cell>
        </row>
        <row r="589">
          <cell r="A589" t="str">
            <v>9516</v>
          </cell>
          <cell r="B589" t="str">
            <v>Building at Valuation</v>
          </cell>
        </row>
        <row r="590">
          <cell r="A590" t="str">
            <v>9517</v>
          </cell>
          <cell r="B590" t="str">
            <v>Less: Provision For Depreciation - Buildings at Cost</v>
          </cell>
        </row>
        <row r="591">
          <cell r="A591" t="str">
            <v>9518</v>
          </cell>
          <cell r="B591" t="str">
            <v>Less: Provision for Depreciation - Buildings at Valuation</v>
          </cell>
        </row>
        <row r="592">
          <cell r="A592" t="str">
            <v>9521</v>
          </cell>
          <cell r="B592" t="str">
            <v>Medical Equipment</v>
          </cell>
        </row>
        <row r="593">
          <cell r="A593" t="str">
            <v>9523</v>
          </cell>
          <cell r="B593" t="str">
            <v>Less: Provision For Depreciation - Medical Equipment</v>
          </cell>
        </row>
        <row r="594">
          <cell r="A594" t="str">
            <v>9525</v>
          </cell>
          <cell r="B594" t="str">
            <v>Other Equipment</v>
          </cell>
        </row>
        <row r="595">
          <cell r="A595" t="str">
            <v>9527</v>
          </cell>
          <cell r="B595" t="str">
            <v>Less: Provision For Depreciation - Other Equipment</v>
          </cell>
        </row>
        <row r="596">
          <cell r="A596" t="str">
            <v>9531</v>
          </cell>
          <cell r="B596" t="str">
            <v>Computing Equipment</v>
          </cell>
        </row>
        <row r="597">
          <cell r="A597" t="str">
            <v>9533</v>
          </cell>
          <cell r="B597" t="str">
            <v>Less: Provision For Depreciation - Computing Equipment</v>
          </cell>
        </row>
        <row r="598">
          <cell r="A598" t="str">
            <v>9535</v>
          </cell>
          <cell r="B598" t="str">
            <v>Furniture &amp; Fittings</v>
          </cell>
        </row>
        <row r="599">
          <cell r="A599" t="str">
            <v>9537</v>
          </cell>
          <cell r="B599" t="str">
            <v>Less: Provision For Depreciation - Furniture &amp; Fittings</v>
          </cell>
        </row>
        <row r="600">
          <cell r="A600" t="str">
            <v>9538</v>
          </cell>
          <cell r="B600" t="str">
            <v>Leashold Improvements Assets</v>
          </cell>
        </row>
        <row r="601">
          <cell r="A601" t="str">
            <v>9539</v>
          </cell>
          <cell r="B601" t="str">
            <v>Less: Provision for Amortisation - Leasehold Improvements</v>
          </cell>
        </row>
        <row r="602">
          <cell r="A602" t="str">
            <v>9541</v>
          </cell>
          <cell r="B602" t="str">
            <v>Motor Vehicles</v>
          </cell>
        </row>
        <row r="603">
          <cell r="A603" t="str">
            <v>9543</v>
          </cell>
          <cell r="B603" t="str">
            <v>Less: Provision For Depreciation - Motor Vehicles</v>
          </cell>
        </row>
        <row r="604">
          <cell r="A604" t="str">
            <v>9545</v>
          </cell>
          <cell r="B604" t="str">
            <v>Other Mobile Plant</v>
          </cell>
        </row>
        <row r="605">
          <cell r="A605" t="str">
            <v>9547</v>
          </cell>
          <cell r="B605" t="str">
            <v>Less: Provision For Depreciation - Other Mobile Plant</v>
          </cell>
        </row>
        <row r="606">
          <cell r="A606" t="str">
            <v>9551</v>
          </cell>
          <cell r="B606" t="str">
            <v>Artworks</v>
          </cell>
        </row>
        <row r="607">
          <cell r="A607" t="str">
            <v>9553</v>
          </cell>
          <cell r="B607" t="str">
            <v>Less: Provision For Depreciation - Artworks</v>
          </cell>
        </row>
        <row r="608">
          <cell r="A608" t="str">
            <v>9555</v>
          </cell>
          <cell r="B608" t="str">
            <v>Libraries</v>
          </cell>
        </row>
        <row r="609">
          <cell r="A609" t="str">
            <v>9557</v>
          </cell>
          <cell r="B609" t="str">
            <v>Less: Provision For Depreciation - Libraries</v>
          </cell>
        </row>
        <row r="610">
          <cell r="A610" t="str">
            <v>9561</v>
          </cell>
          <cell r="B610" t="str">
            <v>Plant &amp; Equipment</v>
          </cell>
        </row>
        <row r="611">
          <cell r="A611" t="str">
            <v>9563</v>
          </cell>
          <cell r="B611" t="str">
            <v>Less: Provision For Depreciation - Plant &amp; Equipment</v>
          </cell>
        </row>
        <row r="612">
          <cell r="A612" t="str">
            <v>9565</v>
          </cell>
          <cell r="B612" t="str">
            <v>Provision for Write Off</v>
          </cell>
        </row>
        <row r="613">
          <cell r="A613" t="str">
            <v>9571</v>
          </cell>
          <cell r="B613" t="str">
            <v>Work In Progress - Buildings</v>
          </cell>
        </row>
        <row r="614">
          <cell r="A614" t="str">
            <v>9572</v>
          </cell>
          <cell r="B614" t="str">
            <v>Work In Progress - Medical Equipment</v>
          </cell>
        </row>
        <row r="615">
          <cell r="A615" t="str">
            <v>9573</v>
          </cell>
          <cell r="B615" t="str">
            <v>Work In Progress - Other Equipment</v>
          </cell>
        </row>
        <row r="616">
          <cell r="A616" t="str">
            <v>9574</v>
          </cell>
          <cell r="B616" t="str">
            <v>Work In Progress - Computing Equipment</v>
          </cell>
        </row>
        <row r="617">
          <cell r="A617" t="str">
            <v>9575</v>
          </cell>
          <cell r="B617" t="str">
            <v>Work In Progress - Furniture &amp; Fittings</v>
          </cell>
        </row>
        <row r="618">
          <cell r="A618" t="str">
            <v>9576</v>
          </cell>
          <cell r="B618" t="str">
            <v>Work In Progress - Motor Vehicles</v>
          </cell>
        </row>
        <row r="619">
          <cell r="A619" t="str">
            <v>9577</v>
          </cell>
          <cell r="B619" t="str">
            <v>Work In Progress - Other Mobile Plant</v>
          </cell>
        </row>
        <row r="620">
          <cell r="A620" t="str">
            <v>9578</v>
          </cell>
          <cell r="B620" t="str">
            <v>Work In Progress - Plant &amp; Equipment</v>
          </cell>
        </row>
        <row r="621">
          <cell r="A621" t="str">
            <v>9581</v>
          </cell>
          <cell r="B621" t="str">
            <v>Asset Purchase Clearing Account - Buildings</v>
          </cell>
        </row>
        <row r="622">
          <cell r="A622" t="str">
            <v>9582</v>
          </cell>
          <cell r="B622" t="str">
            <v>Asset Purchase Clearing Account - Medical Equipment</v>
          </cell>
        </row>
        <row r="623">
          <cell r="A623" t="str">
            <v>9583</v>
          </cell>
          <cell r="B623" t="str">
            <v>Asset Purchase Clearing Account - Other Equipment</v>
          </cell>
        </row>
        <row r="624">
          <cell r="A624" t="str">
            <v>9584</v>
          </cell>
          <cell r="B624" t="str">
            <v>Asset Purchase Clearing Account - Computing Equipment</v>
          </cell>
        </row>
        <row r="625">
          <cell r="A625" t="str">
            <v>9585</v>
          </cell>
          <cell r="B625" t="str">
            <v>Asset Purchase Clearing Account - Furniture &amp; Fittings</v>
          </cell>
        </row>
        <row r="626">
          <cell r="A626" t="str">
            <v>9586</v>
          </cell>
          <cell r="B626" t="str">
            <v>Asset Purchase Clearing Account - Motor Vehicles</v>
          </cell>
        </row>
        <row r="627">
          <cell r="A627" t="str">
            <v>9587</v>
          </cell>
          <cell r="B627" t="str">
            <v>Asset Purchase Clearing Account - Other Mobile Plant</v>
          </cell>
        </row>
        <row r="628">
          <cell r="A628" t="str">
            <v>9588</v>
          </cell>
          <cell r="B628" t="str">
            <v>Asset Purchase Clearing Account - Art Work</v>
          </cell>
        </row>
        <row r="629">
          <cell r="A629" t="str">
            <v>9589</v>
          </cell>
          <cell r="B629" t="str">
            <v>Asset Purchase Clearing Account - Libraries</v>
          </cell>
        </row>
        <row r="630">
          <cell r="A630" t="str">
            <v>9590</v>
          </cell>
          <cell r="B630" t="str">
            <v>Asset Purchase Clearing Account - Plant &amp; Machinery</v>
          </cell>
        </row>
        <row r="631">
          <cell r="A631" t="str">
            <v>9611</v>
          </cell>
          <cell r="B631" t="str">
            <v>Investments</v>
          </cell>
        </row>
        <row r="632">
          <cell r="A632" t="str">
            <v>9711</v>
          </cell>
          <cell r="B632" t="str">
            <v>Purchased Goodwill</v>
          </cell>
        </row>
        <row r="633">
          <cell r="A633" t="str">
            <v>9712</v>
          </cell>
          <cell r="B633" t="str">
            <v>Inter Company Transfers - Assets</v>
          </cell>
        </row>
        <row r="634">
          <cell r="A634" t="str">
            <v>9713</v>
          </cell>
          <cell r="B634" t="str">
            <v>Inter Hcu Transfers - Purchase Invoices</v>
          </cell>
        </row>
        <row r="635">
          <cell r="A635" t="str">
            <v>9714</v>
          </cell>
          <cell r="B635" t="str">
            <v>Inter Hcu Transfers - Other</v>
          </cell>
        </row>
        <row r="636">
          <cell r="A636" t="str">
            <v>9721</v>
          </cell>
          <cell r="B636" t="str">
            <v>Inter Org Transfer Credit</v>
          </cell>
        </row>
        <row r="637">
          <cell r="A637" t="str">
            <v>9722</v>
          </cell>
          <cell r="B637" t="str">
            <v>Inter Org Receivable</v>
          </cell>
        </row>
        <row r="638">
          <cell r="A638" t="str">
            <v>9723</v>
          </cell>
          <cell r="B638" t="str">
            <v>Inter Org Payable</v>
          </cell>
        </row>
        <row r="639">
          <cell r="A639" t="str">
            <v>9724</v>
          </cell>
          <cell r="B639" t="str">
            <v>Inter Org Purchase Price Variance</v>
          </cell>
        </row>
        <row r="640">
          <cell r="A640" t="str">
            <v>9811</v>
          </cell>
          <cell r="B640" t="str">
            <v>Amount Receivable for Outputs - General (Non-Current)</v>
          </cell>
        </row>
        <row r="641">
          <cell r="A641" t="str">
            <v>9812</v>
          </cell>
          <cell r="B641" t="str">
            <v>Amount Receivable for Outputs - Employee Entitlements</v>
          </cell>
        </row>
        <row r="642">
          <cell r="A642" t="str">
            <v>9813</v>
          </cell>
          <cell r="B642" t="str">
            <v>Amount Receivable for Outputs - Superannuation</v>
          </cell>
        </row>
        <row r="643">
          <cell r="A643" t="str">
            <v>9998</v>
          </cell>
          <cell r="B643" t="str">
            <v>Encumbrance Reversal</v>
          </cell>
        </row>
        <row r="644">
          <cell r="A644" t="str">
            <v>9999</v>
          </cell>
          <cell r="B644" t="str">
            <v>Budget Load Only</v>
          </cell>
        </row>
      </sheetData>
      <sheetData sheetId="2" refreshError="1"/>
      <sheetData sheetId="3" refreshError="1"/>
      <sheetData sheetId="4" refreshError="1"/>
      <sheetData sheetId="5">
        <row r="59">
          <cell r="A59" t="str">
            <v>Office equipment, computers etc (at cost)</v>
          </cell>
          <cell r="B59" t="str">
            <v xml:space="preserve">IT &amp; Communication Infrastructure      </v>
          </cell>
          <cell r="D59">
            <v>0.1</v>
          </cell>
          <cell r="E59">
            <v>0.3</v>
          </cell>
          <cell r="F59">
            <v>7500</v>
          </cell>
          <cell r="G59">
            <v>15000</v>
          </cell>
          <cell r="H59">
            <v>22500</v>
          </cell>
          <cell r="I59">
            <v>15000</v>
          </cell>
          <cell r="J59">
            <v>20000</v>
          </cell>
          <cell r="K59">
            <v>25000</v>
          </cell>
          <cell r="L59">
            <v>30000</v>
          </cell>
          <cell r="M59">
            <v>30000</v>
          </cell>
          <cell r="N59">
            <v>35000</v>
          </cell>
          <cell r="O59">
            <v>35000</v>
          </cell>
          <cell r="P59">
            <v>30000</v>
          </cell>
          <cell r="Q59">
            <v>46550</v>
          </cell>
          <cell r="R59">
            <v>23450</v>
          </cell>
        </row>
        <row r="60">
          <cell r="A60" t="str">
            <v>Land at cost</v>
          </cell>
          <cell r="B60" t="str">
            <v>Land Acquisition</v>
          </cell>
          <cell r="D60">
            <v>0</v>
          </cell>
          <cell r="E60">
            <v>0</v>
          </cell>
          <cell r="F60">
            <v>2650</v>
          </cell>
          <cell r="G60">
            <v>1663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Motor vehicles (at cost)</v>
          </cell>
          <cell r="B61" t="str">
            <v>Motor Vehicles - Special 1999-00</v>
          </cell>
          <cell r="D61">
            <v>0.33</v>
          </cell>
          <cell r="E61">
            <v>0.34</v>
          </cell>
          <cell r="F61">
            <v>285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Fixed assets under construction (at cost)</v>
          </cell>
          <cell r="B62" t="str">
            <v>DR WIP (do not depreciate)</v>
          </cell>
          <cell r="D62">
            <v>0</v>
          </cell>
          <cell r="E62">
            <v>0</v>
          </cell>
          <cell r="F62">
            <v>119763</v>
          </cell>
          <cell r="G62">
            <v>126150</v>
          </cell>
          <cell r="H62">
            <v>133817</v>
          </cell>
          <cell r="I62">
            <v>125510</v>
          </cell>
          <cell r="J62">
            <v>209200</v>
          </cell>
          <cell r="K62">
            <v>346400</v>
          </cell>
          <cell r="L62">
            <v>310500</v>
          </cell>
          <cell r="M62">
            <v>155100</v>
          </cell>
          <cell r="N62">
            <v>104120</v>
          </cell>
          <cell r="O62">
            <v>117150</v>
          </cell>
          <cell r="P62">
            <v>122654</v>
          </cell>
          <cell r="Q62">
            <v>95500</v>
          </cell>
          <cell r="R62">
            <v>83500</v>
          </cell>
        </row>
        <row r="63">
          <cell r="A63" t="str">
            <v>Buildings at cost</v>
          </cell>
          <cell r="B63" t="str">
            <v>Buildings</v>
          </cell>
          <cell r="D63">
            <v>0.03</v>
          </cell>
          <cell r="E63">
            <v>0.03</v>
          </cell>
          <cell r="F63">
            <v>19745.729999999996</v>
          </cell>
          <cell r="G63">
            <v>23108.789999999994</v>
          </cell>
          <cell r="H63">
            <v>7405.7699999999995</v>
          </cell>
          <cell r="I63">
            <v>9922.2000000000007</v>
          </cell>
          <cell r="J63">
            <v>16698</v>
          </cell>
          <cell r="K63">
            <v>3449.9999999999995</v>
          </cell>
          <cell r="L63">
            <v>11454</v>
          </cell>
          <cell r="M63">
            <v>25530</v>
          </cell>
          <cell r="N63">
            <v>4140</v>
          </cell>
          <cell r="O63">
            <v>0</v>
          </cell>
          <cell r="P63">
            <v>13110</v>
          </cell>
          <cell r="Q63">
            <v>55579.499999999993</v>
          </cell>
          <cell r="R63">
            <v>11040</v>
          </cell>
        </row>
        <row r="64">
          <cell r="A64" t="str">
            <v>Plant and equipment (at cost)</v>
          </cell>
          <cell r="B64" t="str">
            <v>P&amp; E</v>
          </cell>
          <cell r="D64">
            <v>0.13</v>
          </cell>
          <cell r="E64">
            <v>0.14000000000000001</v>
          </cell>
          <cell r="F64">
            <v>1430.8500000000004</v>
          </cell>
          <cell r="G64">
            <v>1674.5500000000029</v>
          </cell>
          <cell r="H64">
            <v>536.65000000000146</v>
          </cell>
          <cell r="I64">
            <v>719</v>
          </cell>
          <cell r="J64">
            <v>1210</v>
          </cell>
          <cell r="K64">
            <v>250</v>
          </cell>
          <cell r="L64">
            <v>830</v>
          </cell>
          <cell r="M64">
            <v>1850</v>
          </cell>
          <cell r="N64">
            <v>300</v>
          </cell>
          <cell r="O64">
            <v>0</v>
          </cell>
          <cell r="P64">
            <v>950</v>
          </cell>
          <cell r="Q64">
            <v>4027.5</v>
          </cell>
          <cell r="R64">
            <v>800</v>
          </cell>
        </row>
        <row r="65">
          <cell r="A65" t="str">
            <v>Other fixed assets (at cost)</v>
          </cell>
          <cell r="B65" t="str">
            <v xml:space="preserve">ME </v>
          </cell>
          <cell r="D65">
            <v>0.13</v>
          </cell>
          <cell r="E65">
            <v>0.15</v>
          </cell>
          <cell r="F65">
            <v>6295.7399999999989</v>
          </cell>
          <cell r="G65">
            <v>7368.02</v>
          </cell>
          <cell r="H65">
            <v>2361.2599999999998</v>
          </cell>
          <cell r="I65">
            <v>3163.6000000000004</v>
          </cell>
          <cell r="J65">
            <v>5324</v>
          </cell>
          <cell r="K65">
            <v>1100</v>
          </cell>
          <cell r="L65">
            <v>3652</v>
          </cell>
          <cell r="M65">
            <v>8140</v>
          </cell>
          <cell r="N65">
            <v>1320</v>
          </cell>
          <cell r="O65">
            <v>0</v>
          </cell>
          <cell r="P65">
            <v>4180</v>
          </cell>
          <cell r="Q65">
            <v>17721</v>
          </cell>
          <cell r="R65">
            <v>3520</v>
          </cell>
        </row>
        <row r="66">
          <cell r="A66" t="str">
            <v>Office equipment, computers etc (at cost)</v>
          </cell>
          <cell r="B66" t="str">
            <v>F&amp; F</v>
          </cell>
          <cell r="D66">
            <v>0.1</v>
          </cell>
          <cell r="E66">
            <v>0.1</v>
          </cell>
          <cell r="F66">
            <v>1144.68</v>
          </cell>
          <cell r="G66">
            <v>1339.6399999999999</v>
          </cell>
          <cell r="H66">
            <v>429.32</v>
          </cell>
          <cell r="I66">
            <v>575.20000000000005</v>
          </cell>
          <cell r="J66">
            <v>968</v>
          </cell>
          <cell r="K66">
            <v>200</v>
          </cell>
          <cell r="L66">
            <v>664</v>
          </cell>
          <cell r="M66">
            <v>1480</v>
          </cell>
          <cell r="N66">
            <v>240</v>
          </cell>
          <cell r="O66">
            <v>0</v>
          </cell>
          <cell r="P66">
            <v>760</v>
          </cell>
          <cell r="Q66">
            <v>3222</v>
          </cell>
          <cell r="R66">
            <v>640</v>
          </cell>
        </row>
        <row r="67">
          <cell r="A67" t="str">
            <v>Control Total</v>
          </cell>
          <cell r="B67" t="str">
            <v>TOTALS</v>
          </cell>
          <cell r="F67">
            <v>158814.99999999997</v>
          </cell>
          <cell r="G67">
            <v>176303.99999999997</v>
          </cell>
          <cell r="H67">
            <v>167050</v>
          </cell>
          <cell r="I67">
            <v>154890.00000000003</v>
          </cell>
          <cell r="J67">
            <v>253400</v>
          </cell>
          <cell r="K67">
            <v>376400</v>
          </cell>
          <cell r="L67">
            <v>357100</v>
          </cell>
          <cell r="M67">
            <v>222100</v>
          </cell>
          <cell r="N67">
            <v>145120</v>
          </cell>
          <cell r="O67">
            <v>152150</v>
          </cell>
          <cell r="P67">
            <v>171654</v>
          </cell>
          <cell r="Q67">
            <v>222600</v>
          </cell>
          <cell r="R67">
            <v>122950</v>
          </cell>
        </row>
      </sheetData>
      <sheetData sheetId="6" refreshError="1"/>
      <sheetData sheetId="7">
        <row r="9">
          <cell r="B9" t="str">
            <v>Ext-CPID</v>
          </cell>
          <cell r="C9" t="str">
            <v>Land at cost</v>
          </cell>
          <cell r="D9" t="e">
            <v>#VALUE!</v>
          </cell>
          <cell r="E9" t="e">
            <v>#VALUE!</v>
          </cell>
          <cell r="F9" t="e">
            <v>#VALUE!</v>
          </cell>
          <cell r="G9" t="e">
            <v>#VALUE!</v>
          </cell>
          <cell r="H9" t="e">
            <v>#VALUE!</v>
          </cell>
        </row>
        <row r="10">
          <cell r="B10" t="str">
            <v>Ext-CPID</v>
          </cell>
          <cell r="C10" t="str">
            <v>Land (at valuation)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</row>
        <row r="11">
          <cell r="B11" t="str">
            <v>Ext-CPID</v>
          </cell>
          <cell r="C11" t="str">
            <v>Buildings at cost</v>
          </cell>
          <cell r="D11" t="e">
            <v>#VALUE!</v>
          </cell>
          <cell r="E11" t="e">
            <v>#VALUE!</v>
          </cell>
          <cell r="F11" t="e">
            <v>#VALUE!</v>
          </cell>
          <cell r="G11" t="e">
            <v>#VALUE!</v>
          </cell>
          <cell r="H11" t="e">
            <v>#VALUE!</v>
          </cell>
        </row>
        <row r="12">
          <cell r="B12" t="str">
            <v>Ext-CPID</v>
          </cell>
          <cell r="C12" t="str">
            <v>Accumulated depreciation of buildings (at cost)</v>
          </cell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B13" t="str">
            <v>Ext-CPID</v>
          </cell>
          <cell r="C13" t="str">
            <v>Buildings (at valuation)</v>
          </cell>
          <cell r="D13" t="e">
            <v>#VALUE!</v>
          </cell>
          <cell r="E13" t="e">
            <v>#VALUE!</v>
          </cell>
          <cell r="F13" t="e">
            <v>#VALUE!</v>
          </cell>
          <cell r="G13" t="e">
            <v>#VALUE!</v>
          </cell>
          <cell r="H13" t="e">
            <v>#VALUE!</v>
          </cell>
        </row>
        <row r="14">
          <cell r="B14" t="str">
            <v>Ext-CPID</v>
          </cell>
          <cell r="C14" t="str">
            <v>Accumulated depreciation of buildings (at valuation)</v>
          </cell>
          <cell r="D14" t="e">
            <v>#VALUE!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</row>
        <row r="15">
          <cell r="B15" t="str">
            <v>Ext-CPID</v>
          </cell>
          <cell r="C15" t="str">
            <v>Leased buildings (at cost)</v>
          </cell>
          <cell r="D15" t="e">
            <v>#VALUE!</v>
          </cell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</row>
        <row r="16">
          <cell r="B16" t="str">
            <v>Ext-CPID</v>
          </cell>
          <cell r="C16" t="str">
            <v>Accumulated amortisation leased buildings (at cost)</v>
          </cell>
          <cell r="D16" t="e">
            <v>#VALUE!</v>
          </cell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</row>
        <row r="17">
          <cell r="B17" t="str">
            <v>Ext-CPID</v>
          </cell>
          <cell r="C17" t="str">
            <v>Plant and equipment (at cost)</v>
          </cell>
          <cell r="D17" t="e">
            <v>#VALUE!</v>
          </cell>
          <cell r="E17" t="e">
            <v>#VALUE!</v>
          </cell>
          <cell r="F17" t="e">
            <v>#VALUE!</v>
          </cell>
          <cell r="G17" t="e">
            <v>#VALUE!</v>
          </cell>
          <cell r="H17" t="e">
            <v>#VALUE!</v>
          </cell>
        </row>
        <row r="18">
          <cell r="B18" t="str">
            <v>Ext-CPID</v>
          </cell>
          <cell r="C18" t="str">
            <v>Accumulated depreciation of plant and equipment (at cost)</v>
          </cell>
          <cell r="D18" t="e">
            <v>#VALUE!</v>
          </cell>
          <cell r="E18" t="e">
            <v>#VALUE!</v>
          </cell>
          <cell r="F18" t="e">
            <v>#VALUE!</v>
          </cell>
          <cell r="G18" t="e">
            <v>#VALUE!</v>
          </cell>
          <cell r="H18" t="e">
            <v>#VALUE!</v>
          </cell>
        </row>
        <row r="19">
          <cell r="B19" t="str">
            <v>Ext-CPID</v>
          </cell>
          <cell r="C19" t="str">
            <v>Leased plant and equipment (at cost)</v>
          </cell>
          <cell r="D19" t="e">
            <v>#VALUE!</v>
          </cell>
          <cell r="E19" t="e">
            <v>#VALUE!</v>
          </cell>
          <cell r="F19" t="e">
            <v>#VALUE!</v>
          </cell>
          <cell r="G19" t="e">
            <v>#VALUE!</v>
          </cell>
          <cell r="H19" t="e">
            <v>#VALUE!</v>
          </cell>
        </row>
      </sheetData>
      <sheetData sheetId="8" refreshError="1"/>
      <sheetData sheetId="9" refreshError="1"/>
      <sheetData sheetId="10">
        <row r="7">
          <cell r="D7" t="str">
            <v>04/05 Pre-MYR Approp Adjust</v>
          </cell>
        </row>
      </sheetData>
      <sheetData sheetId="11" refreshError="1"/>
      <sheetData sheetId="12" refreshError="1"/>
      <sheetData sheetId="13"/>
      <sheetData sheetId="14" refreshError="1"/>
      <sheetData sheetId="15">
        <row r="82">
          <cell r="A82">
            <v>125100001</v>
          </cell>
          <cell r="B82" t="str">
            <v>Land at cost</v>
          </cell>
          <cell r="C82" t="str">
            <v>Financial Position</v>
          </cell>
          <cell r="D82" t="str">
            <v>Total CPID</v>
          </cell>
          <cell r="E82">
            <v>146091</v>
          </cell>
          <cell r="F82">
            <v>146107</v>
          </cell>
          <cell r="G82">
            <v>146613</v>
          </cell>
          <cell r="H82">
            <v>146999</v>
          </cell>
          <cell r="I82">
            <v>148127</v>
          </cell>
          <cell r="J82">
            <v>148127</v>
          </cell>
        </row>
        <row r="83">
          <cell r="A83">
            <v>125100002</v>
          </cell>
          <cell r="B83" t="str">
            <v>Land (at valuation)</v>
          </cell>
          <cell r="C83" t="str">
            <v>Financial Position</v>
          </cell>
          <cell r="D83" t="str">
            <v>Total CPID</v>
          </cell>
          <cell r="E83">
            <v>111670</v>
          </cell>
          <cell r="F83">
            <v>111670</v>
          </cell>
          <cell r="G83">
            <v>111670</v>
          </cell>
          <cell r="H83">
            <v>111670</v>
          </cell>
          <cell r="I83">
            <v>111670</v>
          </cell>
          <cell r="J83">
            <v>111670</v>
          </cell>
        </row>
        <row r="84">
          <cell r="A84">
            <v>126100001</v>
          </cell>
          <cell r="B84" t="str">
            <v>Buildings at cost</v>
          </cell>
          <cell r="C84" t="str">
            <v>Financial Position</v>
          </cell>
          <cell r="D84" t="str">
            <v>Total CPID</v>
          </cell>
          <cell r="E84">
            <v>955076</v>
          </cell>
          <cell r="F84">
            <v>1019067</v>
          </cell>
          <cell r="G84">
            <v>1093860</v>
          </cell>
          <cell r="H84">
            <v>1155771</v>
          </cell>
          <cell r="I84">
            <v>1290762</v>
          </cell>
          <cell r="J84">
            <v>1358172</v>
          </cell>
        </row>
        <row r="85">
          <cell r="A85">
            <v>126100002</v>
          </cell>
          <cell r="B85" t="str">
            <v>Buildings (at valuation)</v>
          </cell>
          <cell r="C85" t="str">
            <v>Financial Position</v>
          </cell>
          <cell r="D85" t="str">
            <v>Total CPID</v>
          </cell>
          <cell r="E85">
            <v>488024</v>
          </cell>
          <cell r="F85">
            <v>538216</v>
          </cell>
          <cell r="G85">
            <v>588408</v>
          </cell>
          <cell r="H85">
            <v>616568</v>
          </cell>
          <cell r="I85">
            <v>616568</v>
          </cell>
          <cell r="J85">
            <v>616568</v>
          </cell>
        </row>
        <row r="86">
          <cell r="A86">
            <v>126200001</v>
          </cell>
          <cell r="B86" t="str">
            <v>Leased buildings (at cost)</v>
          </cell>
          <cell r="C86" t="str">
            <v>Financial Position</v>
          </cell>
          <cell r="D86" t="str">
            <v>Total CPID</v>
          </cell>
          <cell r="E86">
            <v>95636</v>
          </cell>
          <cell r="F86">
            <v>95636</v>
          </cell>
          <cell r="G86">
            <v>95636</v>
          </cell>
          <cell r="H86">
            <v>95636</v>
          </cell>
          <cell r="I86">
            <v>95636</v>
          </cell>
          <cell r="J86">
            <v>95636</v>
          </cell>
        </row>
        <row r="87">
          <cell r="A87">
            <v>126300001</v>
          </cell>
          <cell r="B87" t="str">
            <v>Accumulated depreciation of buildings (at cost)</v>
          </cell>
          <cell r="C87" t="str">
            <v>Financial Position</v>
          </cell>
          <cell r="D87" t="str">
            <v>Total CPID</v>
          </cell>
          <cell r="E87">
            <v>-167320</v>
          </cell>
          <cell r="F87">
            <v>-211491</v>
          </cell>
          <cell r="G87">
            <v>-246189</v>
          </cell>
          <cell r="H87">
            <v>-280071</v>
          </cell>
          <cell r="I87">
            <v>-310976</v>
          </cell>
          <cell r="J87">
            <v>-340429</v>
          </cell>
        </row>
        <row r="88">
          <cell r="A88">
            <v>126300002</v>
          </cell>
          <cell r="B88" t="str">
            <v>Accumulated depreciation of buildings (at valuation)</v>
          </cell>
          <cell r="C88" t="str">
            <v>Financial Position</v>
          </cell>
          <cell r="D88" t="str">
            <v>Total CPID</v>
          </cell>
          <cell r="E88">
            <v>-79153</v>
          </cell>
          <cell r="F88">
            <v>-102204</v>
          </cell>
          <cell r="G88">
            <v>-125255</v>
          </cell>
          <cell r="H88">
            <v>-148306</v>
          </cell>
          <cell r="I88">
            <v>-162218</v>
          </cell>
          <cell r="J88">
            <v>-162218</v>
          </cell>
        </row>
        <row r="89">
          <cell r="A89">
            <v>126300003</v>
          </cell>
          <cell r="B89" t="str">
            <v>Accumulated amortisation leased buildings (at cost)</v>
          </cell>
          <cell r="C89" t="str">
            <v>Financial Position</v>
          </cell>
          <cell r="D89" t="str">
            <v>Total CPID</v>
          </cell>
          <cell r="E89">
            <v>-24526</v>
          </cell>
          <cell r="F89">
            <v>-27581</v>
          </cell>
          <cell r="G89">
            <v>-30636</v>
          </cell>
          <cell r="H89">
            <v>-33691</v>
          </cell>
          <cell r="I89">
            <v>-35956</v>
          </cell>
          <cell r="J89">
            <v>-35956</v>
          </cell>
        </row>
        <row r="90">
          <cell r="A90">
            <v>126300004</v>
          </cell>
          <cell r="B90" t="str">
            <v>Accum depn of buildings (at fair value)</v>
          </cell>
          <cell r="C90" t="str">
            <v>Financial Position</v>
          </cell>
          <cell r="D90" t="str">
            <v>Total CPID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>
            <v>-1673</v>
          </cell>
        </row>
        <row r="91">
          <cell r="A91">
            <v>128100001</v>
          </cell>
          <cell r="B91" t="str">
            <v>Plant and equipment (at cost)</v>
          </cell>
          <cell r="C91" t="str">
            <v>Financial Position</v>
          </cell>
          <cell r="D91" t="str">
            <v>Total CPID</v>
          </cell>
          <cell r="E91">
            <v>284117</v>
          </cell>
          <cell r="F91">
            <v>333696</v>
          </cell>
          <cell r="G91">
            <v>367710</v>
          </cell>
          <cell r="H91">
            <v>404193</v>
          </cell>
          <cell r="I91">
            <v>417294</v>
          </cell>
          <cell r="J91">
            <v>448874</v>
          </cell>
        </row>
        <row r="92">
          <cell r="A92">
            <v>128200001</v>
          </cell>
          <cell r="B92" t="str">
            <v>Leased plant and equipment (at cost)</v>
          </cell>
          <cell r="C92" t="str">
            <v>Financial Position</v>
          </cell>
          <cell r="D92" t="str">
            <v>Total CPID</v>
          </cell>
          <cell r="E92">
            <v>513</v>
          </cell>
          <cell r="F92">
            <v>513</v>
          </cell>
          <cell r="G92">
            <v>513</v>
          </cell>
          <cell r="H92">
            <v>513</v>
          </cell>
          <cell r="I92">
            <v>513</v>
          </cell>
          <cell r="J92">
            <v>513</v>
          </cell>
        </row>
        <row r="93">
          <cell r="A93">
            <v>128510001</v>
          </cell>
          <cell r="B93" t="str">
            <v>Office equipment, computers etc (at cost)</v>
          </cell>
          <cell r="C93" t="str">
            <v>Financial Position</v>
          </cell>
          <cell r="D93" t="str">
            <v>Total CPID</v>
          </cell>
          <cell r="E93">
            <v>71753</v>
          </cell>
          <cell r="F93">
            <v>81201</v>
          </cell>
          <cell r="G93">
            <v>89230</v>
          </cell>
          <cell r="H93">
            <v>90620</v>
          </cell>
          <cell r="I93">
            <v>94685</v>
          </cell>
          <cell r="J93">
            <v>98025</v>
          </cell>
        </row>
        <row r="94">
          <cell r="A94">
            <v>128520001</v>
          </cell>
          <cell r="B94" t="str">
            <v>Leased office equipment etc (at cost)</v>
          </cell>
          <cell r="C94" t="str">
            <v>Financial Position</v>
          </cell>
          <cell r="D94" t="str">
            <v>Total CPID</v>
          </cell>
          <cell r="E94" t="str">
            <v>-</v>
          </cell>
          <cell r="F94">
            <v>8</v>
          </cell>
          <cell r="G94">
            <v>16</v>
          </cell>
          <cell r="H94">
            <v>16</v>
          </cell>
          <cell r="I94">
            <v>16</v>
          </cell>
          <cell r="J94">
            <v>16</v>
          </cell>
        </row>
        <row r="95">
          <cell r="A95">
            <v>128600001</v>
          </cell>
          <cell r="B95" t="str">
            <v>Motor vehicles (at cost)</v>
          </cell>
          <cell r="C95" t="str">
            <v>Financial Position</v>
          </cell>
          <cell r="D95" t="str">
            <v>Total CPID</v>
          </cell>
          <cell r="E95">
            <v>6756</v>
          </cell>
          <cell r="F95">
            <v>6846</v>
          </cell>
          <cell r="G95">
            <v>10248</v>
          </cell>
          <cell r="H95">
            <v>10248</v>
          </cell>
          <cell r="I95">
            <v>10248</v>
          </cell>
          <cell r="J95">
            <v>10668</v>
          </cell>
        </row>
        <row r="96">
          <cell r="A96">
            <v>128700001</v>
          </cell>
          <cell r="B96" t="str">
            <v>Fixed assets under construction (at cost)</v>
          </cell>
          <cell r="C96" t="str">
            <v>Financial Position</v>
          </cell>
          <cell r="D96" t="str">
            <v>Total CPID</v>
          </cell>
          <cell r="E96">
            <v>73968</v>
          </cell>
          <cell r="F96">
            <v>90260</v>
          </cell>
          <cell r="G96">
            <v>91054</v>
          </cell>
          <cell r="H96">
            <v>98334</v>
          </cell>
          <cell r="I96">
            <v>75749</v>
          </cell>
          <cell r="J96">
            <v>222049</v>
          </cell>
        </row>
        <row r="97">
          <cell r="A97">
            <v>128800001</v>
          </cell>
          <cell r="B97" t="str">
            <v>Other fixed assets (at cost)</v>
          </cell>
          <cell r="C97" t="str">
            <v>Financial Position</v>
          </cell>
          <cell r="D97" t="str">
            <v>Total CPID</v>
          </cell>
          <cell r="E97">
            <v>2203</v>
          </cell>
          <cell r="F97">
            <v>21148</v>
          </cell>
          <cell r="G97">
            <v>68238</v>
          </cell>
          <cell r="H97">
            <v>79028</v>
          </cell>
          <cell r="I97">
            <v>102028</v>
          </cell>
          <cell r="J97">
            <v>106278</v>
          </cell>
        </row>
        <row r="98">
          <cell r="A98">
            <v>128900001</v>
          </cell>
          <cell r="B98" t="str">
            <v>Accum Depn of Plant &amp; Equipment (at cost)</v>
          </cell>
          <cell r="C98" t="str">
            <v>Financial Position</v>
          </cell>
          <cell r="D98" t="str">
            <v>Total CPID</v>
          </cell>
          <cell r="E98">
            <v>-115332</v>
          </cell>
          <cell r="F98">
            <v>-133904</v>
          </cell>
          <cell r="G98">
            <v>-152476</v>
          </cell>
          <cell r="H98">
            <v>-171048</v>
          </cell>
          <cell r="I98">
            <v>-197131</v>
          </cell>
          <cell r="J98">
            <v>-220307</v>
          </cell>
        </row>
        <row r="99">
          <cell r="A99">
            <v>128900003</v>
          </cell>
          <cell r="B99" t="str">
            <v>Accum Amort of Leased Plant &amp; Equipment (at cost)</v>
          </cell>
          <cell r="C99" t="str">
            <v>Financial Position</v>
          </cell>
          <cell r="D99" t="str">
            <v>Total CPID</v>
          </cell>
          <cell r="E99">
            <v>-122</v>
          </cell>
          <cell r="F99">
            <v>-303</v>
          </cell>
          <cell r="G99">
            <v>-484</v>
          </cell>
          <cell r="H99">
            <v>-665</v>
          </cell>
          <cell r="I99">
            <v>-665</v>
          </cell>
          <cell r="J99">
            <v>-665</v>
          </cell>
        </row>
        <row r="100">
          <cell r="A100">
            <v>128900007</v>
          </cell>
          <cell r="B100" t="str">
            <v>Accum Depn of Office Equipment, Computers etc (at cost)</v>
          </cell>
          <cell r="C100" t="str">
            <v>Financial Position</v>
          </cell>
          <cell r="D100" t="str">
            <v>Total CPID</v>
          </cell>
          <cell r="E100">
            <v>-42457</v>
          </cell>
          <cell r="F100">
            <v>-44474</v>
          </cell>
          <cell r="G100">
            <v>-46491</v>
          </cell>
          <cell r="H100">
            <v>-48508</v>
          </cell>
          <cell r="I100">
            <v>-55459</v>
          </cell>
          <cell r="J100">
            <v>-58431</v>
          </cell>
        </row>
        <row r="101">
          <cell r="A101">
            <v>128900010</v>
          </cell>
          <cell r="B101" t="str">
            <v>Accum Depn of Motor Vehicles (at cost)</v>
          </cell>
          <cell r="C101" t="str">
            <v>Financial Position</v>
          </cell>
          <cell r="D101" t="str">
            <v>Total CPID</v>
          </cell>
          <cell r="E101">
            <v>-3331</v>
          </cell>
          <cell r="F101">
            <v>-3525</v>
          </cell>
          <cell r="G101">
            <v>-3719</v>
          </cell>
          <cell r="H101">
            <v>-3913</v>
          </cell>
          <cell r="I101">
            <v>-4400</v>
          </cell>
          <cell r="J101">
            <v>-5672</v>
          </cell>
        </row>
        <row r="102">
          <cell r="A102">
            <v>128900014</v>
          </cell>
          <cell r="B102" t="str">
            <v>Accum Depn of Other Fixed Assets (at cost)</v>
          </cell>
          <cell r="C102" t="str">
            <v>Financial Position</v>
          </cell>
          <cell r="D102" t="str">
            <v>Total CPID</v>
          </cell>
          <cell r="E102">
            <v>-88</v>
          </cell>
          <cell r="F102">
            <v>-88</v>
          </cell>
          <cell r="G102">
            <v>-88</v>
          </cell>
          <cell r="H102">
            <v>-88</v>
          </cell>
          <cell r="I102">
            <v>-437</v>
          </cell>
          <cell r="J102">
            <v>-22484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land workings"/>
      <sheetName val="ar note support"/>
      <sheetName val="Instructions"/>
      <sheetName val="2017-18 VGO WITH PPA CHANGE"/>
      <sheetName val="2017-18 VGO"/>
      <sheetName val="2016-17 VGO"/>
      <sheetName val="VGO Report 2015-16 "/>
      <sheetName val="PNC Adjustment analysis"/>
      <sheetName val="Inventory workings"/>
      <sheetName val="GG and PNFC Query 2017-18"/>
      <sheetName val="XXG-REV-04 – Land Global "/>
      <sheetName val="XXT-REV-04 – Land Global "/>
      <sheetName val="XXF-REV-04 – Land Global "/>
      <sheetName val="Post Check"/>
      <sheetName val="GG Query 2016-17"/>
      <sheetName val="GG Query 2015-16"/>
      <sheetName val="PNFC Query 2016-17"/>
      <sheetName val="PNFC Query 2015-16"/>
      <sheetName val="PFC Query 2015-16"/>
      <sheetName val="GG Query - Post Check"/>
      <sheetName val="PNC Query - 2013-14"/>
      <sheetName val="VGO Report 2012-13 - OLD"/>
      <sheetName val="VGO Report 2013-14- OLD"/>
      <sheetName val="XXT-REV-04 part 2"/>
      <sheetName val="GG Query - 2013-14"/>
      <sheetName val="PNC Post Check"/>
      <sheetName val="PFC Post Check"/>
      <sheetName val="PNC Query - 2012-13"/>
      <sheetName val="GG Query - 2012-13 16.09.13"/>
      <sheetName val="GG Query - 2012-13"/>
      <sheetName val="GG Query - OLD"/>
      <sheetName val="14A"/>
      <sheetName val="XXt 2012-13 Post Check"/>
      <sheetName val="14B"/>
      <sheetName val="PNC Query"/>
      <sheetName val="PFC Query 2013"/>
      <sheetName val="COA"/>
      <sheetName val="Post Journal Check XXG"/>
      <sheetName val="Post Journal Check XXT"/>
      <sheetName val="Post Journal Check XXF"/>
      <sheetName val="14C"/>
      <sheetName val=" ESSBASE"/>
      <sheetName val="PFC Query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AccountCode</v>
          </cell>
        </row>
        <row r="2">
          <cell r="A2">
            <v>400000000</v>
          </cell>
        </row>
        <row r="3">
          <cell r="A3">
            <v>410000000</v>
          </cell>
        </row>
        <row r="4">
          <cell r="A4">
            <v>411000000</v>
          </cell>
        </row>
        <row r="5">
          <cell r="A5">
            <v>411100001</v>
          </cell>
        </row>
        <row r="6">
          <cell r="A6">
            <v>411100002</v>
          </cell>
        </row>
        <row r="7">
          <cell r="A7">
            <v>411100003</v>
          </cell>
        </row>
        <row r="8">
          <cell r="A8">
            <v>411100004</v>
          </cell>
        </row>
        <row r="9">
          <cell r="A9">
            <v>411100005</v>
          </cell>
        </row>
        <row r="10">
          <cell r="A10">
            <v>411100006</v>
          </cell>
        </row>
        <row r="11">
          <cell r="A11">
            <v>411100007</v>
          </cell>
        </row>
        <row r="12">
          <cell r="A12">
            <v>411100008</v>
          </cell>
        </row>
        <row r="13">
          <cell r="A13">
            <v>411100009</v>
          </cell>
        </row>
        <row r="14">
          <cell r="A14">
            <v>411100013</v>
          </cell>
        </row>
        <row r="15">
          <cell r="A15">
            <v>411100016</v>
          </cell>
        </row>
        <row r="16">
          <cell r="A16">
            <v>411100017</v>
          </cell>
        </row>
        <row r="17">
          <cell r="A17">
            <v>411100020</v>
          </cell>
        </row>
        <row r="18">
          <cell r="A18">
            <v>412000000</v>
          </cell>
        </row>
        <row r="19">
          <cell r="A19">
            <v>412000001</v>
          </cell>
        </row>
        <row r="20">
          <cell r="A20">
            <v>412000002</v>
          </cell>
        </row>
        <row r="21">
          <cell r="A21">
            <v>412000003</v>
          </cell>
        </row>
        <row r="22">
          <cell r="A22">
            <v>414000000</v>
          </cell>
        </row>
        <row r="23">
          <cell r="A23">
            <v>414000001</v>
          </cell>
        </row>
        <row r="24">
          <cell r="A24">
            <v>414000002</v>
          </cell>
        </row>
        <row r="25">
          <cell r="A25">
            <v>414000003</v>
          </cell>
        </row>
        <row r="26">
          <cell r="A26">
            <v>415000000</v>
          </cell>
        </row>
        <row r="27">
          <cell r="A27">
            <v>415000001</v>
          </cell>
        </row>
        <row r="28">
          <cell r="A28">
            <v>415000002</v>
          </cell>
        </row>
        <row r="29">
          <cell r="A29">
            <v>415000003</v>
          </cell>
        </row>
        <row r="30">
          <cell r="A30">
            <v>415000004</v>
          </cell>
        </row>
        <row r="31">
          <cell r="A31">
            <v>416000000</v>
          </cell>
        </row>
        <row r="32">
          <cell r="A32">
            <v>416000001</v>
          </cell>
        </row>
        <row r="33">
          <cell r="A33">
            <v>416000002</v>
          </cell>
        </row>
        <row r="34">
          <cell r="A34">
            <v>416000003</v>
          </cell>
        </row>
        <row r="35">
          <cell r="A35">
            <v>416000004</v>
          </cell>
        </row>
        <row r="36">
          <cell r="A36">
            <v>417000000</v>
          </cell>
        </row>
        <row r="37">
          <cell r="A37">
            <v>417000001</v>
          </cell>
        </row>
        <row r="38">
          <cell r="A38">
            <v>417000002</v>
          </cell>
        </row>
        <row r="39">
          <cell r="A39">
            <v>417000003</v>
          </cell>
        </row>
        <row r="40">
          <cell r="A40">
            <v>418000000</v>
          </cell>
        </row>
        <row r="41">
          <cell r="A41">
            <v>418000001</v>
          </cell>
        </row>
        <row r="42">
          <cell r="A42">
            <v>418000002</v>
          </cell>
        </row>
        <row r="43">
          <cell r="A43">
            <v>418000003</v>
          </cell>
        </row>
        <row r="44">
          <cell r="A44">
            <v>418000004</v>
          </cell>
        </row>
        <row r="45">
          <cell r="A45">
            <v>418000005</v>
          </cell>
        </row>
        <row r="46">
          <cell r="A46">
            <v>420000000</v>
          </cell>
        </row>
        <row r="47">
          <cell r="A47">
            <v>421000001</v>
          </cell>
        </row>
        <row r="48">
          <cell r="A48">
            <v>421000002</v>
          </cell>
        </row>
        <row r="49">
          <cell r="A49">
            <v>421000003</v>
          </cell>
        </row>
        <row r="50">
          <cell r="A50">
            <v>421000004</v>
          </cell>
        </row>
        <row r="51">
          <cell r="A51">
            <v>421000005</v>
          </cell>
        </row>
        <row r="52">
          <cell r="A52">
            <v>421000006</v>
          </cell>
        </row>
        <row r="53">
          <cell r="A53">
            <v>421000007</v>
          </cell>
        </row>
        <row r="54">
          <cell r="A54">
            <v>421000008</v>
          </cell>
        </row>
        <row r="55">
          <cell r="A55">
            <v>421000009</v>
          </cell>
        </row>
        <row r="56">
          <cell r="A56">
            <v>421000010</v>
          </cell>
        </row>
        <row r="57">
          <cell r="A57">
            <v>421000011</v>
          </cell>
        </row>
        <row r="58">
          <cell r="A58">
            <v>430000000</v>
          </cell>
        </row>
        <row r="59">
          <cell r="A59">
            <v>430000001</v>
          </cell>
        </row>
        <row r="60">
          <cell r="A60">
            <v>430000002</v>
          </cell>
        </row>
        <row r="61">
          <cell r="A61">
            <v>430000003</v>
          </cell>
        </row>
        <row r="62">
          <cell r="A62">
            <v>430000004</v>
          </cell>
        </row>
        <row r="63">
          <cell r="A63">
            <v>430000005</v>
          </cell>
        </row>
        <row r="64">
          <cell r="A64">
            <v>430000006</v>
          </cell>
        </row>
        <row r="65">
          <cell r="A65">
            <v>430000007</v>
          </cell>
        </row>
        <row r="66">
          <cell r="A66">
            <v>430000008</v>
          </cell>
        </row>
        <row r="67">
          <cell r="A67">
            <v>430000009</v>
          </cell>
        </row>
        <row r="68">
          <cell r="A68">
            <v>430000010</v>
          </cell>
        </row>
        <row r="69">
          <cell r="A69">
            <v>430000011</v>
          </cell>
        </row>
        <row r="70">
          <cell r="A70">
            <v>430000012</v>
          </cell>
        </row>
        <row r="71">
          <cell r="A71">
            <v>430000013</v>
          </cell>
        </row>
        <row r="72">
          <cell r="A72">
            <v>430000014</v>
          </cell>
        </row>
        <row r="73">
          <cell r="A73">
            <v>430000015</v>
          </cell>
        </row>
        <row r="74">
          <cell r="A74">
            <v>430000016</v>
          </cell>
        </row>
        <row r="75">
          <cell r="A75">
            <v>430000021</v>
          </cell>
        </row>
        <row r="76">
          <cell r="A76">
            <v>430000022</v>
          </cell>
        </row>
        <row r="77">
          <cell r="A77">
            <v>430000031</v>
          </cell>
        </row>
        <row r="78">
          <cell r="A78">
            <v>430000040</v>
          </cell>
        </row>
        <row r="79">
          <cell r="A79">
            <v>430000041</v>
          </cell>
        </row>
        <row r="80">
          <cell r="A80">
            <v>430000042</v>
          </cell>
        </row>
        <row r="81">
          <cell r="A81">
            <v>430000051</v>
          </cell>
        </row>
        <row r="82">
          <cell r="A82">
            <v>430000101</v>
          </cell>
        </row>
        <row r="83">
          <cell r="A83">
            <v>440000000</v>
          </cell>
        </row>
        <row r="84">
          <cell r="A84">
            <v>440100000</v>
          </cell>
        </row>
        <row r="85">
          <cell r="A85">
            <v>440100001</v>
          </cell>
        </row>
        <row r="86">
          <cell r="A86">
            <v>440100002</v>
          </cell>
        </row>
        <row r="87">
          <cell r="A87">
            <v>440100006</v>
          </cell>
        </row>
        <row r="88">
          <cell r="A88">
            <v>440100007</v>
          </cell>
        </row>
        <row r="89">
          <cell r="A89">
            <v>440100008</v>
          </cell>
        </row>
        <row r="90">
          <cell r="A90">
            <v>440100009</v>
          </cell>
        </row>
        <row r="91">
          <cell r="A91">
            <v>440200000</v>
          </cell>
        </row>
        <row r="92">
          <cell r="A92">
            <v>440200001</v>
          </cell>
        </row>
        <row r="93">
          <cell r="A93">
            <v>440200002</v>
          </cell>
        </row>
        <row r="94">
          <cell r="A94">
            <v>440200003</v>
          </cell>
        </row>
        <row r="95">
          <cell r="A95">
            <v>440200005</v>
          </cell>
        </row>
        <row r="96">
          <cell r="A96">
            <v>440200019</v>
          </cell>
        </row>
        <row r="97">
          <cell r="A97">
            <v>441000000</v>
          </cell>
        </row>
        <row r="98">
          <cell r="A98">
            <v>441100000</v>
          </cell>
        </row>
        <row r="99">
          <cell r="A99">
            <v>441100001</v>
          </cell>
        </row>
        <row r="100">
          <cell r="A100">
            <v>441100002</v>
          </cell>
        </row>
        <row r="101">
          <cell r="A101">
            <v>441100003</v>
          </cell>
        </row>
        <row r="102">
          <cell r="A102">
            <v>441100004</v>
          </cell>
        </row>
        <row r="103">
          <cell r="A103">
            <v>441100005</v>
          </cell>
        </row>
        <row r="104">
          <cell r="A104">
            <v>441100006</v>
          </cell>
        </row>
        <row r="105">
          <cell r="A105">
            <v>441100007</v>
          </cell>
        </row>
        <row r="106">
          <cell r="A106">
            <v>441100008</v>
          </cell>
        </row>
        <row r="107">
          <cell r="A107">
            <v>441100011</v>
          </cell>
        </row>
        <row r="108">
          <cell r="A108">
            <v>441200000</v>
          </cell>
        </row>
        <row r="109">
          <cell r="A109">
            <v>441200001</v>
          </cell>
        </row>
        <row r="110">
          <cell r="A110">
            <v>441200002</v>
          </cell>
        </row>
        <row r="111">
          <cell r="A111">
            <v>441200003</v>
          </cell>
        </row>
        <row r="112">
          <cell r="A112">
            <v>441200004</v>
          </cell>
        </row>
        <row r="113">
          <cell r="A113">
            <v>441200005</v>
          </cell>
        </row>
        <row r="114">
          <cell r="A114">
            <v>441200006</v>
          </cell>
        </row>
        <row r="115">
          <cell r="A115">
            <v>441200007</v>
          </cell>
        </row>
        <row r="116">
          <cell r="A116">
            <v>441300000</v>
          </cell>
        </row>
        <row r="117">
          <cell r="A117">
            <v>441300001</v>
          </cell>
        </row>
        <row r="118">
          <cell r="A118">
            <v>441300002</v>
          </cell>
        </row>
        <row r="119">
          <cell r="A119">
            <v>441300003</v>
          </cell>
        </row>
        <row r="120">
          <cell r="A120">
            <v>441300004</v>
          </cell>
        </row>
        <row r="121">
          <cell r="A121">
            <v>441300005</v>
          </cell>
        </row>
        <row r="122">
          <cell r="A122">
            <v>441300006</v>
          </cell>
        </row>
        <row r="123">
          <cell r="A123">
            <v>441300007</v>
          </cell>
        </row>
        <row r="124">
          <cell r="A124">
            <v>441300008</v>
          </cell>
        </row>
        <row r="125">
          <cell r="A125">
            <v>441300009</v>
          </cell>
        </row>
        <row r="126">
          <cell r="A126">
            <v>441300010</v>
          </cell>
        </row>
        <row r="127">
          <cell r="A127">
            <v>441300011</v>
          </cell>
        </row>
        <row r="128">
          <cell r="A128">
            <v>441300012</v>
          </cell>
        </row>
        <row r="129">
          <cell r="A129">
            <v>441300013</v>
          </cell>
        </row>
        <row r="130">
          <cell r="A130">
            <v>441300014</v>
          </cell>
        </row>
        <row r="131">
          <cell r="A131">
            <v>441300015</v>
          </cell>
        </row>
        <row r="132">
          <cell r="A132">
            <v>441300016</v>
          </cell>
        </row>
        <row r="133">
          <cell r="A133">
            <v>441300017</v>
          </cell>
        </row>
        <row r="134">
          <cell r="A134">
            <v>441300018</v>
          </cell>
        </row>
        <row r="135">
          <cell r="A135">
            <v>441300019</v>
          </cell>
        </row>
        <row r="136">
          <cell r="A136">
            <v>441300020</v>
          </cell>
        </row>
        <row r="137">
          <cell r="A137">
            <v>441300021</v>
          </cell>
        </row>
        <row r="138">
          <cell r="A138">
            <v>441300022</v>
          </cell>
        </row>
        <row r="139">
          <cell r="A139">
            <v>441300028</v>
          </cell>
        </row>
        <row r="140">
          <cell r="A140">
            <v>441300030</v>
          </cell>
        </row>
        <row r="141">
          <cell r="A141">
            <v>441300031</v>
          </cell>
        </row>
        <row r="142">
          <cell r="A142">
            <v>441300033</v>
          </cell>
        </row>
        <row r="143">
          <cell r="A143">
            <v>441300100</v>
          </cell>
        </row>
        <row r="144">
          <cell r="A144">
            <v>441300101</v>
          </cell>
        </row>
        <row r="145">
          <cell r="A145">
            <v>441300102</v>
          </cell>
        </row>
        <row r="146">
          <cell r="A146">
            <v>441400000</v>
          </cell>
        </row>
        <row r="147">
          <cell r="A147">
            <v>441400001</v>
          </cell>
        </row>
        <row r="148">
          <cell r="A148">
            <v>441400002</v>
          </cell>
        </row>
        <row r="149">
          <cell r="A149">
            <v>441400003</v>
          </cell>
        </row>
        <row r="150">
          <cell r="A150">
            <v>441400004</v>
          </cell>
        </row>
        <row r="151">
          <cell r="A151">
            <v>441400005</v>
          </cell>
        </row>
        <row r="152">
          <cell r="A152">
            <v>441400006</v>
          </cell>
        </row>
        <row r="153">
          <cell r="A153">
            <v>441400007</v>
          </cell>
        </row>
        <row r="154">
          <cell r="A154">
            <v>441400008</v>
          </cell>
        </row>
        <row r="155">
          <cell r="A155">
            <v>441400013</v>
          </cell>
        </row>
        <row r="156">
          <cell r="A156">
            <v>441400014</v>
          </cell>
        </row>
        <row r="157">
          <cell r="A157">
            <v>441400015</v>
          </cell>
        </row>
        <row r="158">
          <cell r="A158">
            <v>441400016</v>
          </cell>
        </row>
        <row r="159">
          <cell r="A159">
            <v>441400017</v>
          </cell>
        </row>
        <row r="160">
          <cell r="A160">
            <v>441400018</v>
          </cell>
        </row>
        <row r="161">
          <cell r="A161">
            <v>441400022</v>
          </cell>
        </row>
        <row r="162">
          <cell r="A162">
            <v>441400026</v>
          </cell>
        </row>
        <row r="163">
          <cell r="A163">
            <v>441400028</v>
          </cell>
        </row>
        <row r="164">
          <cell r="A164">
            <v>441400029</v>
          </cell>
        </row>
        <row r="165">
          <cell r="A165">
            <v>441400030</v>
          </cell>
        </row>
        <row r="166">
          <cell r="A166">
            <v>441400031</v>
          </cell>
        </row>
        <row r="167">
          <cell r="A167">
            <v>441400032</v>
          </cell>
        </row>
        <row r="168">
          <cell r="A168">
            <v>441400033</v>
          </cell>
        </row>
        <row r="169">
          <cell r="A169">
            <v>441400035</v>
          </cell>
        </row>
        <row r="170">
          <cell r="A170">
            <v>441400036</v>
          </cell>
        </row>
        <row r="171">
          <cell r="A171">
            <v>441400100</v>
          </cell>
        </row>
        <row r="172">
          <cell r="A172">
            <v>441400101</v>
          </cell>
        </row>
        <row r="173">
          <cell r="A173">
            <v>441400300</v>
          </cell>
        </row>
        <row r="174">
          <cell r="A174">
            <v>441400303</v>
          </cell>
        </row>
        <row r="175">
          <cell r="A175">
            <v>441400304</v>
          </cell>
        </row>
        <row r="176">
          <cell r="A176">
            <v>441400305</v>
          </cell>
        </row>
        <row r="177">
          <cell r="A177">
            <v>441400306</v>
          </cell>
        </row>
        <row r="178">
          <cell r="A178">
            <v>441400307</v>
          </cell>
        </row>
        <row r="179">
          <cell r="A179">
            <v>441600000</v>
          </cell>
        </row>
        <row r="180">
          <cell r="A180">
            <v>441600001</v>
          </cell>
        </row>
        <row r="181">
          <cell r="A181">
            <v>441600002</v>
          </cell>
        </row>
        <row r="182">
          <cell r="A182">
            <v>441600003</v>
          </cell>
        </row>
        <row r="183">
          <cell r="A183">
            <v>441600004</v>
          </cell>
        </row>
        <row r="184">
          <cell r="A184">
            <v>441600005</v>
          </cell>
        </row>
        <row r="185">
          <cell r="A185">
            <v>441700000</v>
          </cell>
        </row>
        <row r="186">
          <cell r="A186">
            <v>441700030</v>
          </cell>
        </row>
        <row r="187">
          <cell r="A187">
            <v>441700031</v>
          </cell>
        </row>
        <row r="188">
          <cell r="A188">
            <v>441700032</v>
          </cell>
        </row>
        <row r="189">
          <cell r="A189">
            <v>441700033</v>
          </cell>
        </row>
        <row r="190">
          <cell r="A190">
            <v>450000001</v>
          </cell>
        </row>
        <row r="191">
          <cell r="A191">
            <v>450000002</v>
          </cell>
        </row>
        <row r="192">
          <cell r="A192">
            <v>460000000</v>
          </cell>
        </row>
        <row r="193">
          <cell r="A193">
            <v>461000000</v>
          </cell>
        </row>
        <row r="194">
          <cell r="A194">
            <v>461100000</v>
          </cell>
        </row>
        <row r="195">
          <cell r="A195">
            <v>461100001</v>
          </cell>
        </row>
        <row r="196">
          <cell r="A196">
            <v>461100002</v>
          </cell>
        </row>
        <row r="197">
          <cell r="A197">
            <v>461100003</v>
          </cell>
        </row>
        <row r="198">
          <cell r="A198">
            <v>461100004</v>
          </cell>
        </row>
        <row r="199">
          <cell r="A199">
            <v>461100005</v>
          </cell>
        </row>
        <row r="200">
          <cell r="A200">
            <v>461100006</v>
          </cell>
        </row>
        <row r="201">
          <cell r="A201">
            <v>461100007</v>
          </cell>
        </row>
        <row r="202">
          <cell r="A202">
            <v>461100008</v>
          </cell>
        </row>
        <row r="203">
          <cell r="A203">
            <v>461100009</v>
          </cell>
        </row>
        <row r="204">
          <cell r="A204">
            <v>461100010</v>
          </cell>
        </row>
        <row r="205">
          <cell r="A205">
            <v>461100011</v>
          </cell>
        </row>
        <row r="206">
          <cell r="A206">
            <v>461100012</v>
          </cell>
        </row>
        <row r="207">
          <cell r="A207">
            <v>461100013</v>
          </cell>
        </row>
        <row r="208">
          <cell r="A208">
            <v>461100015</v>
          </cell>
        </row>
        <row r="209">
          <cell r="A209">
            <v>461100018</v>
          </cell>
        </row>
        <row r="210">
          <cell r="A210">
            <v>461100019</v>
          </cell>
        </row>
        <row r="211">
          <cell r="A211">
            <v>461100020</v>
          </cell>
        </row>
        <row r="212">
          <cell r="A212">
            <v>461100021</v>
          </cell>
        </row>
        <row r="213">
          <cell r="A213">
            <v>461100022</v>
          </cell>
        </row>
        <row r="214">
          <cell r="A214">
            <v>461100023</v>
          </cell>
        </row>
        <row r="215">
          <cell r="A215">
            <v>461100024</v>
          </cell>
        </row>
        <row r="216">
          <cell r="A216">
            <v>461100025</v>
          </cell>
        </row>
        <row r="217">
          <cell r="A217">
            <v>461100026</v>
          </cell>
        </row>
        <row r="218">
          <cell r="A218">
            <v>461100027</v>
          </cell>
        </row>
        <row r="219">
          <cell r="A219">
            <v>461100028</v>
          </cell>
        </row>
        <row r="220">
          <cell r="A220">
            <v>461100032</v>
          </cell>
        </row>
        <row r="221">
          <cell r="A221">
            <v>461100035</v>
          </cell>
        </row>
        <row r="222">
          <cell r="A222">
            <v>461100036</v>
          </cell>
        </row>
        <row r="223">
          <cell r="A223">
            <v>461100037</v>
          </cell>
        </row>
        <row r="224">
          <cell r="A224">
            <v>461100039</v>
          </cell>
        </row>
        <row r="225">
          <cell r="A225">
            <v>461100040</v>
          </cell>
        </row>
        <row r="226">
          <cell r="A226">
            <v>461100041</v>
          </cell>
        </row>
        <row r="227">
          <cell r="A227">
            <v>461100042</v>
          </cell>
        </row>
        <row r="228">
          <cell r="A228">
            <v>461100301</v>
          </cell>
        </row>
        <row r="229">
          <cell r="A229">
            <v>461100302</v>
          </cell>
        </row>
        <row r="230">
          <cell r="A230">
            <v>461100303</v>
          </cell>
        </row>
        <row r="231">
          <cell r="A231">
            <v>461100304</v>
          </cell>
        </row>
        <row r="232">
          <cell r="A232">
            <v>461100305</v>
          </cell>
        </row>
        <row r="233">
          <cell r="A233">
            <v>461100306</v>
          </cell>
        </row>
        <row r="234">
          <cell r="A234">
            <v>461100307</v>
          </cell>
        </row>
        <row r="235">
          <cell r="A235">
            <v>461100308</v>
          </cell>
        </row>
        <row r="236">
          <cell r="A236">
            <v>461100309</v>
          </cell>
        </row>
        <row r="237">
          <cell r="A237">
            <v>461100310</v>
          </cell>
        </row>
        <row r="238">
          <cell r="A238">
            <v>461100311</v>
          </cell>
        </row>
        <row r="239">
          <cell r="A239">
            <v>461100351</v>
          </cell>
        </row>
        <row r="240">
          <cell r="A240">
            <v>461100352</v>
          </cell>
        </row>
        <row r="241">
          <cell r="A241">
            <v>461100353</v>
          </cell>
        </row>
        <row r="242">
          <cell r="A242">
            <v>461100354</v>
          </cell>
        </row>
        <row r="243">
          <cell r="A243">
            <v>461200000</v>
          </cell>
        </row>
        <row r="244">
          <cell r="A244">
            <v>462000000</v>
          </cell>
        </row>
        <row r="245">
          <cell r="A245">
            <v>462100001</v>
          </cell>
        </row>
        <row r="246">
          <cell r="A246">
            <v>462100002</v>
          </cell>
        </row>
        <row r="247">
          <cell r="A247">
            <v>462100003</v>
          </cell>
        </row>
        <row r="248">
          <cell r="A248">
            <v>462100004</v>
          </cell>
        </row>
        <row r="249">
          <cell r="A249">
            <v>462100005</v>
          </cell>
        </row>
        <row r="250">
          <cell r="A250">
            <v>462101000</v>
          </cell>
        </row>
        <row r="251">
          <cell r="A251">
            <v>462101001</v>
          </cell>
        </row>
        <row r="252">
          <cell r="A252">
            <v>462101002</v>
          </cell>
        </row>
        <row r="253">
          <cell r="A253">
            <v>462101003</v>
          </cell>
        </row>
        <row r="254">
          <cell r="A254">
            <v>462101004</v>
          </cell>
        </row>
        <row r="255">
          <cell r="A255">
            <v>470000000</v>
          </cell>
        </row>
        <row r="256">
          <cell r="A256">
            <v>470000001</v>
          </cell>
        </row>
        <row r="257">
          <cell r="A257">
            <v>470000002</v>
          </cell>
        </row>
        <row r="258">
          <cell r="A258">
            <v>470000003</v>
          </cell>
        </row>
        <row r="259">
          <cell r="A259">
            <v>470000004</v>
          </cell>
        </row>
        <row r="260">
          <cell r="A260">
            <v>470000005</v>
          </cell>
        </row>
        <row r="261">
          <cell r="A261">
            <v>470000006</v>
          </cell>
        </row>
        <row r="262">
          <cell r="A262">
            <v>470000007</v>
          </cell>
        </row>
        <row r="263">
          <cell r="A263">
            <v>470000008</v>
          </cell>
        </row>
        <row r="264">
          <cell r="A264">
            <v>470000009</v>
          </cell>
        </row>
        <row r="265">
          <cell r="A265">
            <v>470000021</v>
          </cell>
        </row>
        <row r="266">
          <cell r="A266">
            <v>470000022</v>
          </cell>
        </row>
        <row r="267">
          <cell r="A267">
            <v>470000030</v>
          </cell>
        </row>
        <row r="268">
          <cell r="A268">
            <v>470000035</v>
          </cell>
        </row>
        <row r="269">
          <cell r="A269">
            <v>471000000</v>
          </cell>
        </row>
        <row r="270">
          <cell r="A270">
            <v>471000001</v>
          </cell>
        </row>
        <row r="271">
          <cell r="A271">
            <v>471000002</v>
          </cell>
        </row>
        <row r="272">
          <cell r="A272">
            <v>471000003</v>
          </cell>
        </row>
        <row r="273">
          <cell r="A273">
            <v>471000006</v>
          </cell>
        </row>
        <row r="274">
          <cell r="A274">
            <v>471000007</v>
          </cell>
        </row>
        <row r="275">
          <cell r="A275">
            <v>471000008</v>
          </cell>
        </row>
        <row r="276">
          <cell r="A276">
            <v>480000000</v>
          </cell>
        </row>
        <row r="277">
          <cell r="A277">
            <v>481000000</v>
          </cell>
        </row>
        <row r="278">
          <cell r="A278">
            <v>481100000</v>
          </cell>
        </row>
        <row r="279">
          <cell r="A279">
            <v>481100001</v>
          </cell>
        </row>
        <row r="280">
          <cell r="A280">
            <v>481100002</v>
          </cell>
        </row>
        <row r="281">
          <cell r="A281">
            <v>481200001</v>
          </cell>
        </row>
        <row r="282">
          <cell r="A282">
            <v>482000000</v>
          </cell>
        </row>
        <row r="283">
          <cell r="A283">
            <v>482100001</v>
          </cell>
        </row>
        <row r="284">
          <cell r="A284">
            <v>483100000</v>
          </cell>
        </row>
        <row r="285">
          <cell r="A285">
            <v>483100001</v>
          </cell>
        </row>
        <row r="286">
          <cell r="A286">
            <v>483100002</v>
          </cell>
        </row>
        <row r="287">
          <cell r="A287">
            <v>483100003</v>
          </cell>
        </row>
        <row r="288">
          <cell r="A288">
            <v>483100005</v>
          </cell>
        </row>
        <row r="289">
          <cell r="A289">
            <v>483100006</v>
          </cell>
        </row>
        <row r="290">
          <cell r="A290">
            <v>483100008</v>
          </cell>
        </row>
        <row r="291">
          <cell r="A291">
            <v>483100010</v>
          </cell>
        </row>
        <row r="292">
          <cell r="A292">
            <v>483100011</v>
          </cell>
        </row>
        <row r="293">
          <cell r="A293">
            <v>483200000</v>
          </cell>
        </row>
        <row r="294">
          <cell r="A294">
            <v>483200001</v>
          </cell>
        </row>
        <row r="295">
          <cell r="A295">
            <v>483200002</v>
          </cell>
        </row>
        <row r="296">
          <cell r="A296">
            <v>483300000</v>
          </cell>
        </row>
        <row r="297">
          <cell r="A297">
            <v>483300001</v>
          </cell>
        </row>
        <row r="298">
          <cell r="A298">
            <v>483300011</v>
          </cell>
        </row>
        <row r="299">
          <cell r="A299">
            <v>484000000</v>
          </cell>
        </row>
        <row r="300">
          <cell r="A300">
            <v>484000001</v>
          </cell>
        </row>
        <row r="301">
          <cell r="A301">
            <v>484000002</v>
          </cell>
        </row>
        <row r="302">
          <cell r="A302">
            <v>484000004</v>
          </cell>
        </row>
        <row r="303">
          <cell r="A303">
            <v>484000005</v>
          </cell>
        </row>
        <row r="304">
          <cell r="A304">
            <v>484000007</v>
          </cell>
        </row>
        <row r="305">
          <cell r="A305">
            <v>484000008</v>
          </cell>
        </row>
        <row r="306">
          <cell r="A306">
            <v>484000009</v>
          </cell>
        </row>
        <row r="307">
          <cell r="A307">
            <v>484000011</v>
          </cell>
        </row>
        <row r="308">
          <cell r="A308">
            <v>484000012</v>
          </cell>
        </row>
        <row r="309">
          <cell r="A309">
            <v>484000013</v>
          </cell>
        </row>
        <row r="310">
          <cell r="A310">
            <v>484000014</v>
          </cell>
        </row>
        <row r="311">
          <cell r="A311">
            <v>484000015</v>
          </cell>
        </row>
        <row r="312">
          <cell r="A312">
            <v>484000020</v>
          </cell>
        </row>
        <row r="313">
          <cell r="A313">
            <v>484000021</v>
          </cell>
        </row>
        <row r="314">
          <cell r="A314">
            <v>484000022</v>
          </cell>
        </row>
        <row r="315">
          <cell r="A315">
            <v>484000023</v>
          </cell>
        </row>
        <row r="316">
          <cell r="A316">
            <v>484000024</v>
          </cell>
        </row>
        <row r="317">
          <cell r="A317">
            <v>484000025</v>
          </cell>
        </row>
        <row r="318">
          <cell r="A318">
            <v>484000030</v>
          </cell>
        </row>
        <row r="319">
          <cell r="A319">
            <v>484000033</v>
          </cell>
        </row>
        <row r="320">
          <cell r="A320">
            <v>484000034</v>
          </cell>
        </row>
        <row r="321">
          <cell r="A321">
            <v>484000035</v>
          </cell>
        </row>
        <row r="322">
          <cell r="A322">
            <v>484000036</v>
          </cell>
        </row>
        <row r="323">
          <cell r="A323">
            <v>484000040</v>
          </cell>
        </row>
        <row r="324">
          <cell r="A324">
            <v>484000041</v>
          </cell>
        </row>
        <row r="325">
          <cell r="A325">
            <v>484000042</v>
          </cell>
        </row>
        <row r="326">
          <cell r="A326">
            <v>484000043</v>
          </cell>
        </row>
        <row r="327">
          <cell r="A327">
            <v>484000050</v>
          </cell>
        </row>
        <row r="328">
          <cell r="A328">
            <v>484000051</v>
          </cell>
        </row>
        <row r="329">
          <cell r="A329">
            <v>484000052</v>
          </cell>
        </row>
        <row r="330">
          <cell r="A330">
            <v>484000061</v>
          </cell>
        </row>
        <row r="331">
          <cell r="A331">
            <v>484000070</v>
          </cell>
        </row>
        <row r="332">
          <cell r="A332">
            <v>484000071</v>
          </cell>
        </row>
        <row r="333">
          <cell r="A333">
            <v>484000072</v>
          </cell>
        </row>
        <row r="334">
          <cell r="A334">
            <v>484000073</v>
          </cell>
        </row>
        <row r="335">
          <cell r="A335">
            <v>484000074</v>
          </cell>
        </row>
        <row r="336">
          <cell r="A336">
            <v>484000100</v>
          </cell>
        </row>
        <row r="337">
          <cell r="A337">
            <v>484000101</v>
          </cell>
        </row>
        <row r="338">
          <cell r="A338">
            <v>484000102</v>
          </cell>
        </row>
        <row r="339">
          <cell r="A339">
            <v>484000103</v>
          </cell>
        </row>
        <row r="340">
          <cell r="A340">
            <v>484000150</v>
          </cell>
        </row>
        <row r="341">
          <cell r="A341">
            <v>484000200</v>
          </cell>
        </row>
        <row r="342">
          <cell r="A342">
            <v>484000201</v>
          </cell>
        </row>
        <row r="343">
          <cell r="A343">
            <v>484000202</v>
          </cell>
        </row>
        <row r="344">
          <cell r="A344">
            <v>484000501</v>
          </cell>
        </row>
        <row r="345">
          <cell r="A345">
            <v>484000502</v>
          </cell>
        </row>
        <row r="346">
          <cell r="A346">
            <v>484000503</v>
          </cell>
        </row>
        <row r="347">
          <cell r="A347">
            <v>484000504</v>
          </cell>
        </row>
        <row r="348">
          <cell r="A348">
            <v>484000505</v>
          </cell>
        </row>
        <row r="349">
          <cell r="A349">
            <v>484000506</v>
          </cell>
        </row>
        <row r="350">
          <cell r="A350">
            <v>484000507</v>
          </cell>
        </row>
        <row r="351">
          <cell r="A351">
            <v>484000508</v>
          </cell>
        </row>
        <row r="352">
          <cell r="A352">
            <v>484000509</v>
          </cell>
        </row>
        <row r="353">
          <cell r="A353">
            <v>484000510</v>
          </cell>
        </row>
        <row r="354">
          <cell r="A354">
            <v>484000511</v>
          </cell>
        </row>
        <row r="355">
          <cell r="A355">
            <v>484999999</v>
          </cell>
        </row>
        <row r="356">
          <cell r="A356">
            <v>485000000</v>
          </cell>
        </row>
        <row r="357">
          <cell r="A357">
            <v>485000001</v>
          </cell>
        </row>
        <row r="358">
          <cell r="A358">
            <v>485000002</v>
          </cell>
        </row>
        <row r="359">
          <cell r="A359">
            <v>485000003</v>
          </cell>
        </row>
        <row r="360">
          <cell r="A360">
            <v>485000004</v>
          </cell>
        </row>
        <row r="361">
          <cell r="A361">
            <v>485000005</v>
          </cell>
        </row>
        <row r="362">
          <cell r="A362">
            <v>485000006</v>
          </cell>
        </row>
        <row r="363">
          <cell r="A363">
            <v>486000000</v>
          </cell>
        </row>
        <row r="364">
          <cell r="A364">
            <v>486000001</v>
          </cell>
        </row>
        <row r="365">
          <cell r="A365">
            <v>500000000</v>
          </cell>
        </row>
        <row r="366">
          <cell r="A366">
            <v>510000000</v>
          </cell>
        </row>
        <row r="367">
          <cell r="A367">
            <v>510000006</v>
          </cell>
        </row>
        <row r="368">
          <cell r="A368">
            <v>510000007</v>
          </cell>
        </row>
        <row r="369">
          <cell r="A369">
            <v>510000008</v>
          </cell>
        </row>
        <row r="370">
          <cell r="A370">
            <v>510000009</v>
          </cell>
        </row>
        <row r="371">
          <cell r="A371">
            <v>510000010</v>
          </cell>
        </row>
        <row r="372">
          <cell r="A372">
            <v>510000011</v>
          </cell>
        </row>
        <row r="373">
          <cell r="A373">
            <v>510000101</v>
          </cell>
        </row>
        <row r="374">
          <cell r="A374">
            <v>511000001</v>
          </cell>
        </row>
        <row r="375">
          <cell r="A375">
            <v>511000002</v>
          </cell>
        </row>
        <row r="376">
          <cell r="A376">
            <v>511000003</v>
          </cell>
        </row>
        <row r="377">
          <cell r="A377">
            <v>511000004</v>
          </cell>
        </row>
        <row r="378">
          <cell r="A378">
            <v>511000005</v>
          </cell>
        </row>
        <row r="379">
          <cell r="A379">
            <v>511000101</v>
          </cell>
        </row>
        <row r="380">
          <cell r="A380">
            <v>511000102</v>
          </cell>
        </row>
        <row r="381">
          <cell r="A381">
            <v>511000103</v>
          </cell>
        </row>
        <row r="382">
          <cell r="A382">
            <v>520000000</v>
          </cell>
        </row>
        <row r="383">
          <cell r="A383">
            <v>521000001</v>
          </cell>
        </row>
        <row r="384">
          <cell r="A384">
            <v>521000002</v>
          </cell>
        </row>
        <row r="385">
          <cell r="A385">
            <v>521000003</v>
          </cell>
        </row>
        <row r="386">
          <cell r="A386">
            <v>521000004</v>
          </cell>
        </row>
        <row r="387">
          <cell r="A387">
            <v>521000005</v>
          </cell>
        </row>
        <row r="388">
          <cell r="A388">
            <v>521000006</v>
          </cell>
        </row>
        <row r="389">
          <cell r="A389">
            <v>521000007</v>
          </cell>
        </row>
        <row r="390">
          <cell r="A390">
            <v>521000008</v>
          </cell>
        </row>
        <row r="391">
          <cell r="A391">
            <v>521000009</v>
          </cell>
        </row>
        <row r="392">
          <cell r="A392">
            <v>530000000</v>
          </cell>
        </row>
        <row r="393">
          <cell r="A393">
            <v>531000000</v>
          </cell>
        </row>
        <row r="394">
          <cell r="A394">
            <v>531000001</v>
          </cell>
        </row>
        <row r="395">
          <cell r="A395">
            <v>531000002</v>
          </cell>
        </row>
        <row r="396">
          <cell r="A396">
            <v>531000004</v>
          </cell>
        </row>
        <row r="397">
          <cell r="A397">
            <v>531000005</v>
          </cell>
        </row>
        <row r="398">
          <cell r="A398">
            <v>531000006</v>
          </cell>
        </row>
        <row r="399">
          <cell r="A399">
            <v>531000007</v>
          </cell>
        </row>
        <row r="400">
          <cell r="A400">
            <v>531000008</v>
          </cell>
        </row>
        <row r="401">
          <cell r="A401">
            <v>531000009</v>
          </cell>
        </row>
        <row r="402">
          <cell r="A402">
            <v>531000010</v>
          </cell>
        </row>
        <row r="403">
          <cell r="A403">
            <v>531000011</v>
          </cell>
        </row>
        <row r="404">
          <cell r="A404">
            <v>531100000</v>
          </cell>
        </row>
        <row r="405">
          <cell r="A405">
            <v>531100001</v>
          </cell>
        </row>
        <row r="406">
          <cell r="A406">
            <v>531100002</v>
          </cell>
        </row>
        <row r="407">
          <cell r="A407">
            <v>531100003</v>
          </cell>
        </row>
        <row r="408">
          <cell r="A408">
            <v>531100004</v>
          </cell>
        </row>
        <row r="409">
          <cell r="A409">
            <v>531100005</v>
          </cell>
        </row>
        <row r="410">
          <cell r="A410">
            <v>531100006</v>
          </cell>
        </row>
        <row r="411">
          <cell r="A411">
            <v>531100007</v>
          </cell>
        </row>
        <row r="412">
          <cell r="A412">
            <v>531100008</v>
          </cell>
        </row>
        <row r="413">
          <cell r="A413">
            <v>531100009</v>
          </cell>
        </row>
        <row r="414">
          <cell r="A414">
            <v>531100010</v>
          </cell>
        </row>
        <row r="415">
          <cell r="A415">
            <v>531100011</v>
          </cell>
        </row>
        <row r="416">
          <cell r="A416">
            <v>531100012</v>
          </cell>
        </row>
        <row r="417">
          <cell r="A417">
            <v>531100013</v>
          </cell>
        </row>
        <row r="418">
          <cell r="A418">
            <v>531200000</v>
          </cell>
        </row>
        <row r="419">
          <cell r="A419">
            <v>531200001</v>
          </cell>
        </row>
        <row r="420">
          <cell r="A420">
            <v>531200002</v>
          </cell>
        </row>
        <row r="421">
          <cell r="A421">
            <v>531200003</v>
          </cell>
        </row>
        <row r="422">
          <cell r="A422">
            <v>531200004</v>
          </cell>
        </row>
        <row r="423">
          <cell r="A423">
            <v>531300000</v>
          </cell>
        </row>
        <row r="424">
          <cell r="A424">
            <v>531300001</v>
          </cell>
        </row>
        <row r="425">
          <cell r="A425">
            <v>531300002</v>
          </cell>
        </row>
        <row r="426">
          <cell r="A426">
            <v>531300003</v>
          </cell>
        </row>
        <row r="427">
          <cell r="A427">
            <v>531300004</v>
          </cell>
        </row>
        <row r="428">
          <cell r="A428">
            <v>531300005</v>
          </cell>
        </row>
        <row r="429">
          <cell r="A429">
            <v>531400000</v>
          </cell>
        </row>
        <row r="430">
          <cell r="A430">
            <v>531400001</v>
          </cell>
        </row>
        <row r="431">
          <cell r="A431">
            <v>531400002</v>
          </cell>
        </row>
        <row r="432">
          <cell r="A432">
            <v>531500000</v>
          </cell>
        </row>
        <row r="433">
          <cell r="A433">
            <v>531500001</v>
          </cell>
        </row>
        <row r="434">
          <cell r="A434">
            <v>531500002</v>
          </cell>
        </row>
        <row r="435">
          <cell r="A435">
            <v>531500003</v>
          </cell>
        </row>
        <row r="436">
          <cell r="A436">
            <v>531500004</v>
          </cell>
        </row>
        <row r="437">
          <cell r="A437">
            <v>531500005</v>
          </cell>
        </row>
        <row r="438">
          <cell r="A438">
            <v>531500006</v>
          </cell>
        </row>
        <row r="439">
          <cell r="A439">
            <v>531500007</v>
          </cell>
        </row>
        <row r="440">
          <cell r="A440">
            <v>531500009</v>
          </cell>
        </row>
        <row r="441">
          <cell r="A441">
            <v>531500010</v>
          </cell>
        </row>
        <row r="442">
          <cell r="A442">
            <v>531500011</v>
          </cell>
        </row>
        <row r="443">
          <cell r="A443">
            <v>531500012</v>
          </cell>
        </row>
        <row r="444">
          <cell r="A444">
            <v>531500013</v>
          </cell>
        </row>
        <row r="445">
          <cell r="A445">
            <v>531500014</v>
          </cell>
        </row>
        <row r="446">
          <cell r="A446">
            <v>531500015</v>
          </cell>
        </row>
        <row r="447">
          <cell r="A447">
            <v>531500016</v>
          </cell>
        </row>
        <row r="448">
          <cell r="A448">
            <v>531500017</v>
          </cell>
        </row>
        <row r="449">
          <cell r="A449">
            <v>531500018</v>
          </cell>
        </row>
        <row r="450">
          <cell r="A450">
            <v>531600000</v>
          </cell>
        </row>
        <row r="451">
          <cell r="A451">
            <v>531600001</v>
          </cell>
        </row>
        <row r="452">
          <cell r="A452">
            <v>531600002</v>
          </cell>
        </row>
        <row r="453">
          <cell r="A453">
            <v>540000000</v>
          </cell>
        </row>
        <row r="454">
          <cell r="A454">
            <v>541000000</v>
          </cell>
        </row>
        <row r="455">
          <cell r="A455">
            <v>541000001</v>
          </cell>
        </row>
        <row r="456">
          <cell r="A456">
            <v>541000002</v>
          </cell>
        </row>
        <row r="457">
          <cell r="A457">
            <v>541000003</v>
          </cell>
        </row>
        <row r="458">
          <cell r="A458">
            <v>541000004</v>
          </cell>
        </row>
        <row r="459">
          <cell r="A459">
            <v>541000005</v>
          </cell>
        </row>
        <row r="460">
          <cell r="A460">
            <v>541000006</v>
          </cell>
        </row>
        <row r="461">
          <cell r="A461">
            <v>541000007</v>
          </cell>
        </row>
        <row r="462">
          <cell r="A462">
            <v>541000008</v>
          </cell>
        </row>
        <row r="463">
          <cell r="A463">
            <v>541000009</v>
          </cell>
        </row>
        <row r="464">
          <cell r="A464">
            <v>541000021</v>
          </cell>
        </row>
        <row r="465">
          <cell r="A465">
            <v>541999999</v>
          </cell>
        </row>
        <row r="466">
          <cell r="A466">
            <v>542000000</v>
          </cell>
        </row>
        <row r="467">
          <cell r="A467">
            <v>542000001</v>
          </cell>
        </row>
        <row r="468">
          <cell r="A468">
            <v>543000000</v>
          </cell>
        </row>
        <row r="469">
          <cell r="A469">
            <v>543000001</v>
          </cell>
        </row>
        <row r="470">
          <cell r="A470">
            <v>543000002</v>
          </cell>
        </row>
        <row r="471">
          <cell r="A471">
            <v>550000000</v>
          </cell>
        </row>
        <row r="472">
          <cell r="A472">
            <v>551000001</v>
          </cell>
        </row>
        <row r="473">
          <cell r="A473">
            <v>551000002</v>
          </cell>
        </row>
        <row r="474">
          <cell r="A474">
            <v>551000003</v>
          </cell>
        </row>
        <row r="475">
          <cell r="A475">
            <v>551000004</v>
          </cell>
        </row>
        <row r="476">
          <cell r="A476">
            <v>551000005</v>
          </cell>
        </row>
        <row r="477">
          <cell r="A477">
            <v>560000000</v>
          </cell>
        </row>
        <row r="478">
          <cell r="A478">
            <v>561000000</v>
          </cell>
        </row>
        <row r="479">
          <cell r="A479">
            <v>561000101</v>
          </cell>
        </row>
        <row r="480">
          <cell r="A480">
            <v>561000102</v>
          </cell>
        </row>
        <row r="481">
          <cell r="A481">
            <v>561000103</v>
          </cell>
        </row>
        <row r="482">
          <cell r="A482">
            <v>561000104</v>
          </cell>
        </row>
        <row r="483">
          <cell r="A483">
            <v>561000105</v>
          </cell>
        </row>
        <row r="484">
          <cell r="A484">
            <v>561000106</v>
          </cell>
        </row>
        <row r="485">
          <cell r="A485">
            <v>561000107</v>
          </cell>
        </row>
        <row r="486">
          <cell r="A486">
            <v>561000108</v>
          </cell>
        </row>
        <row r="487">
          <cell r="A487">
            <v>561000109</v>
          </cell>
        </row>
        <row r="488">
          <cell r="A488">
            <v>561000110</v>
          </cell>
        </row>
        <row r="489">
          <cell r="A489">
            <v>561000113</v>
          </cell>
        </row>
        <row r="490">
          <cell r="A490">
            <v>561000115</v>
          </cell>
        </row>
        <row r="491">
          <cell r="A491">
            <v>561000117</v>
          </cell>
        </row>
        <row r="492">
          <cell r="A492">
            <v>561000118</v>
          </cell>
        </row>
        <row r="493">
          <cell r="A493">
            <v>561000119</v>
          </cell>
        </row>
        <row r="494">
          <cell r="A494">
            <v>561000120</v>
          </cell>
        </row>
        <row r="495">
          <cell r="A495">
            <v>561000121</v>
          </cell>
        </row>
        <row r="496">
          <cell r="A496">
            <v>561000134</v>
          </cell>
        </row>
        <row r="497">
          <cell r="A497">
            <v>561000201</v>
          </cell>
        </row>
        <row r="498">
          <cell r="A498">
            <v>561000202</v>
          </cell>
        </row>
        <row r="499">
          <cell r="A499">
            <v>561000203</v>
          </cell>
        </row>
        <row r="500">
          <cell r="A500">
            <v>561000204</v>
          </cell>
        </row>
        <row r="501">
          <cell r="A501">
            <v>561000205</v>
          </cell>
        </row>
        <row r="502">
          <cell r="A502">
            <v>561000206</v>
          </cell>
        </row>
        <row r="503">
          <cell r="A503">
            <v>561000207</v>
          </cell>
        </row>
        <row r="504">
          <cell r="A504">
            <v>561000208</v>
          </cell>
        </row>
        <row r="505">
          <cell r="A505">
            <v>561000209</v>
          </cell>
        </row>
        <row r="506">
          <cell r="A506">
            <v>561000211</v>
          </cell>
        </row>
        <row r="507">
          <cell r="A507">
            <v>561000212</v>
          </cell>
        </row>
        <row r="508">
          <cell r="A508">
            <v>561000213</v>
          </cell>
        </row>
        <row r="509">
          <cell r="A509">
            <v>561000351</v>
          </cell>
        </row>
        <row r="510">
          <cell r="A510">
            <v>561000352</v>
          </cell>
        </row>
        <row r="511">
          <cell r="A511">
            <v>562000000</v>
          </cell>
        </row>
        <row r="512">
          <cell r="A512">
            <v>562000001</v>
          </cell>
        </row>
        <row r="513">
          <cell r="A513">
            <v>562000002</v>
          </cell>
        </row>
        <row r="514">
          <cell r="A514">
            <v>562000003</v>
          </cell>
        </row>
        <row r="515">
          <cell r="A515">
            <v>562000004</v>
          </cell>
        </row>
        <row r="516">
          <cell r="A516">
            <v>562000005</v>
          </cell>
        </row>
        <row r="517">
          <cell r="A517">
            <v>562000006</v>
          </cell>
        </row>
        <row r="518">
          <cell r="A518">
            <v>562000007</v>
          </cell>
        </row>
        <row r="519">
          <cell r="A519">
            <v>562000008</v>
          </cell>
        </row>
        <row r="520">
          <cell r="A520">
            <v>562000009</v>
          </cell>
        </row>
        <row r="521">
          <cell r="A521">
            <v>562000010</v>
          </cell>
        </row>
        <row r="522">
          <cell r="A522">
            <v>562000011</v>
          </cell>
        </row>
        <row r="523">
          <cell r="A523">
            <v>562000012</v>
          </cell>
        </row>
        <row r="524">
          <cell r="A524">
            <v>562000013</v>
          </cell>
        </row>
        <row r="525">
          <cell r="A525">
            <v>562000014</v>
          </cell>
        </row>
        <row r="526">
          <cell r="A526">
            <v>562000015</v>
          </cell>
        </row>
        <row r="527">
          <cell r="A527">
            <v>562000016</v>
          </cell>
        </row>
        <row r="528">
          <cell r="A528">
            <v>562000017</v>
          </cell>
        </row>
        <row r="529">
          <cell r="A529">
            <v>562000018</v>
          </cell>
        </row>
        <row r="530">
          <cell r="A530">
            <v>562000019</v>
          </cell>
        </row>
        <row r="531">
          <cell r="A531">
            <v>562000020</v>
          </cell>
        </row>
        <row r="532">
          <cell r="A532">
            <v>562000021</v>
          </cell>
        </row>
        <row r="533">
          <cell r="A533">
            <v>562000022</v>
          </cell>
        </row>
        <row r="534">
          <cell r="A534">
            <v>565000000</v>
          </cell>
        </row>
        <row r="535">
          <cell r="A535">
            <v>565100000</v>
          </cell>
        </row>
        <row r="536">
          <cell r="A536">
            <v>565100001</v>
          </cell>
        </row>
        <row r="537">
          <cell r="A537">
            <v>565100002</v>
          </cell>
        </row>
        <row r="538">
          <cell r="A538">
            <v>565100003</v>
          </cell>
        </row>
        <row r="539">
          <cell r="A539">
            <v>565100004</v>
          </cell>
        </row>
        <row r="540">
          <cell r="A540">
            <v>565100005</v>
          </cell>
        </row>
        <row r="541">
          <cell r="A541">
            <v>565100006</v>
          </cell>
        </row>
        <row r="542">
          <cell r="A542">
            <v>565100007</v>
          </cell>
        </row>
        <row r="543">
          <cell r="A543">
            <v>565100008</v>
          </cell>
        </row>
        <row r="544">
          <cell r="A544">
            <v>565100011</v>
          </cell>
        </row>
        <row r="545">
          <cell r="A545">
            <v>565200000</v>
          </cell>
        </row>
        <row r="546">
          <cell r="A546">
            <v>565200001</v>
          </cell>
        </row>
        <row r="547">
          <cell r="A547">
            <v>565200002</v>
          </cell>
        </row>
        <row r="548">
          <cell r="A548">
            <v>565200003</v>
          </cell>
        </row>
        <row r="549">
          <cell r="A549">
            <v>565200004</v>
          </cell>
        </row>
        <row r="550">
          <cell r="A550">
            <v>565200005</v>
          </cell>
        </row>
        <row r="551">
          <cell r="A551">
            <v>565200006</v>
          </cell>
        </row>
        <row r="552">
          <cell r="A552">
            <v>565300000</v>
          </cell>
        </row>
        <row r="553">
          <cell r="A553">
            <v>565300001</v>
          </cell>
        </row>
        <row r="554">
          <cell r="A554">
            <v>565300002</v>
          </cell>
        </row>
        <row r="555">
          <cell r="A555">
            <v>565300003</v>
          </cell>
        </row>
        <row r="556">
          <cell r="A556">
            <v>565300004</v>
          </cell>
        </row>
        <row r="557">
          <cell r="A557">
            <v>565300005</v>
          </cell>
        </row>
        <row r="558">
          <cell r="A558">
            <v>565300006</v>
          </cell>
        </row>
        <row r="559">
          <cell r="A559">
            <v>565300007</v>
          </cell>
        </row>
        <row r="560">
          <cell r="A560">
            <v>565300008</v>
          </cell>
        </row>
        <row r="561">
          <cell r="A561">
            <v>565300009</v>
          </cell>
        </row>
        <row r="562">
          <cell r="A562">
            <v>565300010</v>
          </cell>
        </row>
        <row r="563">
          <cell r="A563">
            <v>565300011</v>
          </cell>
        </row>
        <row r="564">
          <cell r="A564">
            <v>565300012</v>
          </cell>
        </row>
        <row r="565">
          <cell r="A565">
            <v>565300013</v>
          </cell>
        </row>
        <row r="566">
          <cell r="A566">
            <v>565300014</v>
          </cell>
        </row>
        <row r="567">
          <cell r="A567">
            <v>565300015</v>
          </cell>
        </row>
        <row r="568">
          <cell r="A568">
            <v>565300016</v>
          </cell>
        </row>
        <row r="569">
          <cell r="A569">
            <v>565300017</v>
          </cell>
        </row>
        <row r="570">
          <cell r="A570">
            <v>565300018</v>
          </cell>
        </row>
        <row r="571">
          <cell r="A571">
            <v>565300019</v>
          </cell>
        </row>
        <row r="572">
          <cell r="A572">
            <v>565300020</v>
          </cell>
        </row>
        <row r="573">
          <cell r="A573">
            <v>565300021</v>
          </cell>
        </row>
        <row r="574">
          <cell r="A574">
            <v>565300022</v>
          </cell>
        </row>
        <row r="575">
          <cell r="A575">
            <v>565300029</v>
          </cell>
        </row>
        <row r="576">
          <cell r="A576">
            <v>565300030</v>
          </cell>
        </row>
        <row r="577">
          <cell r="A577">
            <v>565300032</v>
          </cell>
        </row>
        <row r="578">
          <cell r="A578">
            <v>565300033</v>
          </cell>
        </row>
        <row r="579">
          <cell r="A579">
            <v>565300100</v>
          </cell>
        </row>
        <row r="580">
          <cell r="A580">
            <v>565300101</v>
          </cell>
        </row>
        <row r="581">
          <cell r="A581">
            <v>565300102</v>
          </cell>
        </row>
        <row r="582">
          <cell r="A582">
            <v>565400000</v>
          </cell>
        </row>
        <row r="583">
          <cell r="A583">
            <v>565400001</v>
          </cell>
        </row>
        <row r="584">
          <cell r="A584">
            <v>565400002</v>
          </cell>
        </row>
        <row r="585">
          <cell r="A585">
            <v>565400003</v>
          </cell>
        </row>
        <row r="586">
          <cell r="A586">
            <v>565400005</v>
          </cell>
        </row>
        <row r="587">
          <cell r="A587">
            <v>565400006</v>
          </cell>
        </row>
        <row r="588">
          <cell r="A588">
            <v>565400007</v>
          </cell>
        </row>
        <row r="589">
          <cell r="A589">
            <v>565400013</v>
          </cell>
        </row>
        <row r="590">
          <cell r="A590">
            <v>565400014</v>
          </cell>
        </row>
        <row r="591">
          <cell r="A591">
            <v>565400015</v>
          </cell>
        </row>
        <row r="592">
          <cell r="A592">
            <v>565400016</v>
          </cell>
        </row>
        <row r="593">
          <cell r="A593">
            <v>565400017</v>
          </cell>
        </row>
        <row r="594">
          <cell r="A594">
            <v>565400018</v>
          </cell>
        </row>
        <row r="595">
          <cell r="A595">
            <v>565400021</v>
          </cell>
        </row>
        <row r="596">
          <cell r="A596">
            <v>565400023</v>
          </cell>
        </row>
        <row r="597">
          <cell r="A597">
            <v>565400026</v>
          </cell>
        </row>
        <row r="598">
          <cell r="A598">
            <v>565400027</v>
          </cell>
        </row>
        <row r="599">
          <cell r="A599">
            <v>565400028</v>
          </cell>
        </row>
        <row r="600">
          <cell r="A600">
            <v>565400029</v>
          </cell>
        </row>
        <row r="601">
          <cell r="A601">
            <v>565400030</v>
          </cell>
        </row>
        <row r="602">
          <cell r="A602">
            <v>565400031</v>
          </cell>
        </row>
        <row r="603">
          <cell r="A603">
            <v>565400032</v>
          </cell>
        </row>
        <row r="604">
          <cell r="A604">
            <v>565400033</v>
          </cell>
        </row>
        <row r="605">
          <cell r="A605">
            <v>565400034</v>
          </cell>
        </row>
        <row r="606">
          <cell r="A606">
            <v>565400035</v>
          </cell>
        </row>
        <row r="607">
          <cell r="A607">
            <v>565400036</v>
          </cell>
        </row>
        <row r="608">
          <cell r="A608">
            <v>565400037</v>
          </cell>
        </row>
        <row r="609">
          <cell r="A609">
            <v>565400038</v>
          </cell>
        </row>
        <row r="610">
          <cell r="A610">
            <v>565400039</v>
          </cell>
        </row>
        <row r="611">
          <cell r="A611">
            <v>565400100</v>
          </cell>
        </row>
        <row r="612">
          <cell r="A612">
            <v>565400101</v>
          </cell>
        </row>
        <row r="613">
          <cell r="A613">
            <v>565400103</v>
          </cell>
        </row>
        <row r="614">
          <cell r="A614">
            <v>565400104</v>
          </cell>
        </row>
        <row r="615">
          <cell r="A615">
            <v>565400106</v>
          </cell>
        </row>
        <row r="616">
          <cell r="A616">
            <v>565400111</v>
          </cell>
        </row>
        <row r="617">
          <cell r="A617">
            <v>565400113</v>
          </cell>
        </row>
        <row r="618">
          <cell r="A618">
            <v>565400115</v>
          </cell>
        </row>
        <row r="619">
          <cell r="A619">
            <v>565400116</v>
          </cell>
        </row>
        <row r="620">
          <cell r="A620">
            <v>565400117</v>
          </cell>
        </row>
        <row r="621">
          <cell r="A621">
            <v>565400118</v>
          </cell>
        </row>
        <row r="622">
          <cell r="A622">
            <v>565400119</v>
          </cell>
        </row>
        <row r="623">
          <cell r="A623">
            <v>565400120</v>
          </cell>
        </row>
        <row r="624">
          <cell r="A624">
            <v>565400121</v>
          </cell>
        </row>
        <row r="625">
          <cell r="A625">
            <v>565400200</v>
          </cell>
        </row>
        <row r="626">
          <cell r="A626">
            <v>565400201</v>
          </cell>
        </row>
        <row r="627">
          <cell r="A627">
            <v>565400203</v>
          </cell>
        </row>
        <row r="628">
          <cell r="A628">
            <v>565400207</v>
          </cell>
        </row>
        <row r="629">
          <cell r="A629">
            <v>565400208</v>
          </cell>
        </row>
        <row r="630">
          <cell r="A630">
            <v>565410000</v>
          </cell>
        </row>
        <row r="631">
          <cell r="A631">
            <v>565410005</v>
          </cell>
        </row>
        <row r="632">
          <cell r="A632">
            <v>565500000</v>
          </cell>
        </row>
        <row r="633">
          <cell r="A633">
            <v>565500001</v>
          </cell>
        </row>
        <row r="634">
          <cell r="A634">
            <v>565500002</v>
          </cell>
        </row>
        <row r="635">
          <cell r="A635">
            <v>565500003</v>
          </cell>
        </row>
        <row r="636">
          <cell r="A636">
            <v>569999999</v>
          </cell>
        </row>
        <row r="637">
          <cell r="A637">
            <v>570000000</v>
          </cell>
        </row>
        <row r="638">
          <cell r="A638">
            <v>571000000</v>
          </cell>
        </row>
        <row r="639">
          <cell r="A639">
            <v>571000001</v>
          </cell>
        </row>
        <row r="640">
          <cell r="A640">
            <v>571000002</v>
          </cell>
        </row>
        <row r="641">
          <cell r="A641">
            <v>572000000</v>
          </cell>
        </row>
        <row r="642">
          <cell r="A642">
            <v>572000001</v>
          </cell>
        </row>
        <row r="643">
          <cell r="A643">
            <v>572000002</v>
          </cell>
        </row>
        <row r="644">
          <cell r="A644">
            <v>572000003</v>
          </cell>
        </row>
        <row r="645">
          <cell r="A645">
            <v>572000004</v>
          </cell>
        </row>
        <row r="646">
          <cell r="A646">
            <v>573000000</v>
          </cell>
        </row>
        <row r="647">
          <cell r="A647">
            <v>573000001</v>
          </cell>
        </row>
        <row r="648">
          <cell r="A648">
            <v>573000002</v>
          </cell>
        </row>
        <row r="649">
          <cell r="A649">
            <v>573000003</v>
          </cell>
        </row>
        <row r="650">
          <cell r="A650">
            <v>574000000</v>
          </cell>
        </row>
        <row r="651">
          <cell r="A651">
            <v>574000001</v>
          </cell>
        </row>
        <row r="652">
          <cell r="A652">
            <v>575000000</v>
          </cell>
        </row>
        <row r="653">
          <cell r="A653">
            <v>575000002</v>
          </cell>
        </row>
        <row r="654">
          <cell r="A654">
            <v>575100000</v>
          </cell>
        </row>
        <row r="655">
          <cell r="A655">
            <v>575100001</v>
          </cell>
        </row>
        <row r="656">
          <cell r="A656">
            <v>575100002</v>
          </cell>
        </row>
        <row r="657">
          <cell r="A657">
            <v>575100003</v>
          </cell>
        </row>
        <row r="658">
          <cell r="A658">
            <v>575200000</v>
          </cell>
        </row>
        <row r="659">
          <cell r="A659">
            <v>575200001</v>
          </cell>
        </row>
        <row r="660">
          <cell r="A660">
            <v>575200002</v>
          </cell>
        </row>
        <row r="661">
          <cell r="A661">
            <v>575200003</v>
          </cell>
        </row>
        <row r="662">
          <cell r="A662">
            <v>575200004</v>
          </cell>
        </row>
        <row r="663">
          <cell r="A663">
            <v>575200005</v>
          </cell>
        </row>
        <row r="664">
          <cell r="A664">
            <v>575200006</v>
          </cell>
        </row>
        <row r="665">
          <cell r="A665">
            <v>575210000</v>
          </cell>
        </row>
        <row r="666">
          <cell r="A666">
            <v>575210001</v>
          </cell>
        </row>
        <row r="667">
          <cell r="A667">
            <v>575210002</v>
          </cell>
        </row>
        <row r="668">
          <cell r="A668">
            <v>575210003</v>
          </cell>
        </row>
        <row r="669">
          <cell r="A669">
            <v>575210004</v>
          </cell>
        </row>
        <row r="670">
          <cell r="A670">
            <v>575210005</v>
          </cell>
        </row>
        <row r="671">
          <cell r="A671">
            <v>575210006</v>
          </cell>
        </row>
        <row r="672">
          <cell r="A672">
            <v>575220000</v>
          </cell>
        </row>
        <row r="673">
          <cell r="A673">
            <v>575220001</v>
          </cell>
        </row>
        <row r="674">
          <cell r="A674">
            <v>575300000</v>
          </cell>
        </row>
        <row r="675">
          <cell r="A675">
            <v>575300001</v>
          </cell>
        </row>
        <row r="676">
          <cell r="A676">
            <v>575300002</v>
          </cell>
        </row>
        <row r="677">
          <cell r="A677">
            <v>575300003</v>
          </cell>
        </row>
        <row r="678">
          <cell r="A678">
            <v>575300004</v>
          </cell>
        </row>
        <row r="679">
          <cell r="A679">
            <v>575300005</v>
          </cell>
        </row>
        <row r="680">
          <cell r="A680">
            <v>575300006</v>
          </cell>
        </row>
        <row r="681">
          <cell r="A681">
            <v>575300007</v>
          </cell>
        </row>
        <row r="682">
          <cell r="A682">
            <v>575300008</v>
          </cell>
        </row>
        <row r="683">
          <cell r="A683">
            <v>575300009</v>
          </cell>
        </row>
        <row r="684">
          <cell r="A684">
            <v>575400000</v>
          </cell>
        </row>
        <row r="685">
          <cell r="A685">
            <v>575400001</v>
          </cell>
        </row>
        <row r="686">
          <cell r="A686">
            <v>575400002</v>
          </cell>
        </row>
        <row r="687">
          <cell r="A687">
            <v>575400003</v>
          </cell>
        </row>
        <row r="688">
          <cell r="A688">
            <v>575400004</v>
          </cell>
        </row>
        <row r="689">
          <cell r="A689">
            <v>575500000</v>
          </cell>
        </row>
        <row r="690">
          <cell r="A690">
            <v>575500001</v>
          </cell>
        </row>
        <row r="691">
          <cell r="A691">
            <v>575500002</v>
          </cell>
        </row>
        <row r="692">
          <cell r="A692">
            <v>575500003</v>
          </cell>
        </row>
        <row r="693">
          <cell r="A693">
            <v>575500004</v>
          </cell>
        </row>
        <row r="694">
          <cell r="A694">
            <v>575670001</v>
          </cell>
        </row>
        <row r="695">
          <cell r="A695">
            <v>575700000</v>
          </cell>
        </row>
        <row r="696">
          <cell r="A696">
            <v>575700001</v>
          </cell>
        </row>
        <row r="697">
          <cell r="A697">
            <v>575700002</v>
          </cell>
        </row>
        <row r="698">
          <cell r="A698">
            <v>575700004</v>
          </cell>
        </row>
        <row r="699">
          <cell r="A699">
            <v>575800000</v>
          </cell>
        </row>
        <row r="700">
          <cell r="A700">
            <v>575800001</v>
          </cell>
        </row>
        <row r="701">
          <cell r="A701">
            <v>575800002</v>
          </cell>
        </row>
        <row r="702">
          <cell r="A702">
            <v>575800003</v>
          </cell>
        </row>
        <row r="703">
          <cell r="A703">
            <v>575900000</v>
          </cell>
        </row>
        <row r="704">
          <cell r="A704">
            <v>575900001</v>
          </cell>
        </row>
        <row r="705">
          <cell r="A705">
            <v>575900002</v>
          </cell>
        </row>
        <row r="706">
          <cell r="A706">
            <v>575900003</v>
          </cell>
        </row>
        <row r="707">
          <cell r="A707">
            <v>575900004</v>
          </cell>
        </row>
        <row r="708">
          <cell r="A708">
            <v>575900005</v>
          </cell>
        </row>
        <row r="709">
          <cell r="A709">
            <v>575900006</v>
          </cell>
        </row>
        <row r="710">
          <cell r="A710">
            <v>575900007</v>
          </cell>
        </row>
        <row r="711">
          <cell r="A711">
            <v>575900008</v>
          </cell>
        </row>
        <row r="712">
          <cell r="A712">
            <v>575900009</v>
          </cell>
        </row>
        <row r="713">
          <cell r="A713">
            <v>575900010</v>
          </cell>
        </row>
        <row r="714">
          <cell r="A714">
            <v>575900011</v>
          </cell>
        </row>
        <row r="715">
          <cell r="A715">
            <v>575900012</v>
          </cell>
        </row>
        <row r="716">
          <cell r="A716">
            <v>575900013</v>
          </cell>
        </row>
        <row r="717">
          <cell r="A717">
            <v>575900015</v>
          </cell>
        </row>
        <row r="718">
          <cell r="A718">
            <v>575900016</v>
          </cell>
        </row>
        <row r="719">
          <cell r="A719">
            <v>575900017</v>
          </cell>
        </row>
        <row r="720">
          <cell r="A720">
            <v>575900018</v>
          </cell>
        </row>
        <row r="721">
          <cell r="A721">
            <v>575900019</v>
          </cell>
        </row>
        <row r="722">
          <cell r="A722">
            <v>575900020</v>
          </cell>
        </row>
        <row r="723">
          <cell r="A723">
            <v>575900021</v>
          </cell>
        </row>
        <row r="724">
          <cell r="A724">
            <v>575900022</v>
          </cell>
        </row>
        <row r="725">
          <cell r="A725">
            <v>575900023</v>
          </cell>
        </row>
        <row r="726">
          <cell r="A726">
            <v>575900024</v>
          </cell>
        </row>
        <row r="727">
          <cell r="A727">
            <v>575900025</v>
          </cell>
        </row>
        <row r="728">
          <cell r="A728">
            <v>575900026</v>
          </cell>
        </row>
        <row r="729">
          <cell r="A729">
            <v>575900027</v>
          </cell>
        </row>
        <row r="730">
          <cell r="A730">
            <v>575910019</v>
          </cell>
        </row>
        <row r="731">
          <cell r="A731">
            <v>576000001</v>
          </cell>
        </row>
        <row r="732">
          <cell r="A732">
            <v>576100001</v>
          </cell>
        </row>
        <row r="733">
          <cell r="A733">
            <v>576200001</v>
          </cell>
        </row>
        <row r="734">
          <cell r="A734">
            <v>576200002</v>
          </cell>
        </row>
        <row r="735">
          <cell r="A735">
            <v>576400001</v>
          </cell>
        </row>
        <row r="736">
          <cell r="A736">
            <v>576500001</v>
          </cell>
        </row>
        <row r="737">
          <cell r="A737">
            <v>576500101</v>
          </cell>
        </row>
        <row r="738">
          <cell r="A738">
            <v>576500201</v>
          </cell>
        </row>
        <row r="739">
          <cell r="A739">
            <v>576500301</v>
          </cell>
        </row>
        <row r="740">
          <cell r="A740">
            <v>576500401</v>
          </cell>
        </row>
        <row r="741">
          <cell r="A741">
            <v>576600001</v>
          </cell>
        </row>
        <row r="742">
          <cell r="A742">
            <v>576700001</v>
          </cell>
        </row>
        <row r="743">
          <cell r="A743">
            <v>576700002</v>
          </cell>
        </row>
        <row r="744">
          <cell r="A744">
            <v>576700003</v>
          </cell>
        </row>
        <row r="745">
          <cell r="A745">
            <v>576700004</v>
          </cell>
        </row>
        <row r="746">
          <cell r="A746">
            <v>576700005</v>
          </cell>
        </row>
        <row r="747">
          <cell r="A747">
            <v>576700006</v>
          </cell>
        </row>
        <row r="748">
          <cell r="A748">
            <v>576700007</v>
          </cell>
        </row>
        <row r="749">
          <cell r="A749">
            <v>576700008</v>
          </cell>
        </row>
        <row r="750">
          <cell r="A750">
            <v>576700009</v>
          </cell>
        </row>
        <row r="751">
          <cell r="A751">
            <v>576700010</v>
          </cell>
        </row>
        <row r="752">
          <cell r="A752">
            <v>576700011</v>
          </cell>
        </row>
        <row r="753">
          <cell r="A753">
            <v>576700012</v>
          </cell>
        </row>
        <row r="754">
          <cell r="A754">
            <v>576700013</v>
          </cell>
        </row>
        <row r="755">
          <cell r="A755">
            <v>576700014</v>
          </cell>
        </row>
        <row r="756">
          <cell r="A756">
            <v>576700030</v>
          </cell>
        </row>
        <row r="757">
          <cell r="A757">
            <v>576700031</v>
          </cell>
        </row>
        <row r="758">
          <cell r="A758">
            <v>576700032</v>
          </cell>
        </row>
        <row r="759">
          <cell r="A759">
            <v>576700033</v>
          </cell>
        </row>
        <row r="760">
          <cell r="A760">
            <v>576800001</v>
          </cell>
        </row>
        <row r="761">
          <cell r="A761">
            <v>577000000</v>
          </cell>
        </row>
        <row r="762">
          <cell r="A762">
            <v>577000001</v>
          </cell>
        </row>
        <row r="763">
          <cell r="A763">
            <v>579999999</v>
          </cell>
        </row>
        <row r="764">
          <cell r="A764">
            <v>580000000</v>
          </cell>
        </row>
        <row r="765">
          <cell r="A765">
            <v>581000000</v>
          </cell>
        </row>
        <row r="766">
          <cell r="A766">
            <v>581000001</v>
          </cell>
        </row>
        <row r="767">
          <cell r="A767">
            <v>581000002</v>
          </cell>
        </row>
        <row r="768">
          <cell r="A768">
            <v>582000000</v>
          </cell>
        </row>
        <row r="769">
          <cell r="A769">
            <v>582000001</v>
          </cell>
        </row>
        <row r="770">
          <cell r="A770">
            <v>590000000</v>
          </cell>
        </row>
        <row r="771">
          <cell r="A771">
            <v>591000000</v>
          </cell>
        </row>
        <row r="772">
          <cell r="A772">
            <v>591000001</v>
          </cell>
        </row>
        <row r="773">
          <cell r="A773">
            <v>592000000</v>
          </cell>
        </row>
        <row r="774">
          <cell r="A774">
            <v>592000001</v>
          </cell>
        </row>
        <row r="775">
          <cell r="A775">
            <v>598888880</v>
          </cell>
        </row>
        <row r="776">
          <cell r="A776">
            <v>598888883</v>
          </cell>
        </row>
        <row r="777">
          <cell r="A777">
            <v>598888884</v>
          </cell>
        </row>
        <row r="778">
          <cell r="A778">
            <v>598888885</v>
          </cell>
        </row>
        <row r="779">
          <cell r="A779">
            <v>598888886</v>
          </cell>
        </row>
        <row r="780">
          <cell r="A780">
            <v>598888887</v>
          </cell>
        </row>
        <row r="781">
          <cell r="A781">
            <v>598888889</v>
          </cell>
        </row>
        <row r="782">
          <cell r="A782">
            <v>598888892</v>
          </cell>
        </row>
        <row r="783">
          <cell r="A783">
            <v>598888893</v>
          </cell>
        </row>
        <row r="784">
          <cell r="A784">
            <v>598888894</v>
          </cell>
        </row>
        <row r="785">
          <cell r="A785">
            <v>598888895</v>
          </cell>
        </row>
        <row r="786">
          <cell r="A786">
            <v>598888896</v>
          </cell>
        </row>
        <row r="787">
          <cell r="A787">
            <v>598888897</v>
          </cell>
        </row>
        <row r="788">
          <cell r="A788">
            <v>598888899</v>
          </cell>
        </row>
        <row r="789">
          <cell r="A789">
            <v>598888900</v>
          </cell>
        </row>
        <row r="790">
          <cell r="A790">
            <v>599999991</v>
          </cell>
        </row>
        <row r="791">
          <cell r="A791">
            <v>100000000</v>
          </cell>
        </row>
        <row r="792">
          <cell r="A792">
            <v>110000000</v>
          </cell>
        </row>
        <row r="793">
          <cell r="A793">
            <v>111000000</v>
          </cell>
        </row>
        <row r="794">
          <cell r="A794">
            <v>111100000</v>
          </cell>
        </row>
        <row r="795">
          <cell r="A795">
            <v>111100001</v>
          </cell>
        </row>
        <row r="796">
          <cell r="A796">
            <v>111100002</v>
          </cell>
        </row>
        <row r="797">
          <cell r="A797">
            <v>111100003</v>
          </cell>
        </row>
        <row r="798">
          <cell r="A798">
            <v>111100004</v>
          </cell>
        </row>
        <row r="799">
          <cell r="A799">
            <v>111100010</v>
          </cell>
        </row>
        <row r="800">
          <cell r="A800">
            <v>111100011</v>
          </cell>
        </row>
        <row r="801">
          <cell r="A801">
            <v>111100012</v>
          </cell>
        </row>
        <row r="802">
          <cell r="A802">
            <v>111100013</v>
          </cell>
        </row>
        <row r="803">
          <cell r="A803">
            <v>111100014</v>
          </cell>
        </row>
        <row r="804">
          <cell r="A804">
            <v>111100015</v>
          </cell>
        </row>
        <row r="805">
          <cell r="A805">
            <v>111100016</v>
          </cell>
        </row>
        <row r="806">
          <cell r="A806">
            <v>111100017</v>
          </cell>
        </row>
        <row r="807">
          <cell r="A807">
            <v>111100018</v>
          </cell>
        </row>
        <row r="808">
          <cell r="A808">
            <v>111100019</v>
          </cell>
        </row>
        <row r="809">
          <cell r="A809">
            <v>111100020</v>
          </cell>
        </row>
        <row r="810">
          <cell r="A810">
            <v>111100021</v>
          </cell>
        </row>
        <row r="811">
          <cell r="A811">
            <v>111100022</v>
          </cell>
        </row>
        <row r="812">
          <cell r="A812">
            <v>111100031</v>
          </cell>
        </row>
        <row r="813">
          <cell r="A813">
            <v>111100032</v>
          </cell>
        </row>
        <row r="814">
          <cell r="A814">
            <v>111100033</v>
          </cell>
        </row>
        <row r="815">
          <cell r="A815">
            <v>111101011</v>
          </cell>
        </row>
        <row r="816">
          <cell r="A816">
            <v>111101012</v>
          </cell>
        </row>
        <row r="817">
          <cell r="A817">
            <v>111101021</v>
          </cell>
        </row>
        <row r="818">
          <cell r="A818">
            <v>111101031</v>
          </cell>
        </row>
        <row r="819">
          <cell r="A819">
            <v>111110000</v>
          </cell>
        </row>
        <row r="820">
          <cell r="A820">
            <v>111110001</v>
          </cell>
        </row>
        <row r="821">
          <cell r="A821">
            <v>111110002</v>
          </cell>
        </row>
        <row r="822">
          <cell r="A822">
            <v>111200000</v>
          </cell>
        </row>
        <row r="823">
          <cell r="A823">
            <v>111200001</v>
          </cell>
        </row>
        <row r="824">
          <cell r="A824">
            <v>111200002</v>
          </cell>
        </row>
        <row r="825">
          <cell r="A825">
            <v>111200010</v>
          </cell>
        </row>
        <row r="826">
          <cell r="A826">
            <v>111200011</v>
          </cell>
        </row>
        <row r="827">
          <cell r="A827">
            <v>111200012</v>
          </cell>
        </row>
        <row r="828">
          <cell r="A828">
            <v>111200013</v>
          </cell>
        </row>
        <row r="829">
          <cell r="A829">
            <v>111200015</v>
          </cell>
        </row>
        <row r="830">
          <cell r="A830">
            <v>111200016</v>
          </cell>
        </row>
        <row r="831">
          <cell r="A831">
            <v>111200017</v>
          </cell>
        </row>
        <row r="832">
          <cell r="A832">
            <v>111200022</v>
          </cell>
        </row>
        <row r="833">
          <cell r="A833">
            <v>111200024</v>
          </cell>
        </row>
        <row r="834">
          <cell r="A834">
            <v>111200030</v>
          </cell>
        </row>
        <row r="835">
          <cell r="A835">
            <v>111200031</v>
          </cell>
        </row>
        <row r="836">
          <cell r="A836">
            <v>111200032</v>
          </cell>
        </row>
        <row r="837">
          <cell r="A837">
            <v>111200033</v>
          </cell>
        </row>
        <row r="838">
          <cell r="A838">
            <v>111200035</v>
          </cell>
        </row>
        <row r="839">
          <cell r="A839">
            <v>112000000</v>
          </cell>
        </row>
        <row r="840">
          <cell r="A840">
            <v>112100000</v>
          </cell>
        </row>
        <row r="841">
          <cell r="A841">
            <v>112110000</v>
          </cell>
        </row>
        <row r="842">
          <cell r="A842">
            <v>112110001</v>
          </cell>
        </row>
        <row r="843">
          <cell r="A843">
            <v>112110002</v>
          </cell>
        </row>
        <row r="844">
          <cell r="A844">
            <v>112200000</v>
          </cell>
        </row>
        <row r="845">
          <cell r="A845">
            <v>112210000</v>
          </cell>
        </row>
        <row r="846">
          <cell r="A846">
            <v>112210001</v>
          </cell>
        </row>
        <row r="847">
          <cell r="A847">
            <v>112210002</v>
          </cell>
        </row>
        <row r="848">
          <cell r="A848">
            <v>112210003</v>
          </cell>
        </row>
        <row r="849">
          <cell r="A849">
            <v>113000000</v>
          </cell>
        </row>
        <row r="850">
          <cell r="A850">
            <v>113100000</v>
          </cell>
        </row>
        <row r="851">
          <cell r="A851">
            <v>113110000</v>
          </cell>
        </row>
        <row r="852">
          <cell r="A852">
            <v>113110001</v>
          </cell>
        </row>
        <row r="853">
          <cell r="A853">
            <v>113110002</v>
          </cell>
        </row>
        <row r="854">
          <cell r="A854">
            <v>113111000</v>
          </cell>
        </row>
        <row r="855">
          <cell r="A855">
            <v>113111001</v>
          </cell>
        </row>
        <row r="856">
          <cell r="A856">
            <v>113111002</v>
          </cell>
        </row>
        <row r="857">
          <cell r="A857">
            <v>113200000</v>
          </cell>
        </row>
        <row r="858">
          <cell r="A858">
            <v>113210000</v>
          </cell>
        </row>
        <row r="859">
          <cell r="A859">
            <v>113210001</v>
          </cell>
        </row>
        <row r="860">
          <cell r="A860">
            <v>113210002</v>
          </cell>
        </row>
        <row r="861">
          <cell r="A861">
            <v>113300000</v>
          </cell>
        </row>
        <row r="862">
          <cell r="A862">
            <v>113310000</v>
          </cell>
        </row>
        <row r="863">
          <cell r="A863">
            <v>113310001</v>
          </cell>
        </row>
        <row r="864">
          <cell r="A864">
            <v>113400000</v>
          </cell>
        </row>
        <row r="865">
          <cell r="A865">
            <v>113410001</v>
          </cell>
        </row>
        <row r="866">
          <cell r="A866">
            <v>113500000</v>
          </cell>
        </row>
        <row r="867">
          <cell r="A867">
            <v>113510000</v>
          </cell>
        </row>
        <row r="868">
          <cell r="A868">
            <v>113510001</v>
          </cell>
        </row>
        <row r="869">
          <cell r="A869">
            <v>113600000</v>
          </cell>
        </row>
        <row r="870">
          <cell r="A870">
            <v>113610000</v>
          </cell>
        </row>
        <row r="871">
          <cell r="A871">
            <v>113610001</v>
          </cell>
        </row>
        <row r="872">
          <cell r="A872">
            <v>113610002</v>
          </cell>
        </row>
        <row r="873">
          <cell r="A873">
            <v>113700000</v>
          </cell>
        </row>
        <row r="874">
          <cell r="A874">
            <v>113710001</v>
          </cell>
        </row>
        <row r="875">
          <cell r="A875">
            <v>113800000</v>
          </cell>
        </row>
        <row r="876">
          <cell r="A876">
            <v>113810001</v>
          </cell>
        </row>
        <row r="877">
          <cell r="A877">
            <v>113900000</v>
          </cell>
        </row>
        <row r="878">
          <cell r="A878">
            <v>113910001</v>
          </cell>
        </row>
        <row r="879">
          <cell r="A879">
            <v>113920000</v>
          </cell>
        </row>
        <row r="880">
          <cell r="A880">
            <v>113920001</v>
          </cell>
        </row>
        <row r="881">
          <cell r="A881">
            <v>113920002</v>
          </cell>
        </row>
        <row r="882">
          <cell r="A882">
            <v>114000000</v>
          </cell>
        </row>
        <row r="883">
          <cell r="A883">
            <v>114100000</v>
          </cell>
        </row>
        <row r="884">
          <cell r="A884">
            <v>114110000</v>
          </cell>
        </row>
        <row r="885">
          <cell r="A885">
            <v>114110001</v>
          </cell>
        </row>
        <row r="886">
          <cell r="A886">
            <v>114110002</v>
          </cell>
        </row>
        <row r="887">
          <cell r="A887">
            <v>114110005</v>
          </cell>
        </row>
        <row r="888">
          <cell r="A888">
            <v>114110006</v>
          </cell>
        </row>
        <row r="889">
          <cell r="A889">
            <v>114110007</v>
          </cell>
        </row>
        <row r="890">
          <cell r="A890">
            <v>114110008</v>
          </cell>
        </row>
        <row r="891">
          <cell r="A891">
            <v>114110009</v>
          </cell>
        </row>
        <row r="892">
          <cell r="A892">
            <v>114110010</v>
          </cell>
        </row>
        <row r="893">
          <cell r="A893">
            <v>114110011</v>
          </cell>
        </row>
        <row r="894">
          <cell r="A894">
            <v>114110012</v>
          </cell>
        </row>
        <row r="895">
          <cell r="A895">
            <v>114110013</v>
          </cell>
        </row>
        <row r="896">
          <cell r="A896">
            <v>114110014</v>
          </cell>
        </row>
        <row r="897">
          <cell r="A897">
            <v>114110015</v>
          </cell>
        </row>
        <row r="898">
          <cell r="A898">
            <v>114110016</v>
          </cell>
        </row>
        <row r="899">
          <cell r="A899">
            <v>114110017</v>
          </cell>
        </row>
        <row r="900">
          <cell r="A900">
            <v>114110018</v>
          </cell>
        </row>
        <row r="901">
          <cell r="A901">
            <v>114111000</v>
          </cell>
        </row>
        <row r="902">
          <cell r="A902">
            <v>114111100</v>
          </cell>
        </row>
        <row r="903">
          <cell r="A903">
            <v>114111101</v>
          </cell>
        </row>
        <row r="904">
          <cell r="A904">
            <v>114111102</v>
          </cell>
        </row>
        <row r="905">
          <cell r="A905">
            <v>114111103</v>
          </cell>
        </row>
        <row r="906">
          <cell r="A906">
            <v>114111200</v>
          </cell>
        </row>
        <row r="907">
          <cell r="A907">
            <v>114111201</v>
          </cell>
        </row>
        <row r="908">
          <cell r="A908">
            <v>114111600</v>
          </cell>
        </row>
        <row r="909">
          <cell r="A909">
            <v>114111601</v>
          </cell>
        </row>
        <row r="910">
          <cell r="A910">
            <v>114112000</v>
          </cell>
        </row>
        <row r="911">
          <cell r="A911">
            <v>114112101</v>
          </cell>
        </row>
        <row r="912">
          <cell r="A912">
            <v>114113000</v>
          </cell>
        </row>
        <row r="913">
          <cell r="A913">
            <v>114113101</v>
          </cell>
        </row>
        <row r="914">
          <cell r="A914">
            <v>114114000</v>
          </cell>
        </row>
        <row r="915">
          <cell r="A915">
            <v>114114001</v>
          </cell>
        </row>
        <row r="916">
          <cell r="A916">
            <v>114114002</v>
          </cell>
        </row>
        <row r="917">
          <cell r="A917">
            <v>114114003</v>
          </cell>
        </row>
        <row r="918">
          <cell r="A918">
            <v>114119001</v>
          </cell>
        </row>
        <row r="919">
          <cell r="A919">
            <v>114210000</v>
          </cell>
        </row>
        <row r="920">
          <cell r="A920">
            <v>114210001</v>
          </cell>
        </row>
        <row r="921">
          <cell r="A921">
            <v>114210002</v>
          </cell>
        </row>
        <row r="922">
          <cell r="A922">
            <v>114220000</v>
          </cell>
        </row>
        <row r="923">
          <cell r="A923">
            <v>114220100</v>
          </cell>
        </row>
        <row r="924">
          <cell r="A924">
            <v>114220101</v>
          </cell>
        </row>
        <row r="925">
          <cell r="A925">
            <v>114220102</v>
          </cell>
        </row>
        <row r="926">
          <cell r="A926">
            <v>114220103</v>
          </cell>
        </row>
        <row r="927">
          <cell r="A927">
            <v>114220200</v>
          </cell>
        </row>
        <row r="928">
          <cell r="A928">
            <v>114220201</v>
          </cell>
        </row>
        <row r="929">
          <cell r="A929">
            <v>114220600</v>
          </cell>
        </row>
        <row r="930">
          <cell r="A930">
            <v>114220601</v>
          </cell>
        </row>
        <row r="931">
          <cell r="A931">
            <v>115000000</v>
          </cell>
        </row>
        <row r="932">
          <cell r="A932">
            <v>115100000</v>
          </cell>
        </row>
        <row r="933">
          <cell r="A933">
            <v>115110001</v>
          </cell>
        </row>
        <row r="934">
          <cell r="A934">
            <v>115130000</v>
          </cell>
        </row>
        <row r="935">
          <cell r="A935">
            <v>115130021</v>
          </cell>
        </row>
        <row r="936">
          <cell r="A936">
            <v>115131001</v>
          </cell>
        </row>
        <row r="937">
          <cell r="A937">
            <v>115131002</v>
          </cell>
        </row>
        <row r="938">
          <cell r="A938">
            <v>115131004</v>
          </cell>
        </row>
        <row r="939">
          <cell r="A939">
            <v>115131005</v>
          </cell>
        </row>
        <row r="940">
          <cell r="A940">
            <v>115131006</v>
          </cell>
        </row>
        <row r="941">
          <cell r="A941">
            <v>115141007</v>
          </cell>
        </row>
        <row r="942">
          <cell r="A942">
            <v>115141008</v>
          </cell>
        </row>
        <row r="943">
          <cell r="A943">
            <v>115200000</v>
          </cell>
        </row>
        <row r="944">
          <cell r="A944">
            <v>115210000</v>
          </cell>
        </row>
        <row r="945">
          <cell r="A945">
            <v>115210001</v>
          </cell>
        </row>
        <row r="946">
          <cell r="A946">
            <v>115220000</v>
          </cell>
        </row>
        <row r="947">
          <cell r="A947">
            <v>115220001</v>
          </cell>
        </row>
        <row r="948">
          <cell r="A948">
            <v>116000000</v>
          </cell>
        </row>
        <row r="949">
          <cell r="A949">
            <v>116100000</v>
          </cell>
        </row>
        <row r="950">
          <cell r="A950">
            <v>116100001</v>
          </cell>
        </row>
        <row r="951">
          <cell r="A951">
            <v>116100002</v>
          </cell>
        </row>
        <row r="952">
          <cell r="A952">
            <v>116100003</v>
          </cell>
        </row>
        <row r="953">
          <cell r="A953">
            <v>116100004</v>
          </cell>
        </row>
        <row r="954">
          <cell r="A954">
            <v>116100005</v>
          </cell>
        </row>
        <row r="955">
          <cell r="A955">
            <v>116100021</v>
          </cell>
        </row>
        <row r="956">
          <cell r="A956">
            <v>116200000</v>
          </cell>
        </row>
        <row r="957">
          <cell r="A957">
            <v>116210000</v>
          </cell>
        </row>
        <row r="958">
          <cell r="A958">
            <v>116210001</v>
          </cell>
        </row>
        <row r="959">
          <cell r="A959">
            <v>116210002</v>
          </cell>
        </row>
        <row r="960">
          <cell r="A960">
            <v>116211000</v>
          </cell>
        </row>
        <row r="961">
          <cell r="A961">
            <v>116211001</v>
          </cell>
        </row>
        <row r="962">
          <cell r="A962">
            <v>116220000</v>
          </cell>
        </row>
        <row r="963">
          <cell r="A963">
            <v>116220001</v>
          </cell>
        </row>
        <row r="964">
          <cell r="A964">
            <v>116230000</v>
          </cell>
        </row>
        <row r="965">
          <cell r="A965">
            <v>116230001</v>
          </cell>
        </row>
        <row r="966">
          <cell r="A966">
            <v>116300000</v>
          </cell>
        </row>
        <row r="967">
          <cell r="A967">
            <v>116300001</v>
          </cell>
        </row>
        <row r="968">
          <cell r="A968">
            <v>116300002</v>
          </cell>
        </row>
        <row r="969">
          <cell r="A969">
            <v>116300003</v>
          </cell>
        </row>
        <row r="970">
          <cell r="A970">
            <v>116300004</v>
          </cell>
        </row>
        <row r="971">
          <cell r="A971">
            <v>116400000</v>
          </cell>
        </row>
        <row r="972">
          <cell r="A972">
            <v>116400001</v>
          </cell>
        </row>
        <row r="973">
          <cell r="A973">
            <v>116400002</v>
          </cell>
        </row>
        <row r="974">
          <cell r="A974">
            <v>116400003</v>
          </cell>
        </row>
        <row r="975">
          <cell r="A975">
            <v>116400004</v>
          </cell>
        </row>
        <row r="976">
          <cell r="A976">
            <v>116499999</v>
          </cell>
        </row>
        <row r="977">
          <cell r="A977">
            <v>116500000</v>
          </cell>
        </row>
        <row r="978">
          <cell r="A978">
            <v>116500001</v>
          </cell>
        </row>
        <row r="979">
          <cell r="A979">
            <v>117000000</v>
          </cell>
        </row>
        <row r="980">
          <cell r="A980">
            <v>117000001</v>
          </cell>
        </row>
        <row r="981">
          <cell r="A981">
            <v>117000002</v>
          </cell>
        </row>
        <row r="982">
          <cell r="A982">
            <v>117000003</v>
          </cell>
        </row>
        <row r="983">
          <cell r="A983">
            <v>118000000</v>
          </cell>
        </row>
        <row r="984">
          <cell r="A984">
            <v>118000001</v>
          </cell>
        </row>
        <row r="985">
          <cell r="A985">
            <v>119000000</v>
          </cell>
        </row>
        <row r="986">
          <cell r="A986">
            <v>119000001</v>
          </cell>
        </row>
        <row r="987">
          <cell r="A987">
            <v>119000002</v>
          </cell>
        </row>
        <row r="988">
          <cell r="A988">
            <v>119100000</v>
          </cell>
        </row>
        <row r="989">
          <cell r="A989">
            <v>119100001</v>
          </cell>
        </row>
        <row r="990">
          <cell r="A990">
            <v>119100002</v>
          </cell>
        </row>
        <row r="991">
          <cell r="A991">
            <v>120000000</v>
          </cell>
        </row>
        <row r="992">
          <cell r="A992">
            <v>121000000</v>
          </cell>
        </row>
        <row r="993">
          <cell r="A993">
            <v>121100000</v>
          </cell>
        </row>
        <row r="994">
          <cell r="A994">
            <v>121110000</v>
          </cell>
        </row>
        <row r="995">
          <cell r="A995">
            <v>121110001</v>
          </cell>
        </row>
        <row r="996">
          <cell r="A996">
            <v>121110002</v>
          </cell>
        </row>
        <row r="997">
          <cell r="A997">
            <v>121200000</v>
          </cell>
        </row>
        <row r="998">
          <cell r="A998">
            <v>121200001</v>
          </cell>
        </row>
        <row r="999">
          <cell r="A999">
            <v>121300000</v>
          </cell>
        </row>
        <row r="1000">
          <cell r="A1000">
            <v>121300001</v>
          </cell>
        </row>
        <row r="1001">
          <cell r="A1001">
            <v>121300002</v>
          </cell>
        </row>
        <row r="1002">
          <cell r="A1002">
            <v>121300003</v>
          </cell>
        </row>
        <row r="1003">
          <cell r="A1003">
            <v>121300004</v>
          </cell>
        </row>
        <row r="1004">
          <cell r="A1004">
            <v>121300005</v>
          </cell>
        </row>
        <row r="1005">
          <cell r="A1005">
            <v>121300006</v>
          </cell>
        </row>
        <row r="1006">
          <cell r="A1006">
            <v>121300007</v>
          </cell>
        </row>
        <row r="1007">
          <cell r="A1007">
            <v>121300008</v>
          </cell>
        </row>
        <row r="1008">
          <cell r="A1008">
            <v>121400000</v>
          </cell>
        </row>
        <row r="1009">
          <cell r="A1009">
            <v>121400001</v>
          </cell>
        </row>
        <row r="1010">
          <cell r="A1010">
            <v>122000000</v>
          </cell>
        </row>
        <row r="1011">
          <cell r="A1011">
            <v>122100000</v>
          </cell>
        </row>
        <row r="1012">
          <cell r="A1012">
            <v>122110000</v>
          </cell>
        </row>
        <row r="1013">
          <cell r="A1013">
            <v>122110001</v>
          </cell>
        </row>
        <row r="1014">
          <cell r="A1014">
            <v>122110002</v>
          </cell>
        </row>
        <row r="1015">
          <cell r="A1015">
            <v>122120000</v>
          </cell>
        </row>
        <row r="1016">
          <cell r="A1016">
            <v>122120001</v>
          </cell>
        </row>
        <row r="1017">
          <cell r="A1017">
            <v>122120002</v>
          </cell>
        </row>
        <row r="1018">
          <cell r="A1018">
            <v>122300000</v>
          </cell>
        </row>
        <row r="1019">
          <cell r="A1019">
            <v>122310000</v>
          </cell>
        </row>
        <row r="1020">
          <cell r="A1020">
            <v>122310001</v>
          </cell>
        </row>
        <row r="1021">
          <cell r="A1021">
            <v>122310002</v>
          </cell>
        </row>
        <row r="1022">
          <cell r="A1022">
            <v>123000000</v>
          </cell>
        </row>
        <row r="1023">
          <cell r="A1023">
            <v>123100000</v>
          </cell>
        </row>
        <row r="1024">
          <cell r="A1024">
            <v>123110000</v>
          </cell>
        </row>
        <row r="1025">
          <cell r="A1025">
            <v>123110001</v>
          </cell>
        </row>
        <row r="1026">
          <cell r="A1026">
            <v>123110004</v>
          </cell>
        </row>
        <row r="1027">
          <cell r="A1027">
            <v>123110006</v>
          </cell>
        </row>
        <row r="1028">
          <cell r="A1028">
            <v>123200000</v>
          </cell>
        </row>
        <row r="1029">
          <cell r="A1029">
            <v>123210001</v>
          </cell>
        </row>
        <row r="1030">
          <cell r="A1030">
            <v>124000000</v>
          </cell>
        </row>
        <row r="1031">
          <cell r="A1031">
            <v>124100000</v>
          </cell>
        </row>
        <row r="1032">
          <cell r="A1032">
            <v>124110000</v>
          </cell>
        </row>
        <row r="1033">
          <cell r="A1033">
            <v>124110001</v>
          </cell>
        </row>
        <row r="1034">
          <cell r="A1034">
            <v>124120000</v>
          </cell>
        </row>
        <row r="1035">
          <cell r="A1035">
            <v>124120001</v>
          </cell>
        </row>
        <row r="1036">
          <cell r="A1036">
            <v>124130000</v>
          </cell>
        </row>
        <row r="1037">
          <cell r="A1037">
            <v>124130001</v>
          </cell>
        </row>
        <row r="1038">
          <cell r="A1038">
            <v>124130002</v>
          </cell>
        </row>
        <row r="1039">
          <cell r="A1039">
            <v>124130003</v>
          </cell>
        </row>
        <row r="1040">
          <cell r="A1040">
            <v>124130004</v>
          </cell>
        </row>
        <row r="1041">
          <cell r="A1041">
            <v>124130005</v>
          </cell>
        </row>
        <row r="1042">
          <cell r="A1042">
            <v>124130006</v>
          </cell>
        </row>
        <row r="1043">
          <cell r="A1043">
            <v>124130021</v>
          </cell>
        </row>
        <row r="1044">
          <cell r="A1044">
            <v>125000000</v>
          </cell>
        </row>
        <row r="1045">
          <cell r="A1045">
            <v>125100001</v>
          </cell>
        </row>
        <row r="1046">
          <cell r="A1046">
            <v>125100002</v>
          </cell>
        </row>
        <row r="1047">
          <cell r="A1047">
            <v>125100003</v>
          </cell>
        </row>
        <row r="1048">
          <cell r="A1048">
            <v>125100004</v>
          </cell>
        </row>
        <row r="1049">
          <cell r="A1049">
            <v>125200000</v>
          </cell>
        </row>
        <row r="1050">
          <cell r="A1050">
            <v>125200001</v>
          </cell>
        </row>
        <row r="1051">
          <cell r="A1051">
            <v>125200004</v>
          </cell>
        </row>
        <row r="1052">
          <cell r="A1052">
            <v>125300000</v>
          </cell>
        </row>
        <row r="1053">
          <cell r="A1053">
            <v>125300001</v>
          </cell>
        </row>
        <row r="1054">
          <cell r="A1054">
            <v>126000000</v>
          </cell>
        </row>
        <row r="1055">
          <cell r="A1055">
            <v>126100001</v>
          </cell>
        </row>
        <row r="1056">
          <cell r="A1056">
            <v>126100002</v>
          </cell>
        </row>
        <row r="1057">
          <cell r="A1057">
            <v>126100004</v>
          </cell>
        </row>
        <row r="1058">
          <cell r="A1058">
            <v>126200000</v>
          </cell>
        </row>
        <row r="1059">
          <cell r="A1059">
            <v>126200001</v>
          </cell>
        </row>
        <row r="1060">
          <cell r="A1060">
            <v>126200004</v>
          </cell>
        </row>
        <row r="1061">
          <cell r="A1061">
            <v>126300000</v>
          </cell>
        </row>
        <row r="1062">
          <cell r="A1062">
            <v>126300001</v>
          </cell>
        </row>
        <row r="1063">
          <cell r="A1063">
            <v>126300002</v>
          </cell>
        </row>
        <row r="1064">
          <cell r="A1064">
            <v>126300003</v>
          </cell>
        </row>
        <row r="1065">
          <cell r="A1065">
            <v>126300004</v>
          </cell>
        </row>
        <row r="1066">
          <cell r="A1066">
            <v>126300005</v>
          </cell>
        </row>
        <row r="1067">
          <cell r="A1067">
            <v>126300006</v>
          </cell>
        </row>
        <row r="1068">
          <cell r="A1068">
            <v>126300007</v>
          </cell>
        </row>
        <row r="1069">
          <cell r="A1069">
            <v>126300008</v>
          </cell>
        </row>
        <row r="1070">
          <cell r="A1070">
            <v>126300012</v>
          </cell>
        </row>
        <row r="1071">
          <cell r="A1071">
            <v>127000000</v>
          </cell>
        </row>
        <row r="1072">
          <cell r="A1072">
            <v>127100000</v>
          </cell>
        </row>
        <row r="1073">
          <cell r="A1073">
            <v>127100001</v>
          </cell>
        </row>
        <row r="1074">
          <cell r="A1074">
            <v>127100004</v>
          </cell>
        </row>
        <row r="1075">
          <cell r="A1075">
            <v>127200000</v>
          </cell>
        </row>
        <row r="1076">
          <cell r="A1076">
            <v>127200001</v>
          </cell>
        </row>
        <row r="1077">
          <cell r="A1077">
            <v>127300000</v>
          </cell>
        </row>
        <row r="1078">
          <cell r="A1078">
            <v>127300001</v>
          </cell>
        </row>
        <row r="1079">
          <cell r="A1079">
            <v>127300004</v>
          </cell>
        </row>
        <row r="1080">
          <cell r="A1080">
            <v>127400000</v>
          </cell>
        </row>
        <row r="1081">
          <cell r="A1081">
            <v>127400001</v>
          </cell>
        </row>
        <row r="1082">
          <cell r="A1082">
            <v>127400002</v>
          </cell>
        </row>
        <row r="1083">
          <cell r="A1083">
            <v>127400004</v>
          </cell>
        </row>
        <row r="1084">
          <cell r="A1084">
            <v>127500000</v>
          </cell>
        </row>
        <row r="1085">
          <cell r="A1085">
            <v>127500001</v>
          </cell>
        </row>
        <row r="1086">
          <cell r="A1086">
            <v>127500002</v>
          </cell>
        </row>
        <row r="1087">
          <cell r="A1087">
            <v>127500004</v>
          </cell>
        </row>
        <row r="1088">
          <cell r="A1088">
            <v>127600000</v>
          </cell>
        </row>
        <row r="1089">
          <cell r="A1089">
            <v>127600001</v>
          </cell>
        </row>
        <row r="1090">
          <cell r="A1090">
            <v>127600002</v>
          </cell>
        </row>
        <row r="1091">
          <cell r="A1091">
            <v>127600003</v>
          </cell>
        </row>
        <row r="1092">
          <cell r="A1092">
            <v>127600004</v>
          </cell>
        </row>
        <row r="1093">
          <cell r="A1093">
            <v>127600005</v>
          </cell>
        </row>
        <row r="1094">
          <cell r="A1094">
            <v>127600006</v>
          </cell>
        </row>
        <row r="1095">
          <cell r="A1095">
            <v>127600007</v>
          </cell>
        </row>
        <row r="1096">
          <cell r="A1096">
            <v>127600008</v>
          </cell>
        </row>
        <row r="1097">
          <cell r="A1097">
            <v>127600009</v>
          </cell>
        </row>
        <row r="1098">
          <cell r="A1098">
            <v>127600010</v>
          </cell>
        </row>
        <row r="1099">
          <cell r="A1099">
            <v>127600011</v>
          </cell>
        </row>
        <row r="1100">
          <cell r="A1100">
            <v>127600012</v>
          </cell>
        </row>
        <row r="1101">
          <cell r="A1101">
            <v>127600013</v>
          </cell>
        </row>
        <row r="1102">
          <cell r="A1102">
            <v>127600014</v>
          </cell>
        </row>
        <row r="1103">
          <cell r="A1103">
            <v>127600015</v>
          </cell>
        </row>
        <row r="1104">
          <cell r="A1104">
            <v>127600016</v>
          </cell>
        </row>
        <row r="1105">
          <cell r="A1105">
            <v>127600017</v>
          </cell>
        </row>
        <row r="1106">
          <cell r="A1106">
            <v>127600018</v>
          </cell>
        </row>
        <row r="1107">
          <cell r="A1107">
            <v>128000000</v>
          </cell>
        </row>
        <row r="1108">
          <cell r="A1108">
            <v>128100000</v>
          </cell>
        </row>
        <row r="1109">
          <cell r="A1109">
            <v>128100001</v>
          </cell>
        </row>
        <row r="1110">
          <cell r="A1110">
            <v>128100002</v>
          </cell>
        </row>
        <row r="1111">
          <cell r="A1111">
            <v>128100004</v>
          </cell>
        </row>
        <row r="1112">
          <cell r="A1112">
            <v>128200000</v>
          </cell>
        </row>
        <row r="1113">
          <cell r="A1113">
            <v>128200001</v>
          </cell>
        </row>
        <row r="1114">
          <cell r="A1114">
            <v>128200004</v>
          </cell>
        </row>
        <row r="1115">
          <cell r="A1115">
            <v>128300000</v>
          </cell>
        </row>
        <row r="1116">
          <cell r="A1116">
            <v>128300001</v>
          </cell>
        </row>
        <row r="1117">
          <cell r="A1117">
            <v>128300004</v>
          </cell>
        </row>
        <row r="1118">
          <cell r="A1118">
            <v>128400000</v>
          </cell>
        </row>
        <row r="1119">
          <cell r="A1119">
            <v>128400001</v>
          </cell>
        </row>
        <row r="1120">
          <cell r="A1120">
            <v>128400002</v>
          </cell>
        </row>
        <row r="1121">
          <cell r="A1121">
            <v>128400004</v>
          </cell>
        </row>
        <row r="1122">
          <cell r="A1122">
            <v>128500000</v>
          </cell>
        </row>
        <row r="1123">
          <cell r="A1123">
            <v>128510000</v>
          </cell>
        </row>
        <row r="1124">
          <cell r="A1124">
            <v>128510001</v>
          </cell>
        </row>
        <row r="1125">
          <cell r="A1125">
            <v>128510002</v>
          </cell>
        </row>
        <row r="1126">
          <cell r="A1126">
            <v>128510004</v>
          </cell>
        </row>
        <row r="1127">
          <cell r="A1127">
            <v>128520000</v>
          </cell>
        </row>
        <row r="1128">
          <cell r="A1128">
            <v>128520001</v>
          </cell>
        </row>
        <row r="1129">
          <cell r="A1129">
            <v>128520004</v>
          </cell>
        </row>
        <row r="1130">
          <cell r="A1130">
            <v>128600000</v>
          </cell>
        </row>
        <row r="1131">
          <cell r="A1131">
            <v>128600001</v>
          </cell>
        </row>
        <row r="1132">
          <cell r="A1132">
            <v>128600002</v>
          </cell>
        </row>
        <row r="1133">
          <cell r="A1133">
            <v>128600004</v>
          </cell>
        </row>
        <row r="1134">
          <cell r="A1134">
            <v>128610000</v>
          </cell>
        </row>
        <row r="1135">
          <cell r="A1135">
            <v>128610001</v>
          </cell>
        </row>
        <row r="1136">
          <cell r="A1136">
            <v>128610004</v>
          </cell>
        </row>
        <row r="1137">
          <cell r="A1137">
            <v>128700000</v>
          </cell>
        </row>
        <row r="1138">
          <cell r="A1138">
            <v>128700001</v>
          </cell>
        </row>
        <row r="1139">
          <cell r="A1139">
            <v>128800000</v>
          </cell>
        </row>
        <row r="1140">
          <cell r="A1140">
            <v>128800001</v>
          </cell>
        </row>
        <row r="1141">
          <cell r="A1141">
            <v>128800002</v>
          </cell>
        </row>
        <row r="1142">
          <cell r="A1142">
            <v>128800004</v>
          </cell>
        </row>
        <row r="1143">
          <cell r="A1143">
            <v>128900000</v>
          </cell>
        </row>
        <row r="1144">
          <cell r="A1144">
            <v>128900001</v>
          </cell>
        </row>
        <row r="1145">
          <cell r="A1145">
            <v>128900002</v>
          </cell>
        </row>
        <row r="1146">
          <cell r="A1146">
            <v>128900003</v>
          </cell>
        </row>
        <row r="1147">
          <cell r="A1147">
            <v>128900004</v>
          </cell>
        </row>
        <row r="1148">
          <cell r="A1148">
            <v>128900005</v>
          </cell>
        </row>
        <row r="1149">
          <cell r="A1149">
            <v>128900006</v>
          </cell>
        </row>
        <row r="1150">
          <cell r="A1150">
            <v>128900007</v>
          </cell>
        </row>
        <row r="1151">
          <cell r="A1151">
            <v>128900008</v>
          </cell>
        </row>
        <row r="1152">
          <cell r="A1152">
            <v>128900009</v>
          </cell>
        </row>
        <row r="1153">
          <cell r="A1153">
            <v>128900010</v>
          </cell>
        </row>
        <row r="1154">
          <cell r="A1154">
            <v>128900011</v>
          </cell>
        </row>
        <row r="1155">
          <cell r="A1155">
            <v>128900012</v>
          </cell>
        </row>
        <row r="1156">
          <cell r="A1156">
            <v>128900013</v>
          </cell>
        </row>
        <row r="1157">
          <cell r="A1157">
            <v>128900014</v>
          </cell>
        </row>
        <row r="1158">
          <cell r="A1158">
            <v>128900015</v>
          </cell>
        </row>
        <row r="1159">
          <cell r="A1159">
            <v>128900016</v>
          </cell>
        </row>
        <row r="1160">
          <cell r="A1160">
            <v>128900017</v>
          </cell>
        </row>
        <row r="1161">
          <cell r="A1161">
            <v>128900018</v>
          </cell>
        </row>
        <row r="1162">
          <cell r="A1162">
            <v>128900019</v>
          </cell>
        </row>
        <row r="1163">
          <cell r="A1163">
            <v>128900020</v>
          </cell>
        </row>
        <row r="1164">
          <cell r="A1164">
            <v>128900021</v>
          </cell>
        </row>
        <row r="1165">
          <cell r="A1165">
            <v>128900022</v>
          </cell>
        </row>
        <row r="1166">
          <cell r="A1166">
            <v>128900023</v>
          </cell>
        </row>
        <row r="1167">
          <cell r="A1167">
            <v>128900024</v>
          </cell>
        </row>
        <row r="1168">
          <cell r="A1168">
            <v>128900025</v>
          </cell>
        </row>
        <row r="1169">
          <cell r="A1169">
            <v>128900026</v>
          </cell>
        </row>
        <row r="1170">
          <cell r="A1170">
            <v>128900027</v>
          </cell>
        </row>
        <row r="1171">
          <cell r="A1171">
            <v>128900028</v>
          </cell>
        </row>
        <row r="1172">
          <cell r="A1172">
            <v>128900029</v>
          </cell>
        </row>
        <row r="1173">
          <cell r="A1173">
            <v>128900030</v>
          </cell>
        </row>
        <row r="1174">
          <cell r="A1174">
            <v>128900031</v>
          </cell>
        </row>
        <row r="1175">
          <cell r="A1175">
            <v>128900032</v>
          </cell>
        </row>
        <row r="1176">
          <cell r="A1176">
            <v>128900033</v>
          </cell>
        </row>
        <row r="1177">
          <cell r="A1177">
            <v>128900034</v>
          </cell>
        </row>
        <row r="1178">
          <cell r="A1178">
            <v>128900035</v>
          </cell>
        </row>
        <row r="1179">
          <cell r="A1179">
            <v>128900036</v>
          </cell>
        </row>
        <row r="1180">
          <cell r="A1180">
            <v>128900037</v>
          </cell>
        </row>
        <row r="1181">
          <cell r="A1181">
            <v>128900038</v>
          </cell>
        </row>
        <row r="1182">
          <cell r="A1182">
            <v>128900039</v>
          </cell>
        </row>
        <row r="1183">
          <cell r="A1183">
            <v>128900040</v>
          </cell>
        </row>
        <row r="1184">
          <cell r="A1184">
            <v>128900041</v>
          </cell>
        </row>
        <row r="1185">
          <cell r="A1185">
            <v>128900042</v>
          </cell>
        </row>
        <row r="1186">
          <cell r="A1186">
            <v>128900043</v>
          </cell>
        </row>
        <row r="1187">
          <cell r="A1187">
            <v>129000000</v>
          </cell>
        </row>
        <row r="1188">
          <cell r="A1188">
            <v>129100000</v>
          </cell>
        </row>
        <row r="1189">
          <cell r="A1189">
            <v>129100001</v>
          </cell>
        </row>
        <row r="1190">
          <cell r="A1190">
            <v>129110000</v>
          </cell>
        </row>
        <row r="1191">
          <cell r="A1191">
            <v>129110001</v>
          </cell>
        </row>
        <row r="1192">
          <cell r="A1192">
            <v>129120000</v>
          </cell>
        </row>
        <row r="1193">
          <cell r="A1193">
            <v>129120001</v>
          </cell>
        </row>
        <row r="1194">
          <cell r="A1194">
            <v>129130000</v>
          </cell>
        </row>
        <row r="1195">
          <cell r="A1195">
            <v>129130001</v>
          </cell>
        </row>
        <row r="1196">
          <cell r="A1196">
            <v>130000000</v>
          </cell>
        </row>
        <row r="1197">
          <cell r="A1197">
            <v>130110000</v>
          </cell>
        </row>
        <row r="1198">
          <cell r="A1198">
            <v>130110001</v>
          </cell>
        </row>
        <row r="1199">
          <cell r="A1199">
            <v>130110021</v>
          </cell>
        </row>
        <row r="1200">
          <cell r="A1200">
            <v>130111000</v>
          </cell>
        </row>
        <row r="1201">
          <cell r="A1201">
            <v>130111001</v>
          </cell>
        </row>
        <row r="1202">
          <cell r="A1202">
            <v>130111100</v>
          </cell>
        </row>
        <row r="1203">
          <cell r="A1203">
            <v>130111101</v>
          </cell>
        </row>
        <row r="1204">
          <cell r="A1204">
            <v>130112000</v>
          </cell>
        </row>
        <row r="1205">
          <cell r="A1205">
            <v>130112001</v>
          </cell>
        </row>
        <row r="1206">
          <cell r="A1206">
            <v>130120001</v>
          </cell>
        </row>
        <row r="1207">
          <cell r="A1207">
            <v>130120002</v>
          </cell>
        </row>
        <row r="1208">
          <cell r="A1208">
            <v>130120101</v>
          </cell>
        </row>
        <row r="1209">
          <cell r="A1209">
            <v>130130000</v>
          </cell>
        </row>
        <row r="1210">
          <cell r="A1210">
            <v>130130001</v>
          </cell>
        </row>
        <row r="1211">
          <cell r="A1211">
            <v>130130002</v>
          </cell>
        </row>
        <row r="1212">
          <cell r="A1212">
            <v>130130003</v>
          </cell>
        </row>
        <row r="1213">
          <cell r="A1213">
            <v>130130004</v>
          </cell>
        </row>
        <row r="1214">
          <cell r="A1214">
            <v>130130005</v>
          </cell>
        </row>
        <row r="1215">
          <cell r="A1215">
            <v>130130006</v>
          </cell>
        </row>
        <row r="1216">
          <cell r="A1216">
            <v>130130007</v>
          </cell>
        </row>
        <row r="1217">
          <cell r="A1217">
            <v>130130008</v>
          </cell>
        </row>
        <row r="1218">
          <cell r="A1218">
            <v>130130009</v>
          </cell>
        </row>
        <row r="1219">
          <cell r="A1219">
            <v>130131000</v>
          </cell>
        </row>
        <row r="1220">
          <cell r="A1220">
            <v>130140000</v>
          </cell>
        </row>
        <row r="1221">
          <cell r="A1221">
            <v>130140001</v>
          </cell>
        </row>
        <row r="1222">
          <cell r="A1222">
            <v>130150000</v>
          </cell>
        </row>
        <row r="1223">
          <cell r="A1223">
            <v>130150001</v>
          </cell>
        </row>
        <row r="1224">
          <cell r="A1224">
            <v>130150002</v>
          </cell>
        </row>
        <row r="1225">
          <cell r="A1225">
            <v>140000000</v>
          </cell>
        </row>
        <row r="1226">
          <cell r="A1226">
            <v>140000001</v>
          </cell>
        </row>
        <row r="1227">
          <cell r="A1227">
            <v>140000002</v>
          </cell>
        </row>
        <row r="1228">
          <cell r="A1228">
            <v>150000000</v>
          </cell>
        </row>
        <row r="1229">
          <cell r="A1229">
            <v>150000001</v>
          </cell>
        </row>
        <row r="1230">
          <cell r="A1230">
            <v>160000000</v>
          </cell>
        </row>
        <row r="1231">
          <cell r="A1231">
            <v>160000001</v>
          </cell>
        </row>
        <row r="1232">
          <cell r="A1232">
            <v>160000002</v>
          </cell>
        </row>
        <row r="1233">
          <cell r="A1233">
            <v>170000000</v>
          </cell>
        </row>
        <row r="1234">
          <cell r="A1234">
            <v>170000001</v>
          </cell>
        </row>
        <row r="1235">
          <cell r="A1235">
            <v>200000000</v>
          </cell>
        </row>
        <row r="1236">
          <cell r="A1236">
            <v>210000000</v>
          </cell>
        </row>
        <row r="1237">
          <cell r="A1237">
            <v>211000000</v>
          </cell>
        </row>
        <row r="1238">
          <cell r="A1238">
            <v>211100000</v>
          </cell>
        </row>
        <row r="1239">
          <cell r="A1239">
            <v>211100001</v>
          </cell>
        </row>
        <row r="1240">
          <cell r="A1240">
            <v>211100002</v>
          </cell>
        </row>
        <row r="1241">
          <cell r="A1241">
            <v>211100003</v>
          </cell>
        </row>
        <row r="1242">
          <cell r="A1242">
            <v>211100004</v>
          </cell>
        </row>
        <row r="1243">
          <cell r="A1243">
            <v>211100005</v>
          </cell>
        </row>
        <row r="1244">
          <cell r="A1244">
            <v>211100006</v>
          </cell>
        </row>
        <row r="1245">
          <cell r="A1245">
            <v>211100007</v>
          </cell>
        </row>
        <row r="1246">
          <cell r="A1246">
            <v>211100008</v>
          </cell>
        </row>
        <row r="1247">
          <cell r="A1247">
            <v>211100009</v>
          </cell>
        </row>
        <row r="1248">
          <cell r="A1248">
            <v>211100011</v>
          </cell>
        </row>
        <row r="1249">
          <cell r="A1249">
            <v>211100012</v>
          </cell>
        </row>
        <row r="1250">
          <cell r="A1250">
            <v>211100013</v>
          </cell>
        </row>
        <row r="1251">
          <cell r="A1251">
            <v>211100016</v>
          </cell>
        </row>
        <row r="1252">
          <cell r="A1252">
            <v>211100017</v>
          </cell>
        </row>
        <row r="1253">
          <cell r="A1253">
            <v>211100018</v>
          </cell>
        </row>
        <row r="1254">
          <cell r="A1254">
            <v>211100019</v>
          </cell>
        </row>
        <row r="1255">
          <cell r="A1255">
            <v>211100020</v>
          </cell>
        </row>
        <row r="1256">
          <cell r="A1256">
            <v>211100021</v>
          </cell>
        </row>
        <row r="1257">
          <cell r="A1257">
            <v>211100022</v>
          </cell>
        </row>
        <row r="1258">
          <cell r="A1258">
            <v>211100051</v>
          </cell>
        </row>
        <row r="1259">
          <cell r="A1259">
            <v>211109001</v>
          </cell>
        </row>
        <row r="1260">
          <cell r="A1260">
            <v>211120000</v>
          </cell>
        </row>
        <row r="1261">
          <cell r="A1261">
            <v>211120029</v>
          </cell>
        </row>
        <row r="1262">
          <cell r="A1262">
            <v>211120032</v>
          </cell>
        </row>
        <row r="1263">
          <cell r="A1263">
            <v>212000000</v>
          </cell>
        </row>
        <row r="1264">
          <cell r="A1264">
            <v>212100000</v>
          </cell>
        </row>
        <row r="1265">
          <cell r="A1265">
            <v>212110000</v>
          </cell>
        </row>
        <row r="1266">
          <cell r="A1266">
            <v>212110001</v>
          </cell>
        </row>
        <row r="1267">
          <cell r="A1267">
            <v>212110002</v>
          </cell>
        </row>
        <row r="1268">
          <cell r="A1268">
            <v>212130001</v>
          </cell>
        </row>
        <row r="1269">
          <cell r="A1269">
            <v>212200000</v>
          </cell>
        </row>
        <row r="1270">
          <cell r="A1270">
            <v>212200001</v>
          </cell>
        </row>
        <row r="1271">
          <cell r="A1271">
            <v>212200002</v>
          </cell>
        </row>
        <row r="1272">
          <cell r="A1272">
            <v>212300000</v>
          </cell>
        </row>
        <row r="1273">
          <cell r="A1273">
            <v>212310001</v>
          </cell>
        </row>
        <row r="1274">
          <cell r="A1274">
            <v>212310002</v>
          </cell>
        </row>
        <row r="1275">
          <cell r="A1275">
            <v>212400000</v>
          </cell>
        </row>
        <row r="1276">
          <cell r="A1276">
            <v>212410000</v>
          </cell>
        </row>
        <row r="1277">
          <cell r="A1277">
            <v>212410001</v>
          </cell>
        </row>
        <row r="1278">
          <cell r="A1278">
            <v>212410002</v>
          </cell>
        </row>
        <row r="1279">
          <cell r="A1279">
            <v>212410003</v>
          </cell>
        </row>
        <row r="1280">
          <cell r="A1280">
            <v>212410004</v>
          </cell>
        </row>
        <row r="1281">
          <cell r="A1281">
            <v>212410005</v>
          </cell>
        </row>
        <row r="1282">
          <cell r="A1282">
            <v>212410006</v>
          </cell>
        </row>
        <row r="1283">
          <cell r="A1283">
            <v>212410007</v>
          </cell>
        </row>
        <row r="1284">
          <cell r="A1284">
            <v>212410008</v>
          </cell>
        </row>
        <row r="1285">
          <cell r="A1285">
            <v>212410021</v>
          </cell>
        </row>
        <row r="1286">
          <cell r="A1286">
            <v>212420001</v>
          </cell>
        </row>
        <row r="1287">
          <cell r="A1287">
            <v>212500000</v>
          </cell>
        </row>
        <row r="1288">
          <cell r="A1288">
            <v>212510001</v>
          </cell>
        </row>
        <row r="1289">
          <cell r="A1289">
            <v>213000000</v>
          </cell>
        </row>
        <row r="1290">
          <cell r="A1290">
            <v>213100000</v>
          </cell>
        </row>
        <row r="1291">
          <cell r="A1291">
            <v>213110000</v>
          </cell>
        </row>
        <row r="1292">
          <cell r="A1292">
            <v>213110001</v>
          </cell>
        </row>
        <row r="1293">
          <cell r="A1293">
            <v>213110002</v>
          </cell>
        </row>
        <row r="1294">
          <cell r="A1294">
            <v>213120000</v>
          </cell>
        </row>
        <row r="1295">
          <cell r="A1295">
            <v>213120001</v>
          </cell>
        </row>
        <row r="1296">
          <cell r="A1296">
            <v>213120002</v>
          </cell>
        </row>
        <row r="1297">
          <cell r="A1297">
            <v>213130000</v>
          </cell>
        </row>
        <row r="1298">
          <cell r="A1298">
            <v>213130001</v>
          </cell>
        </row>
        <row r="1299">
          <cell r="A1299">
            <v>213130002</v>
          </cell>
        </row>
        <row r="1300">
          <cell r="A1300">
            <v>213200000</v>
          </cell>
        </row>
        <row r="1301">
          <cell r="A1301">
            <v>213210000</v>
          </cell>
        </row>
        <row r="1302">
          <cell r="A1302">
            <v>213210001</v>
          </cell>
        </row>
        <row r="1303">
          <cell r="A1303">
            <v>213210002</v>
          </cell>
        </row>
        <row r="1304">
          <cell r="A1304">
            <v>213210003</v>
          </cell>
        </row>
        <row r="1305">
          <cell r="A1305">
            <v>213210004</v>
          </cell>
        </row>
        <row r="1306">
          <cell r="A1306">
            <v>213210005</v>
          </cell>
        </row>
        <row r="1307">
          <cell r="A1307">
            <v>213210006</v>
          </cell>
        </row>
        <row r="1308">
          <cell r="A1308">
            <v>213210007</v>
          </cell>
        </row>
        <row r="1309">
          <cell r="A1309">
            <v>213220000</v>
          </cell>
        </row>
        <row r="1310">
          <cell r="A1310">
            <v>213220001</v>
          </cell>
        </row>
        <row r="1311">
          <cell r="A1311">
            <v>213220002</v>
          </cell>
        </row>
        <row r="1312">
          <cell r="A1312">
            <v>213220003</v>
          </cell>
        </row>
        <row r="1313">
          <cell r="A1313">
            <v>213220004</v>
          </cell>
        </row>
        <row r="1314">
          <cell r="A1314">
            <v>213220005</v>
          </cell>
        </row>
        <row r="1315">
          <cell r="A1315">
            <v>213230000</v>
          </cell>
        </row>
        <row r="1316">
          <cell r="A1316">
            <v>213230001</v>
          </cell>
        </row>
        <row r="1317">
          <cell r="A1317">
            <v>213230002</v>
          </cell>
        </row>
        <row r="1318">
          <cell r="A1318">
            <v>213240000</v>
          </cell>
        </row>
        <row r="1319">
          <cell r="A1319">
            <v>213240001</v>
          </cell>
        </row>
        <row r="1320">
          <cell r="A1320">
            <v>213240002</v>
          </cell>
        </row>
        <row r="1321">
          <cell r="A1321">
            <v>213240003</v>
          </cell>
        </row>
        <row r="1322">
          <cell r="A1322">
            <v>213250000</v>
          </cell>
        </row>
        <row r="1323">
          <cell r="A1323">
            <v>213250001</v>
          </cell>
        </row>
        <row r="1324">
          <cell r="A1324">
            <v>213260000</v>
          </cell>
        </row>
        <row r="1325">
          <cell r="A1325">
            <v>213260001</v>
          </cell>
        </row>
        <row r="1326">
          <cell r="A1326">
            <v>213260002</v>
          </cell>
        </row>
        <row r="1327">
          <cell r="A1327">
            <v>213260003</v>
          </cell>
        </row>
        <row r="1328">
          <cell r="A1328">
            <v>213280000</v>
          </cell>
        </row>
        <row r="1329">
          <cell r="A1329">
            <v>213280001</v>
          </cell>
        </row>
        <row r="1330">
          <cell r="A1330">
            <v>214000000</v>
          </cell>
        </row>
        <row r="1331">
          <cell r="A1331">
            <v>214100000</v>
          </cell>
        </row>
        <row r="1332">
          <cell r="A1332">
            <v>214100001</v>
          </cell>
        </row>
        <row r="1333">
          <cell r="A1333">
            <v>214100002</v>
          </cell>
        </row>
        <row r="1334">
          <cell r="A1334">
            <v>214200000</v>
          </cell>
        </row>
        <row r="1335">
          <cell r="A1335">
            <v>214200001</v>
          </cell>
        </row>
        <row r="1336">
          <cell r="A1336">
            <v>214200002</v>
          </cell>
        </row>
        <row r="1337">
          <cell r="A1337">
            <v>214200003</v>
          </cell>
        </row>
        <row r="1338">
          <cell r="A1338">
            <v>214200004</v>
          </cell>
        </row>
        <row r="1339">
          <cell r="A1339">
            <v>214200005</v>
          </cell>
        </row>
        <row r="1340">
          <cell r="A1340">
            <v>214200006</v>
          </cell>
        </row>
        <row r="1341">
          <cell r="A1341">
            <v>214200007</v>
          </cell>
        </row>
        <row r="1342">
          <cell r="A1342">
            <v>214200008</v>
          </cell>
        </row>
        <row r="1343">
          <cell r="A1343">
            <v>214200021</v>
          </cell>
        </row>
        <row r="1344">
          <cell r="A1344">
            <v>214300000</v>
          </cell>
        </row>
        <row r="1345">
          <cell r="A1345">
            <v>214300001</v>
          </cell>
        </row>
        <row r="1346">
          <cell r="A1346">
            <v>214300002</v>
          </cell>
        </row>
        <row r="1347">
          <cell r="A1347">
            <v>214300003</v>
          </cell>
        </row>
        <row r="1348">
          <cell r="A1348">
            <v>214300004</v>
          </cell>
        </row>
        <row r="1349">
          <cell r="A1349">
            <v>214300006</v>
          </cell>
        </row>
        <row r="1350">
          <cell r="A1350">
            <v>214300007</v>
          </cell>
        </row>
        <row r="1351">
          <cell r="A1351">
            <v>214300008</v>
          </cell>
        </row>
        <row r="1352">
          <cell r="A1352">
            <v>214300009</v>
          </cell>
        </row>
        <row r="1353">
          <cell r="A1353">
            <v>214300010</v>
          </cell>
        </row>
        <row r="1354">
          <cell r="A1354">
            <v>214300011</v>
          </cell>
        </row>
        <row r="1355">
          <cell r="A1355">
            <v>214300012</v>
          </cell>
        </row>
        <row r="1356">
          <cell r="A1356">
            <v>214300013</v>
          </cell>
        </row>
        <row r="1357">
          <cell r="A1357">
            <v>214300014</v>
          </cell>
        </row>
        <row r="1358">
          <cell r="A1358">
            <v>214300015</v>
          </cell>
        </row>
        <row r="1359">
          <cell r="A1359">
            <v>214300016</v>
          </cell>
        </row>
        <row r="1360">
          <cell r="A1360">
            <v>214300018</v>
          </cell>
        </row>
        <row r="1361">
          <cell r="A1361">
            <v>214300019</v>
          </cell>
        </row>
        <row r="1362">
          <cell r="A1362">
            <v>214300023</v>
          </cell>
        </row>
        <row r="1363">
          <cell r="A1363">
            <v>214300024</v>
          </cell>
        </row>
        <row r="1364">
          <cell r="A1364">
            <v>214300025</v>
          </cell>
        </row>
        <row r="1365">
          <cell r="A1365">
            <v>214300026</v>
          </cell>
        </row>
        <row r="1366">
          <cell r="A1366">
            <v>214300027</v>
          </cell>
        </row>
        <row r="1367">
          <cell r="A1367">
            <v>214300028</v>
          </cell>
        </row>
        <row r="1368">
          <cell r="A1368">
            <v>214300030</v>
          </cell>
        </row>
        <row r="1369">
          <cell r="A1369">
            <v>214300031</v>
          </cell>
        </row>
        <row r="1370">
          <cell r="A1370">
            <v>214300032</v>
          </cell>
        </row>
        <row r="1371">
          <cell r="A1371">
            <v>214300033</v>
          </cell>
        </row>
        <row r="1372">
          <cell r="A1372">
            <v>214300035</v>
          </cell>
        </row>
        <row r="1373">
          <cell r="A1373">
            <v>214399999</v>
          </cell>
        </row>
        <row r="1374">
          <cell r="A1374">
            <v>214400000</v>
          </cell>
        </row>
        <row r="1375">
          <cell r="A1375">
            <v>214400001</v>
          </cell>
        </row>
        <row r="1376">
          <cell r="A1376">
            <v>214400002</v>
          </cell>
        </row>
        <row r="1377">
          <cell r="A1377">
            <v>214400003</v>
          </cell>
        </row>
        <row r="1378">
          <cell r="A1378">
            <v>214500000</v>
          </cell>
        </row>
        <row r="1379">
          <cell r="A1379">
            <v>214510000</v>
          </cell>
        </row>
        <row r="1380">
          <cell r="A1380">
            <v>214510001</v>
          </cell>
        </row>
        <row r="1381">
          <cell r="A1381">
            <v>214510002</v>
          </cell>
        </row>
        <row r="1382">
          <cell r="A1382">
            <v>214520001</v>
          </cell>
        </row>
        <row r="1383">
          <cell r="A1383">
            <v>214530001</v>
          </cell>
        </row>
        <row r="1384">
          <cell r="A1384">
            <v>214530002</v>
          </cell>
        </row>
        <row r="1385">
          <cell r="A1385">
            <v>214540001</v>
          </cell>
        </row>
        <row r="1386">
          <cell r="A1386">
            <v>214550001</v>
          </cell>
        </row>
        <row r="1387">
          <cell r="A1387">
            <v>214560001</v>
          </cell>
        </row>
        <row r="1388">
          <cell r="A1388">
            <v>214570001</v>
          </cell>
        </row>
        <row r="1389">
          <cell r="A1389">
            <v>214580001</v>
          </cell>
        </row>
        <row r="1390">
          <cell r="A1390">
            <v>214580002</v>
          </cell>
        </row>
        <row r="1391">
          <cell r="A1391">
            <v>214590001</v>
          </cell>
        </row>
        <row r="1392">
          <cell r="A1392">
            <v>214600000</v>
          </cell>
        </row>
        <row r="1393">
          <cell r="A1393">
            <v>214610000</v>
          </cell>
        </row>
        <row r="1394">
          <cell r="A1394">
            <v>214610101</v>
          </cell>
        </row>
        <row r="1395">
          <cell r="A1395">
            <v>214610201</v>
          </cell>
        </row>
        <row r="1396">
          <cell r="A1396">
            <v>215000000</v>
          </cell>
        </row>
        <row r="1397">
          <cell r="A1397">
            <v>215000001</v>
          </cell>
        </row>
        <row r="1398">
          <cell r="A1398">
            <v>215000002</v>
          </cell>
        </row>
        <row r="1399">
          <cell r="A1399">
            <v>215000003</v>
          </cell>
        </row>
        <row r="1400">
          <cell r="A1400">
            <v>216000000</v>
          </cell>
        </row>
        <row r="1401">
          <cell r="A1401">
            <v>216000001</v>
          </cell>
        </row>
        <row r="1402">
          <cell r="A1402">
            <v>220000000</v>
          </cell>
        </row>
        <row r="1403">
          <cell r="A1403">
            <v>221000000</v>
          </cell>
        </row>
        <row r="1404">
          <cell r="A1404">
            <v>221100000</v>
          </cell>
        </row>
        <row r="1405">
          <cell r="A1405">
            <v>221110001</v>
          </cell>
        </row>
        <row r="1406">
          <cell r="A1406">
            <v>221110002</v>
          </cell>
        </row>
        <row r="1407">
          <cell r="A1407">
            <v>221110003</v>
          </cell>
        </row>
        <row r="1408">
          <cell r="A1408">
            <v>221110005</v>
          </cell>
        </row>
        <row r="1409">
          <cell r="A1409">
            <v>221110006</v>
          </cell>
        </row>
        <row r="1410">
          <cell r="A1410">
            <v>221110007</v>
          </cell>
        </row>
        <row r="1411">
          <cell r="A1411">
            <v>221110008</v>
          </cell>
        </row>
        <row r="1412">
          <cell r="A1412">
            <v>222000000</v>
          </cell>
        </row>
        <row r="1413">
          <cell r="A1413">
            <v>222100000</v>
          </cell>
        </row>
        <row r="1414">
          <cell r="A1414">
            <v>222100001</v>
          </cell>
        </row>
        <row r="1415">
          <cell r="A1415">
            <v>222100002</v>
          </cell>
        </row>
        <row r="1416">
          <cell r="A1416">
            <v>222100003</v>
          </cell>
        </row>
        <row r="1417">
          <cell r="A1417">
            <v>222200000</v>
          </cell>
        </row>
        <row r="1418">
          <cell r="A1418">
            <v>222200001</v>
          </cell>
        </row>
        <row r="1419">
          <cell r="A1419">
            <v>222200002</v>
          </cell>
        </row>
        <row r="1420">
          <cell r="A1420">
            <v>222300000</v>
          </cell>
        </row>
        <row r="1421">
          <cell r="A1421">
            <v>222310000</v>
          </cell>
        </row>
        <row r="1422">
          <cell r="A1422">
            <v>222310001</v>
          </cell>
        </row>
        <row r="1423">
          <cell r="A1423">
            <v>222310002</v>
          </cell>
        </row>
        <row r="1424">
          <cell r="A1424">
            <v>222310003</v>
          </cell>
        </row>
        <row r="1425">
          <cell r="A1425">
            <v>222310004</v>
          </cell>
        </row>
        <row r="1426">
          <cell r="A1426">
            <v>222310005</v>
          </cell>
        </row>
        <row r="1427">
          <cell r="A1427">
            <v>222310006</v>
          </cell>
        </row>
        <row r="1428">
          <cell r="A1428">
            <v>222310021</v>
          </cell>
        </row>
        <row r="1429">
          <cell r="A1429">
            <v>222320001</v>
          </cell>
        </row>
        <row r="1430">
          <cell r="A1430">
            <v>222400000</v>
          </cell>
        </row>
        <row r="1431">
          <cell r="A1431">
            <v>222410000</v>
          </cell>
        </row>
        <row r="1432">
          <cell r="A1432">
            <v>222410001</v>
          </cell>
        </row>
        <row r="1433">
          <cell r="A1433">
            <v>222410002</v>
          </cell>
        </row>
        <row r="1434">
          <cell r="A1434">
            <v>223000000</v>
          </cell>
        </row>
        <row r="1435">
          <cell r="A1435">
            <v>223100000</v>
          </cell>
        </row>
        <row r="1436">
          <cell r="A1436">
            <v>223100001</v>
          </cell>
        </row>
        <row r="1437">
          <cell r="A1437">
            <v>223200000</v>
          </cell>
        </row>
        <row r="1438">
          <cell r="A1438">
            <v>223200001</v>
          </cell>
        </row>
        <row r="1439">
          <cell r="A1439">
            <v>223200002</v>
          </cell>
        </row>
        <row r="1440">
          <cell r="A1440">
            <v>223300000</v>
          </cell>
        </row>
        <row r="1441">
          <cell r="A1441">
            <v>223300001</v>
          </cell>
        </row>
        <row r="1442">
          <cell r="A1442">
            <v>223300002</v>
          </cell>
        </row>
        <row r="1443">
          <cell r="A1443">
            <v>223400000</v>
          </cell>
        </row>
        <row r="1444">
          <cell r="A1444">
            <v>223410000</v>
          </cell>
        </row>
        <row r="1445">
          <cell r="A1445">
            <v>223410001</v>
          </cell>
        </row>
        <row r="1446">
          <cell r="A1446">
            <v>223410002</v>
          </cell>
        </row>
        <row r="1447">
          <cell r="A1447">
            <v>223410004</v>
          </cell>
        </row>
        <row r="1448">
          <cell r="A1448">
            <v>223410005</v>
          </cell>
        </row>
        <row r="1449">
          <cell r="A1449">
            <v>223410006</v>
          </cell>
        </row>
        <row r="1450">
          <cell r="A1450">
            <v>223410007</v>
          </cell>
        </row>
        <row r="1451">
          <cell r="A1451">
            <v>223420000</v>
          </cell>
        </row>
        <row r="1452">
          <cell r="A1452">
            <v>223420001</v>
          </cell>
        </row>
        <row r="1453">
          <cell r="A1453">
            <v>223420003</v>
          </cell>
        </row>
        <row r="1454">
          <cell r="A1454">
            <v>223420004</v>
          </cell>
        </row>
        <row r="1455">
          <cell r="A1455">
            <v>223420005</v>
          </cell>
        </row>
        <row r="1456">
          <cell r="A1456">
            <v>223430000</v>
          </cell>
        </row>
        <row r="1457">
          <cell r="A1457">
            <v>223430001</v>
          </cell>
        </row>
        <row r="1458">
          <cell r="A1458">
            <v>223430002</v>
          </cell>
        </row>
        <row r="1459">
          <cell r="A1459">
            <v>223440000</v>
          </cell>
        </row>
        <row r="1460">
          <cell r="A1460">
            <v>223440001</v>
          </cell>
        </row>
        <row r="1461">
          <cell r="A1461">
            <v>223440002</v>
          </cell>
        </row>
        <row r="1462">
          <cell r="A1462">
            <v>223440003</v>
          </cell>
        </row>
        <row r="1463">
          <cell r="A1463">
            <v>223450000</v>
          </cell>
        </row>
        <row r="1464">
          <cell r="A1464">
            <v>223450001</v>
          </cell>
        </row>
        <row r="1465">
          <cell r="A1465">
            <v>223460000</v>
          </cell>
        </row>
        <row r="1466">
          <cell r="A1466">
            <v>223460001</v>
          </cell>
        </row>
        <row r="1467">
          <cell r="A1467">
            <v>223460002</v>
          </cell>
        </row>
        <row r="1468">
          <cell r="A1468">
            <v>223470000</v>
          </cell>
        </row>
        <row r="1469">
          <cell r="A1469">
            <v>223470001</v>
          </cell>
        </row>
        <row r="1470">
          <cell r="A1470">
            <v>223480000</v>
          </cell>
        </row>
        <row r="1471">
          <cell r="A1471">
            <v>223480001</v>
          </cell>
        </row>
        <row r="1472">
          <cell r="A1472">
            <v>224000000</v>
          </cell>
        </row>
        <row r="1473">
          <cell r="A1473">
            <v>224100000</v>
          </cell>
        </row>
        <row r="1474">
          <cell r="A1474">
            <v>224100001</v>
          </cell>
        </row>
        <row r="1475">
          <cell r="A1475">
            <v>224100002</v>
          </cell>
        </row>
        <row r="1476">
          <cell r="A1476">
            <v>224200000</v>
          </cell>
        </row>
        <row r="1477">
          <cell r="A1477">
            <v>224200001</v>
          </cell>
        </row>
        <row r="1478">
          <cell r="A1478">
            <v>224200021</v>
          </cell>
        </row>
        <row r="1479">
          <cell r="A1479">
            <v>224300000</v>
          </cell>
        </row>
        <row r="1480">
          <cell r="A1480">
            <v>224300001</v>
          </cell>
        </row>
        <row r="1481">
          <cell r="A1481">
            <v>224300002</v>
          </cell>
        </row>
        <row r="1482">
          <cell r="A1482">
            <v>224300003</v>
          </cell>
        </row>
        <row r="1483">
          <cell r="A1483">
            <v>224300004</v>
          </cell>
        </row>
        <row r="1484">
          <cell r="A1484">
            <v>224300005</v>
          </cell>
        </row>
        <row r="1485">
          <cell r="A1485">
            <v>224300006</v>
          </cell>
        </row>
        <row r="1486">
          <cell r="A1486">
            <v>224300007</v>
          </cell>
        </row>
        <row r="1487">
          <cell r="A1487">
            <v>224300008</v>
          </cell>
        </row>
        <row r="1488">
          <cell r="A1488">
            <v>224300025</v>
          </cell>
        </row>
        <row r="1489">
          <cell r="A1489">
            <v>224300026</v>
          </cell>
        </row>
        <row r="1490">
          <cell r="A1490">
            <v>224300027</v>
          </cell>
        </row>
        <row r="1491">
          <cell r="A1491">
            <v>224300028</v>
          </cell>
        </row>
        <row r="1492">
          <cell r="A1492">
            <v>224400000</v>
          </cell>
        </row>
        <row r="1493">
          <cell r="A1493">
            <v>224400001</v>
          </cell>
        </row>
        <row r="1494">
          <cell r="A1494">
            <v>224400002</v>
          </cell>
        </row>
        <row r="1495">
          <cell r="A1495">
            <v>224500000</v>
          </cell>
        </row>
        <row r="1496">
          <cell r="A1496">
            <v>224500001</v>
          </cell>
        </row>
        <row r="1497">
          <cell r="A1497">
            <v>225000000</v>
          </cell>
        </row>
        <row r="1498">
          <cell r="A1498">
            <v>225000001</v>
          </cell>
        </row>
        <row r="1499">
          <cell r="A1499">
            <v>225000002</v>
          </cell>
        </row>
        <row r="1500">
          <cell r="A1500">
            <v>225000003</v>
          </cell>
        </row>
        <row r="1501">
          <cell r="A1501">
            <v>300000000</v>
          </cell>
        </row>
        <row r="1502">
          <cell r="A1502">
            <v>300000089</v>
          </cell>
        </row>
        <row r="1503">
          <cell r="A1503">
            <v>300000090</v>
          </cell>
        </row>
        <row r="1504">
          <cell r="A1504">
            <v>310000000</v>
          </cell>
        </row>
        <row r="1505">
          <cell r="A1505">
            <v>311000000</v>
          </cell>
        </row>
        <row r="1506">
          <cell r="A1506">
            <v>311100000</v>
          </cell>
        </row>
        <row r="1507">
          <cell r="A1507">
            <v>311100001</v>
          </cell>
        </row>
        <row r="1508">
          <cell r="A1508">
            <v>311100002</v>
          </cell>
        </row>
        <row r="1509">
          <cell r="A1509">
            <v>311100003</v>
          </cell>
        </row>
        <row r="1510">
          <cell r="A1510">
            <v>311100004</v>
          </cell>
        </row>
        <row r="1511">
          <cell r="A1511">
            <v>311100005</v>
          </cell>
        </row>
        <row r="1512">
          <cell r="A1512">
            <v>311100006</v>
          </cell>
        </row>
        <row r="1513">
          <cell r="A1513">
            <v>311100007</v>
          </cell>
        </row>
        <row r="1514">
          <cell r="A1514">
            <v>311100008</v>
          </cell>
        </row>
        <row r="1515">
          <cell r="A1515">
            <v>311100009</v>
          </cell>
        </row>
        <row r="1516">
          <cell r="A1516">
            <v>311100011</v>
          </cell>
        </row>
        <row r="1517">
          <cell r="A1517">
            <v>311100012</v>
          </cell>
        </row>
        <row r="1518">
          <cell r="A1518">
            <v>311100013</v>
          </cell>
        </row>
        <row r="1519">
          <cell r="A1519">
            <v>311100014</v>
          </cell>
        </row>
        <row r="1520">
          <cell r="A1520">
            <v>311100015</v>
          </cell>
        </row>
        <row r="1521">
          <cell r="A1521">
            <v>311100016</v>
          </cell>
        </row>
        <row r="1522">
          <cell r="A1522">
            <v>311100017</v>
          </cell>
        </row>
        <row r="1523">
          <cell r="A1523">
            <v>311100018</v>
          </cell>
        </row>
        <row r="1524">
          <cell r="A1524">
            <v>311100019</v>
          </cell>
        </row>
        <row r="1525">
          <cell r="A1525">
            <v>311100020</v>
          </cell>
        </row>
        <row r="1526">
          <cell r="A1526">
            <v>311100021</v>
          </cell>
        </row>
        <row r="1527">
          <cell r="A1527">
            <v>311100022</v>
          </cell>
        </row>
        <row r="1528">
          <cell r="A1528">
            <v>311100023</v>
          </cell>
        </row>
        <row r="1529">
          <cell r="A1529">
            <v>311100024</v>
          </cell>
        </row>
        <row r="1530">
          <cell r="A1530">
            <v>311100025</v>
          </cell>
        </row>
        <row r="1531">
          <cell r="A1531">
            <v>311100026</v>
          </cell>
        </row>
        <row r="1532">
          <cell r="A1532">
            <v>311100027</v>
          </cell>
        </row>
        <row r="1533">
          <cell r="A1533">
            <v>311100028</v>
          </cell>
        </row>
        <row r="1534">
          <cell r="A1534">
            <v>311100029</v>
          </cell>
        </row>
        <row r="1535">
          <cell r="A1535">
            <v>311100030</v>
          </cell>
        </row>
        <row r="1536">
          <cell r="A1536">
            <v>311100031</v>
          </cell>
        </row>
        <row r="1537">
          <cell r="A1537">
            <v>311100032</v>
          </cell>
        </row>
        <row r="1538">
          <cell r="A1538">
            <v>311100033</v>
          </cell>
        </row>
        <row r="1539">
          <cell r="A1539">
            <v>311100035</v>
          </cell>
        </row>
        <row r="1540">
          <cell r="A1540">
            <v>311100100</v>
          </cell>
        </row>
        <row r="1541">
          <cell r="A1541">
            <v>320000000</v>
          </cell>
        </row>
        <row r="1542">
          <cell r="A1542">
            <v>321110000</v>
          </cell>
        </row>
        <row r="1543">
          <cell r="A1543">
            <v>321110001</v>
          </cell>
        </row>
        <row r="1544">
          <cell r="A1544">
            <v>321110002</v>
          </cell>
        </row>
        <row r="1545">
          <cell r="A1545">
            <v>321110003</v>
          </cell>
        </row>
        <row r="1546">
          <cell r="A1546">
            <v>321110004</v>
          </cell>
        </row>
        <row r="1547">
          <cell r="A1547">
            <v>321110005</v>
          </cell>
        </row>
        <row r="1548">
          <cell r="A1548">
            <v>321110006</v>
          </cell>
        </row>
        <row r="1549">
          <cell r="A1549">
            <v>321110007</v>
          </cell>
        </row>
        <row r="1550">
          <cell r="A1550">
            <v>321110008</v>
          </cell>
        </row>
        <row r="1551">
          <cell r="A1551">
            <v>321110009</v>
          </cell>
        </row>
        <row r="1552">
          <cell r="A1552">
            <v>321110010</v>
          </cell>
        </row>
        <row r="1553">
          <cell r="A1553">
            <v>321110011</v>
          </cell>
        </row>
        <row r="1554">
          <cell r="A1554">
            <v>321120000</v>
          </cell>
        </row>
        <row r="1555">
          <cell r="A1555">
            <v>321120001</v>
          </cell>
        </row>
        <row r="1556">
          <cell r="A1556">
            <v>321140001</v>
          </cell>
        </row>
        <row r="1557">
          <cell r="A1557">
            <v>321150001</v>
          </cell>
        </row>
        <row r="1558">
          <cell r="A1558">
            <v>321160001</v>
          </cell>
        </row>
        <row r="1559">
          <cell r="A1559">
            <v>321170001</v>
          </cell>
        </row>
        <row r="1560">
          <cell r="A1560">
            <v>321180001</v>
          </cell>
        </row>
        <row r="1561">
          <cell r="A1561">
            <v>321181000</v>
          </cell>
        </row>
        <row r="1562">
          <cell r="A1562">
            <v>321181001</v>
          </cell>
        </row>
        <row r="1563">
          <cell r="A1563">
            <v>321181002</v>
          </cell>
        </row>
        <row r="1564">
          <cell r="A1564">
            <v>321190001</v>
          </cell>
        </row>
        <row r="1565">
          <cell r="A1565">
            <v>321190002</v>
          </cell>
        </row>
        <row r="1566">
          <cell r="A1566">
            <v>330000000</v>
          </cell>
        </row>
        <row r="1567">
          <cell r="A1567">
            <v>330000001</v>
          </cell>
        </row>
        <row r="1568">
          <cell r="A1568">
            <v>399999999</v>
          </cell>
        </row>
        <row r="1569">
          <cell r="A1569">
            <v>999999900</v>
          </cell>
        </row>
        <row r="1570">
          <cell r="A1570">
            <v>999999928</v>
          </cell>
        </row>
        <row r="1571">
          <cell r="A1571">
            <v>999999998</v>
          </cell>
        </row>
        <row r="1572">
          <cell r="A1572">
            <v>999999999</v>
          </cell>
        </row>
        <row r="1573">
          <cell r="A1573">
            <v>600000000</v>
          </cell>
        </row>
        <row r="1574">
          <cell r="A1574">
            <v>610000000</v>
          </cell>
        </row>
        <row r="1575">
          <cell r="A1575">
            <v>610000001</v>
          </cell>
        </row>
        <row r="1576">
          <cell r="A1576">
            <v>611000000</v>
          </cell>
        </row>
        <row r="1577">
          <cell r="A1577">
            <v>611000001</v>
          </cell>
        </row>
        <row r="1578">
          <cell r="A1578">
            <v>611000002</v>
          </cell>
        </row>
        <row r="1579">
          <cell r="A1579">
            <v>611000003</v>
          </cell>
        </row>
        <row r="1580">
          <cell r="A1580">
            <v>611000004</v>
          </cell>
        </row>
        <row r="1581">
          <cell r="A1581">
            <v>611000005</v>
          </cell>
        </row>
        <row r="1582">
          <cell r="A1582">
            <v>611000006</v>
          </cell>
        </row>
        <row r="1583">
          <cell r="A1583">
            <v>611000007</v>
          </cell>
        </row>
        <row r="1584">
          <cell r="A1584">
            <v>611000008</v>
          </cell>
        </row>
        <row r="1585">
          <cell r="A1585">
            <v>611100000</v>
          </cell>
        </row>
        <row r="1586">
          <cell r="A1586">
            <v>611100020</v>
          </cell>
        </row>
        <row r="1587">
          <cell r="A1587">
            <v>611100101</v>
          </cell>
        </row>
        <row r="1588">
          <cell r="A1588">
            <v>611100102</v>
          </cell>
        </row>
        <row r="1589">
          <cell r="A1589">
            <v>611100103</v>
          </cell>
        </row>
        <row r="1590">
          <cell r="A1590">
            <v>611100104</v>
          </cell>
        </row>
        <row r="1591">
          <cell r="A1591">
            <v>611100105</v>
          </cell>
        </row>
        <row r="1592">
          <cell r="A1592">
            <v>611100106</v>
          </cell>
        </row>
        <row r="1593">
          <cell r="A1593">
            <v>611100107</v>
          </cell>
        </row>
        <row r="1594">
          <cell r="A1594">
            <v>611100108</v>
          </cell>
        </row>
        <row r="1595">
          <cell r="A1595">
            <v>611200000</v>
          </cell>
        </row>
        <row r="1596">
          <cell r="A1596">
            <v>611200101</v>
          </cell>
        </row>
        <row r="1597">
          <cell r="A1597">
            <v>611200102</v>
          </cell>
        </row>
        <row r="1598">
          <cell r="A1598">
            <v>611600000</v>
          </cell>
        </row>
        <row r="1599">
          <cell r="A1599">
            <v>611600101</v>
          </cell>
        </row>
        <row r="1600">
          <cell r="A1600">
            <v>611600102</v>
          </cell>
        </row>
        <row r="1601">
          <cell r="A1601">
            <v>612000000</v>
          </cell>
        </row>
        <row r="1602">
          <cell r="A1602">
            <v>612000001</v>
          </cell>
        </row>
        <row r="1603">
          <cell r="A1603">
            <v>612000002</v>
          </cell>
        </row>
        <row r="1604">
          <cell r="A1604">
            <v>612000003</v>
          </cell>
        </row>
        <row r="1605">
          <cell r="A1605">
            <v>612000004</v>
          </cell>
        </row>
        <row r="1606">
          <cell r="A1606">
            <v>612000005</v>
          </cell>
        </row>
        <row r="1607">
          <cell r="A1607">
            <v>612000006</v>
          </cell>
        </row>
        <row r="1608">
          <cell r="A1608">
            <v>612000007</v>
          </cell>
        </row>
        <row r="1609">
          <cell r="A1609">
            <v>612000008</v>
          </cell>
        </row>
        <row r="1610">
          <cell r="A1610">
            <v>612000009</v>
          </cell>
        </row>
        <row r="1611">
          <cell r="A1611">
            <v>612000010</v>
          </cell>
        </row>
        <row r="1612">
          <cell r="A1612">
            <v>612000011</v>
          </cell>
        </row>
        <row r="1613">
          <cell r="A1613">
            <v>612000012</v>
          </cell>
        </row>
        <row r="1614">
          <cell r="A1614">
            <v>613000000</v>
          </cell>
        </row>
        <row r="1615">
          <cell r="A1615">
            <v>613000001</v>
          </cell>
        </row>
        <row r="1616">
          <cell r="A1616">
            <v>613000002</v>
          </cell>
        </row>
        <row r="1617">
          <cell r="A1617">
            <v>613000003</v>
          </cell>
        </row>
        <row r="1618">
          <cell r="A1618">
            <v>613000004</v>
          </cell>
        </row>
        <row r="1619">
          <cell r="A1619">
            <v>613000005</v>
          </cell>
        </row>
        <row r="1620">
          <cell r="A1620">
            <v>613000006</v>
          </cell>
        </row>
        <row r="1621">
          <cell r="A1621">
            <v>613000007</v>
          </cell>
        </row>
        <row r="1622">
          <cell r="A1622">
            <v>613000008</v>
          </cell>
        </row>
        <row r="1623">
          <cell r="A1623">
            <v>613000010</v>
          </cell>
        </row>
        <row r="1624">
          <cell r="A1624">
            <v>613000011</v>
          </cell>
        </row>
        <row r="1625">
          <cell r="A1625">
            <v>613000012</v>
          </cell>
        </row>
        <row r="1626">
          <cell r="A1626">
            <v>613000022</v>
          </cell>
        </row>
        <row r="1627">
          <cell r="A1627">
            <v>613000101</v>
          </cell>
        </row>
        <row r="1628">
          <cell r="A1628">
            <v>614000000</v>
          </cell>
        </row>
        <row r="1629">
          <cell r="A1629">
            <v>614000001</v>
          </cell>
        </row>
        <row r="1630">
          <cell r="A1630">
            <v>614000002</v>
          </cell>
        </row>
        <row r="1631">
          <cell r="A1631">
            <v>614000003</v>
          </cell>
        </row>
        <row r="1632">
          <cell r="A1632">
            <v>614000004</v>
          </cell>
        </row>
        <row r="1633">
          <cell r="A1633">
            <v>614000005</v>
          </cell>
        </row>
        <row r="1634">
          <cell r="A1634">
            <v>614000006</v>
          </cell>
        </row>
        <row r="1635">
          <cell r="A1635">
            <v>614000007</v>
          </cell>
        </row>
        <row r="1636">
          <cell r="A1636">
            <v>614000008</v>
          </cell>
        </row>
        <row r="1637">
          <cell r="A1637">
            <v>614000009</v>
          </cell>
        </row>
        <row r="1638">
          <cell r="A1638">
            <v>614000019</v>
          </cell>
        </row>
        <row r="1639">
          <cell r="A1639">
            <v>615000000</v>
          </cell>
        </row>
        <row r="1640">
          <cell r="A1640">
            <v>615100000</v>
          </cell>
        </row>
        <row r="1641">
          <cell r="A1641">
            <v>615100001</v>
          </cell>
        </row>
        <row r="1642">
          <cell r="A1642">
            <v>615100002</v>
          </cell>
        </row>
        <row r="1643">
          <cell r="A1643">
            <v>615100003</v>
          </cell>
        </row>
        <row r="1644">
          <cell r="A1644">
            <v>615100004</v>
          </cell>
        </row>
        <row r="1645">
          <cell r="A1645">
            <v>615100005</v>
          </cell>
        </row>
        <row r="1646">
          <cell r="A1646">
            <v>615101000</v>
          </cell>
        </row>
        <row r="1647">
          <cell r="A1647">
            <v>615101001</v>
          </cell>
        </row>
        <row r="1648">
          <cell r="A1648">
            <v>615101002</v>
          </cell>
        </row>
        <row r="1649">
          <cell r="A1649">
            <v>615101003</v>
          </cell>
        </row>
        <row r="1650">
          <cell r="A1650">
            <v>615101004</v>
          </cell>
        </row>
        <row r="1651">
          <cell r="A1651">
            <v>615200000</v>
          </cell>
        </row>
        <row r="1652">
          <cell r="A1652">
            <v>615200001</v>
          </cell>
        </row>
        <row r="1653">
          <cell r="A1653">
            <v>615200002</v>
          </cell>
        </row>
        <row r="1654">
          <cell r="A1654">
            <v>615200003</v>
          </cell>
        </row>
        <row r="1655">
          <cell r="A1655">
            <v>615200004</v>
          </cell>
        </row>
        <row r="1656">
          <cell r="A1656">
            <v>615200005</v>
          </cell>
        </row>
        <row r="1657">
          <cell r="A1657">
            <v>615200006</v>
          </cell>
        </row>
        <row r="1658">
          <cell r="A1658">
            <v>615200007</v>
          </cell>
        </row>
        <row r="1659">
          <cell r="A1659">
            <v>615200008</v>
          </cell>
        </row>
        <row r="1660">
          <cell r="A1660">
            <v>615200009</v>
          </cell>
        </row>
        <row r="1661">
          <cell r="A1661">
            <v>615200010</v>
          </cell>
        </row>
        <row r="1662">
          <cell r="A1662">
            <v>615200011</v>
          </cell>
        </row>
        <row r="1663">
          <cell r="A1663">
            <v>615200012</v>
          </cell>
        </row>
        <row r="1664">
          <cell r="A1664">
            <v>615200013</v>
          </cell>
        </row>
        <row r="1665">
          <cell r="A1665">
            <v>615200014</v>
          </cell>
        </row>
        <row r="1666">
          <cell r="A1666">
            <v>615200015</v>
          </cell>
        </row>
        <row r="1667">
          <cell r="A1667">
            <v>615200016</v>
          </cell>
        </row>
        <row r="1668">
          <cell r="A1668">
            <v>615200017</v>
          </cell>
        </row>
        <row r="1669">
          <cell r="A1669">
            <v>615200018</v>
          </cell>
        </row>
        <row r="1670">
          <cell r="A1670">
            <v>615200019</v>
          </cell>
        </row>
        <row r="1671">
          <cell r="A1671">
            <v>615200020</v>
          </cell>
        </row>
        <row r="1672">
          <cell r="A1672">
            <v>615200023</v>
          </cell>
        </row>
        <row r="1673">
          <cell r="A1673">
            <v>615200024</v>
          </cell>
        </row>
        <row r="1674">
          <cell r="A1674">
            <v>615200027</v>
          </cell>
        </row>
        <row r="1675">
          <cell r="A1675">
            <v>615200028</v>
          </cell>
        </row>
        <row r="1676">
          <cell r="A1676">
            <v>615200029</v>
          </cell>
        </row>
        <row r="1677">
          <cell r="A1677">
            <v>615200031</v>
          </cell>
        </row>
        <row r="1678">
          <cell r="A1678">
            <v>615200032</v>
          </cell>
        </row>
        <row r="1679">
          <cell r="A1679">
            <v>615200033</v>
          </cell>
        </row>
        <row r="1680">
          <cell r="A1680">
            <v>615200034</v>
          </cell>
        </row>
        <row r="1681">
          <cell r="A1681">
            <v>615200035</v>
          </cell>
        </row>
        <row r="1682">
          <cell r="A1682">
            <v>615200036</v>
          </cell>
        </row>
        <row r="1683">
          <cell r="A1683">
            <v>615200301</v>
          </cell>
        </row>
        <row r="1684">
          <cell r="A1684">
            <v>615200302</v>
          </cell>
        </row>
        <row r="1685">
          <cell r="A1685">
            <v>615200303</v>
          </cell>
        </row>
        <row r="1686">
          <cell r="A1686">
            <v>615200304</v>
          </cell>
        </row>
        <row r="1687">
          <cell r="A1687">
            <v>615200305</v>
          </cell>
        </row>
        <row r="1688">
          <cell r="A1688">
            <v>615200306</v>
          </cell>
        </row>
        <row r="1689">
          <cell r="A1689">
            <v>615200307</v>
          </cell>
        </row>
        <row r="1690">
          <cell r="A1690">
            <v>615200308</v>
          </cell>
        </row>
        <row r="1691">
          <cell r="A1691">
            <v>615200309</v>
          </cell>
        </row>
        <row r="1692">
          <cell r="A1692">
            <v>615200310</v>
          </cell>
        </row>
        <row r="1693">
          <cell r="A1693">
            <v>615200311</v>
          </cell>
        </row>
        <row r="1694">
          <cell r="A1694">
            <v>615200351</v>
          </cell>
        </row>
        <row r="1695">
          <cell r="A1695">
            <v>615200352</v>
          </cell>
        </row>
        <row r="1696">
          <cell r="A1696">
            <v>615200353</v>
          </cell>
        </row>
        <row r="1697">
          <cell r="A1697">
            <v>615200354</v>
          </cell>
        </row>
        <row r="1698">
          <cell r="A1698">
            <v>616000000</v>
          </cell>
        </row>
        <row r="1699">
          <cell r="A1699">
            <v>616000001</v>
          </cell>
        </row>
        <row r="1700">
          <cell r="A1700">
            <v>616000002</v>
          </cell>
        </row>
        <row r="1701">
          <cell r="A1701">
            <v>616000003</v>
          </cell>
        </row>
        <row r="1702">
          <cell r="A1702">
            <v>616000004</v>
          </cell>
        </row>
        <row r="1703">
          <cell r="A1703">
            <v>616000005</v>
          </cell>
        </row>
        <row r="1704">
          <cell r="A1704">
            <v>616000006</v>
          </cell>
        </row>
        <row r="1705">
          <cell r="A1705">
            <v>616000007</v>
          </cell>
        </row>
        <row r="1706">
          <cell r="A1706">
            <v>616000008</v>
          </cell>
        </row>
        <row r="1707">
          <cell r="A1707">
            <v>616000009</v>
          </cell>
        </row>
        <row r="1708">
          <cell r="A1708">
            <v>616000021</v>
          </cell>
        </row>
        <row r="1709">
          <cell r="A1709">
            <v>616000022</v>
          </cell>
        </row>
        <row r="1710">
          <cell r="A1710">
            <v>616000030</v>
          </cell>
        </row>
        <row r="1711">
          <cell r="A1711">
            <v>616000035</v>
          </cell>
        </row>
        <row r="1712">
          <cell r="A1712">
            <v>617000000</v>
          </cell>
        </row>
        <row r="1713">
          <cell r="A1713">
            <v>617100000</v>
          </cell>
        </row>
        <row r="1714">
          <cell r="A1714">
            <v>617100001</v>
          </cell>
        </row>
        <row r="1715">
          <cell r="A1715">
            <v>617100002</v>
          </cell>
        </row>
        <row r="1716">
          <cell r="A1716">
            <v>617100003</v>
          </cell>
        </row>
        <row r="1717">
          <cell r="A1717">
            <v>617100004</v>
          </cell>
        </row>
        <row r="1718">
          <cell r="A1718">
            <v>617100005</v>
          </cell>
        </row>
        <row r="1719">
          <cell r="A1719">
            <v>617100006</v>
          </cell>
        </row>
        <row r="1720">
          <cell r="A1720">
            <v>617100007</v>
          </cell>
        </row>
        <row r="1721">
          <cell r="A1721">
            <v>617100008</v>
          </cell>
        </row>
        <row r="1722">
          <cell r="A1722">
            <v>617100009</v>
          </cell>
        </row>
        <row r="1723">
          <cell r="A1723">
            <v>617100010</v>
          </cell>
        </row>
        <row r="1724">
          <cell r="A1724">
            <v>617100011</v>
          </cell>
        </row>
        <row r="1725">
          <cell r="A1725">
            <v>617200000</v>
          </cell>
        </row>
        <row r="1726">
          <cell r="A1726">
            <v>617200001</v>
          </cell>
        </row>
        <row r="1727">
          <cell r="A1727">
            <v>617200002</v>
          </cell>
        </row>
        <row r="1728">
          <cell r="A1728">
            <v>617200003</v>
          </cell>
        </row>
        <row r="1729">
          <cell r="A1729">
            <v>617200004</v>
          </cell>
        </row>
        <row r="1730">
          <cell r="A1730">
            <v>617200005</v>
          </cell>
        </row>
        <row r="1731">
          <cell r="A1731">
            <v>617200006</v>
          </cell>
        </row>
        <row r="1732">
          <cell r="A1732">
            <v>617200007</v>
          </cell>
        </row>
        <row r="1733">
          <cell r="A1733">
            <v>617300000</v>
          </cell>
        </row>
        <row r="1734">
          <cell r="A1734">
            <v>617300001</v>
          </cell>
        </row>
        <row r="1735">
          <cell r="A1735">
            <v>617300002</v>
          </cell>
        </row>
        <row r="1736">
          <cell r="A1736">
            <v>617300003</v>
          </cell>
        </row>
        <row r="1737">
          <cell r="A1737">
            <v>617300004</v>
          </cell>
        </row>
        <row r="1738">
          <cell r="A1738">
            <v>617300005</v>
          </cell>
        </row>
        <row r="1739">
          <cell r="A1739">
            <v>617300006</v>
          </cell>
        </row>
        <row r="1740">
          <cell r="A1740">
            <v>617300007</v>
          </cell>
        </row>
        <row r="1741">
          <cell r="A1741">
            <v>617300008</v>
          </cell>
        </row>
        <row r="1742">
          <cell r="A1742">
            <v>617300009</v>
          </cell>
        </row>
        <row r="1743">
          <cell r="A1743">
            <v>617300010</v>
          </cell>
        </row>
        <row r="1744">
          <cell r="A1744">
            <v>617300011</v>
          </cell>
        </row>
        <row r="1745">
          <cell r="A1745">
            <v>617300012</v>
          </cell>
        </row>
        <row r="1746">
          <cell r="A1746">
            <v>617300013</v>
          </cell>
        </row>
        <row r="1747">
          <cell r="A1747">
            <v>617300014</v>
          </cell>
        </row>
        <row r="1748">
          <cell r="A1748">
            <v>617300015</v>
          </cell>
        </row>
        <row r="1749">
          <cell r="A1749">
            <v>617300016</v>
          </cell>
        </row>
        <row r="1750">
          <cell r="A1750">
            <v>617300017</v>
          </cell>
        </row>
        <row r="1751">
          <cell r="A1751">
            <v>617300018</v>
          </cell>
        </row>
        <row r="1752">
          <cell r="A1752">
            <v>617300019</v>
          </cell>
        </row>
        <row r="1753">
          <cell r="A1753">
            <v>617300020</v>
          </cell>
        </row>
        <row r="1754">
          <cell r="A1754">
            <v>617300021</v>
          </cell>
        </row>
        <row r="1755">
          <cell r="A1755">
            <v>617300022</v>
          </cell>
        </row>
        <row r="1756">
          <cell r="A1756">
            <v>617300023</v>
          </cell>
        </row>
        <row r="1757">
          <cell r="A1757">
            <v>617300028</v>
          </cell>
        </row>
        <row r="1758">
          <cell r="A1758">
            <v>617300030</v>
          </cell>
        </row>
        <row r="1759">
          <cell r="A1759">
            <v>617300031</v>
          </cell>
        </row>
        <row r="1760">
          <cell r="A1760">
            <v>617300033</v>
          </cell>
        </row>
        <row r="1761">
          <cell r="A1761">
            <v>617300100</v>
          </cell>
        </row>
        <row r="1762">
          <cell r="A1762">
            <v>617300101</v>
          </cell>
        </row>
        <row r="1763">
          <cell r="A1763">
            <v>617300102</v>
          </cell>
        </row>
        <row r="1764">
          <cell r="A1764">
            <v>617400000</v>
          </cell>
        </row>
        <row r="1765">
          <cell r="A1765">
            <v>617400001</v>
          </cell>
        </row>
        <row r="1766">
          <cell r="A1766">
            <v>617400002</v>
          </cell>
        </row>
        <row r="1767">
          <cell r="A1767">
            <v>617400003</v>
          </cell>
        </row>
        <row r="1768">
          <cell r="A1768">
            <v>617400004</v>
          </cell>
        </row>
        <row r="1769">
          <cell r="A1769">
            <v>617400005</v>
          </cell>
        </row>
        <row r="1770">
          <cell r="A1770">
            <v>617400006</v>
          </cell>
        </row>
        <row r="1771">
          <cell r="A1771">
            <v>617400007</v>
          </cell>
        </row>
        <row r="1772">
          <cell r="A1772">
            <v>617400008</v>
          </cell>
        </row>
        <row r="1773">
          <cell r="A1773">
            <v>617400013</v>
          </cell>
        </row>
        <row r="1774">
          <cell r="A1774">
            <v>617400014</v>
          </cell>
        </row>
        <row r="1775">
          <cell r="A1775">
            <v>617400015</v>
          </cell>
        </row>
        <row r="1776">
          <cell r="A1776">
            <v>617400016</v>
          </cell>
        </row>
        <row r="1777">
          <cell r="A1777">
            <v>617400017</v>
          </cell>
        </row>
        <row r="1778">
          <cell r="A1778">
            <v>617400018</v>
          </cell>
        </row>
        <row r="1779">
          <cell r="A1779">
            <v>617400023</v>
          </cell>
        </row>
        <row r="1780">
          <cell r="A1780">
            <v>617400026</v>
          </cell>
        </row>
        <row r="1781">
          <cell r="A1781">
            <v>617400028</v>
          </cell>
        </row>
        <row r="1782">
          <cell r="A1782">
            <v>617400029</v>
          </cell>
        </row>
        <row r="1783">
          <cell r="A1783">
            <v>617400030</v>
          </cell>
        </row>
        <row r="1784">
          <cell r="A1784">
            <v>617400031</v>
          </cell>
        </row>
        <row r="1785">
          <cell r="A1785">
            <v>617400032</v>
          </cell>
        </row>
        <row r="1786">
          <cell r="A1786">
            <v>617400033</v>
          </cell>
        </row>
        <row r="1787">
          <cell r="A1787">
            <v>617400035</v>
          </cell>
        </row>
        <row r="1788">
          <cell r="A1788">
            <v>617400036</v>
          </cell>
        </row>
        <row r="1789">
          <cell r="A1789">
            <v>617410000</v>
          </cell>
        </row>
        <row r="1790">
          <cell r="A1790">
            <v>617410001</v>
          </cell>
        </row>
        <row r="1791">
          <cell r="A1791">
            <v>617410014</v>
          </cell>
        </row>
        <row r="1792">
          <cell r="A1792">
            <v>617410015</v>
          </cell>
        </row>
        <row r="1793">
          <cell r="A1793">
            <v>617430000</v>
          </cell>
        </row>
        <row r="1794">
          <cell r="A1794">
            <v>617430006</v>
          </cell>
        </row>
        <row r="1795">
          <cell r="A1795">
            <v>617430007</v>
          </cell>
        </row>
        <row r="1796">
          <cell r="A1796">
            <v>617500000</v>
          </cell>
        </row>
        <row r="1797">
          <cell r="A1797">
            <v>617500001</v>
          </cell>
        </row>
        <row r="1798">
          <cell r="A1798">
            <v>617500002</v>
          </cell>
        </row>
        <row r="1799">
          <cell r="A1799">
            <v>617500003</v>
          </cell>
        </row>
        <row r="1800">
          <cell r="A1800">
            <v>617500004</v>
          </cell>
        </row>
        <row r="1801">
          <cell r="A1801">
            <v>617500005</v>
          </cell>
        </row>
        <row r="1802">
          <cell r="A1802">
            <v>617600000</v>
          </cell>
        </row>
        <row r="1803">
          <cell r="A1803">
            <v>617600030</v>
          </cell>
        </row>
        <row r="1804">
          <cell r="A1804">
            <v>617600031</v>
          </cell>
        </row>
        <row r="1805">
          <cell r="A1805">
            <v>617600032</v>
          </cell>
        </row>
        <row r="1806">
          <cell r="A1806">
            <v>617600033</v>
          </cell>
        </row>
        <row r="1807">
          <cell r="A1807">
            <v>617600034</v>
          </cell>
        </row>
        <row r="1808">
          <cell r="A1808">
            <v>619000000</v>
          </cell>
        </row>
        <row r="1809">
          <cell r="A1809">
            <v>619000002</v>
          </cell>
        </row>
        <row r="1810">
          <cell r="A1810">
            <v>619000061</v>
          </cell>
        </row>
        <row r="1811">
          <cell r="A1811">
            <v>619100101</v>
          </cell>
        </row>
        <row r="1812">
          <cell r="A1812">
            <v>619100102</v>
          </cell>
        </row>
        <row r="1813">
          <cell r="A1813">
            <v>619100103</v>
          </cell>
        </row>
        <row r="1814">
          <cell r="A1814">
            <v>619100104</v>
          </cell>
        </row>
        <row r="1815">
          <cell r="A1815">
            <v>619100110</v>
          </cell>
        </row>
        <row r="1816">
          <cell r="A1816">
            <v>619100111</v>
          </cell>
        </row>
        <row r="1817">
          <cell r="A1817">
            <v>619100112</v>
          </cell>
        </row>
        <row r="1818">
          <cell r="A1818">
            <v>619100121</v>
          </cell>
        </row>
        <row r="1819">
          <cell r="A1819">
            <v>619100131</v>
          </cell>
        </row>
        <row r="1820">
          <cell r="A1820">
            <v>619100132</v>
          </cell>
        </row>
        <row r="1821">
          <cell r="A1821">
            <v>619100133</v>
          </cell>
        </row>
        <row r="1822">
          <cell r="A1822">
            <v>619100134</v>
          </cell>
        </row>
        <row r="1823">
          <cell r="A1823">
            <v>619100135</v>
          </cell>
        </row>
        <row r="1824">
          <cell r="A1824">
            <v>619100136</v>
          </cell>
        </row>
        <row r="1825">
          <cell r="A1825">
            <v>619100140</v>
          </cell>
        </row>
        <row r="1826">
          <cell r="A1826">
            <v>619100141</v>
          </cell>
        </row>
        <row r="1827">
          <cell r="A1827">
            <v>619100142</v>
          </cell>
        </row>
        <row r="1828">
          <cell r="A1828">
            <v>619100143</v>
          </cell>
        </row>
        <row r="1829">
          <cell r="A1829">
            <v>619100151</v>
          </cell>
        </row>
        <row r="1830">
          <cell r="A1830">
            <v>619100161</v>
          </cell>
        </row>
        <row r="1831">
          <cell r="A1831">
            <v>619100170</v>
          </cell>
        </row>
        <row r="1832">
          <cell r="A1832">
            <v>619100171</v>
          </cell>
        </row>
        <row r="1833">
          <cell r="A1833">
            <v>619100173</v>
          </cell>
        </row>
        <row r="1834">
          <cell r="A1834">
            <v>619100180</v>
          </cell>
        </row>
        <row r="1835">
          <cell r="A1835">
            <v>619100181</v>
          </cell>
        </row>
        <row r="1836">
          <cell r="A1836">
            <v>619100182</v>
          </cell>
        </row>
        <row r="1837">
          <cell r="A1837">
            <v>619100183</v>
          </cell>
        </row>
        <row r="1838">
          <cell r="A1838">
            <v>619100184</v>
          </cell>
        </row>
        <row r="1839">
          <cell r="A1839">
            <v>619100185</v>
          </cell>
        </row>
        <row r="1840">
          <cell r="A1840">
            <v>619100186</v>
          </cell>
        </row>
        <row r="1841">
          <cell r="A1841">
            <v>619100191</v>
          </cell>
        </row>
        <row r="1842">
          <cell r="A1842">
            <v>619100200</v>
          </cell>
        </row>
        <row r="1843">
          <cell r="A1843">
            <v>619100201</v>
          </cell>
        </row>
        <row r="1844">
          <cell r="A1844">
            <v>619100202</v>
          </cell>
        </row>
        <row r="1845">
          <cell r="A1845">
            <v>619100203</v>
          </cell>
        </row>
        <row r="1846">
          <cell r="A1846">
            <v>619100400</v>
          </cell>
        </row>
        <row r="1847">
          <cell r="A1847">
            <v>619100401</v>
          </cell>
        </row>
        <row r="1848">
          <cell r="A1848">
            <v>619100402</v>
          </cell>
        </row>
        <row r="1849">
          <cell r="A1849">
            <v>619100403</v>
          </cell>
        </row>
        <row r="1850">
          <cell r="A1850">
            <v>619100500</v>
          </cell>
        </row>
        <row r="1851">
          <cell r="A1851">
            <v>619100501</v>
          </cell>
        </row>
        <row r="1852">
          <cell r="A1852">
            <v>619100502</v>
          </cell>
        </row>
        <row r="1853">
          <cell r="A1853">
            <v>619100600</v>
          </cell>
        </row>
        <row r="1854">
          <cell r="A1854">
            <v>619100601</v>
          </cell>
        </row>
        <row r="1855">
          <cell r="A1855">
            <v>619100611</v>
          </cell>
        </row>
        <row r="1856">
          <cell r="A1856">
            <v>619100700</v>
          </cell>
        </row>
        <row r="1857">
          <cell r="A1857">
            <v>619100800</v>
          </cell>
        </row>
        <row r="1858">
          <cell r="A1858">
            <v>619199999</v>
          </cell>
        </row>
        <row r="1859">
          <cell r="A1859">
            <v>620000000</v>
          </cell>
        </row>
        <row r="1860">
          <cell r="A1860">
            <v>621000000</v>
          </cell>
        </row>
        <row r="1861">
          <cell r="A1861">
            <v>621000001</v>
          </cell>
        </row>
        <row r="1862">
          <cell r="A1862">
            <v>621000002</v>
          </cell>
        </row>
        <row r="1863">
          <cell r="A1863">
            <v>621000003</v>
          </cell>
        </row>
        <row r="1864">
          <cell r="A1864">
            <v>621000004</v>
          </cell>
        </row>
        <row r="1865">
          <cell r="A1865">
            <v>621000005</v>
          </cell>
        </row>
        <row r="1866">
          <cell r="A1866">
            <v>621000007</v>
          </cell>
        </row>
        <row r="1867">
          <cell r="A1867">
            <v>621000009</v>
          </cell>
        </row>
        <row r="1868">
          <cell r="A1868">
            <v>622000000</v>
          </cell>
        </row>
        <row r="1869">
          <cell r="A1869">
            <v>622000100</v>
          </cell>
        </row>
        <row r="1870">
          <cell r="A1870">
            <v>622000101</v>
          </cell>
        </row>
        <row r="1871">
          <cell r="A1871">
            <v>622000102</v>
          </cell>
        </row>
        <row r="1872">
          <cell r="A1872">
            <v>622000103</v>
          </cell>
        </row>
        <row r="1873">
          <cell r="A1873">
            <v>622000200</v>
          </cell>
        </row>
        <row r="1874">
          <cell r="A1874">
            <v>622000201</v>
          </cell>
        </row>
        <row r="1875">
          <cell r="A1875">
            <v>622000202</v>
          </cell>
        </row>
        <row r="1876">
          <cell r="A1876">
            <v>622000203</v>
          </cell>
        </row>
        <row r="1877">
          <cell r="A1877">
            <v>622000204</v>
          </cell>
        </row>
        <row r="1878">
          <cell r="A1878">
            <v>622000205</v>
          </cell>
        </row>
        <row r="1879">
          <cell r="A1879">
            <v>622000400</v>
          </cell>
        </row>
        <row r="1880">
          <cell r="A1880">
            <v>622000401</v>
          </cell>
        </row>
        <row r="1881">
          <cell r="A1881">
            <v>622000500</v>
          </cell>
        </row>
        <row r="1882">
          <cell r="A1882">
            <v>622000501</v>
          </cell>
        </row>
        <row r="1883">
          <cell r="A1883">
            <v>623000000</v>
          </cell>
        </row>
        <row r="1884">
          <cell r="A1884">
            <v>623000001</v>
          </cell>
        </row>
        <row r="1885">
          <cell r="A1885">
            <v>623000002</v>
          </cell>
        </row>
        <row r="1886">
          <cell r="A1886">
            <v>623000003</v>
          </cell>
        </row>
        <row r="1887">
          <cell r="A1887">
            <v>623000004</v>
          </cell>
        </row>
        <row r="1888">
          <cell r="A1888">
            <v>623000005</v>
          </cell>
        </row>
        <row r="1889">
          <cell r="A1889">
            <v>623000006</v>
          </cell>
        </row>
        <row r="1890">
          <cell r="A1890">
            <v>623000007</v>
          </cell>
        </row>
        <row r="1891">
          <cell r="A1891">
            <v>623000008</v>
          </cell>
        </row>
        <row r="1892">
          <cell r="A1892">
            <v>623000009</v>
          </cell>
        </row>
        <row r="1893">
          <cell r="A1893">
            <v>623000021</v>
          </cell>
        </row>
        <row r="1894">
          <cell r="A1894">
            <v>623200000</v>
          </cell>
        </row>
        <row r="1895">
          <cell r="A1895">
            <v>623200001</v>
          </cell>
        </row>
        <row r="1896">
          <cell r="A1896">
            <v>623999999</v>
          </cell>
        </row>
        <row r="1897">
          <cell r="A1897">
            <v>624000000</v>
          </cell>
        </row>
        <row r="1898">
          <cell r="A1898">
            <v>624000101</v>
          </cell>
        </row>
        <row r="1899">
          <cell r="A1899">
            <v>624000102</v>
          </cell>
        </row>
        <row r="1900">
          <cell r="A1900">
            <v>624000103</v>
          </cell>
        </row>
        <row r="1901">
          <cell r="A1901">
            <v>624000105</v>
          </cell>
        </row>
        <row r="1902">
          <cell r="A1902">
            <v>624000106</v>
          </cell>
        </row>
        <row r="1903">
          <cell r="A1903">
            <v>624000107</v>
          </cell>
        </row>
        <row r="1904">
          <cell r="A1904">
            <v>624000109</v>
          </cell>
        </row>
        <row r="1905">
          <cell r="A1905">
            <v>624000110</v>
          </cell>
        </row>
        <row r="1906">
          <cell r="A1906">
            <v>624000112</v>
          </cell>
        </row>
        <row r="1907">
          <cell r="A1907">
            <v>624000114</v>
          </cell>
        </row>
        <row r="1908">
          <cell r="A1908">
            <v>624000115</v>
          </cell>
        </row>
        <row r="1909">
          <cell r="A1909">
            <v>624000116</v>
          </cell>
        </row>
        <row r="1910">
          <cell r="A1910">
            <v>624000117</v>
          </cell>
        </row>
        <row r="1911">
          <cell r="A1911">
            <v>624000118</v>
          </cell>
        </row>
        <row r="1912">
          <cell r="A1912">
            <v>624000119</v>
          </cell>
        </row>
        <row r="1913">
          <cell r="A1913">
            <v>624000120</v>
          </cell>
        </row>
        <row r="1914">
          <cell r="A1914">
            <v>624000121</v>
          </cell>
        </row>
        <row r="1915">
          <cell r="A1915">
            <v>624000122</v>
          </cell>
        </row>
        <row r="1916">
          <cell r="A1916">
            <v>624000123</v>
          </cell>
        </row>
        <row r="1917">
          <cell r="A1917">
            <v>624000125</v>
          </cell>
        </row>
        <row r="1918">
          <cell r="A1918">
            <v>624000126</v>
          </cell>
        </row>
        <row r="1919">
          <cell r="A1919">
            <v>624000127</v>
          </cell>
        </row>
        <row r="1920">
          <cell r="A1920">
            <v>624000129</v>
          </cell>
        </row>
        <row r="1921">
          <cell r="A1921">
            <v>624000130</v>
          </cell>
        </row>
        <row r="1922">
          <cell r="A1922">
            <v>624000131</v>
          </cell>
        </row>
        <row r="1923">
          <cell r="A1923">
            <v>624000132</v>
          </cell>
        </row>
        <row r="1924">
          <cell r="A1924">
            <v>624000133</v>
          </cell>
        </row>
        <row r="1925">
          <cell r="A1925">
            <v>624000134</v>
          </cell>
        </row>
        <row r="1926">
          <cell r="A1926">
            <v>624000135</v>
          </cell>
        </row>
        <row r="1927">
          <cell r="A1927">
            <v>624000351</v>
          </cell>
        </row>
        <row r="1928">
          <cell r="A1928">
            <v>624000352</v>
          </cell>
        </row>
        <row r="1929">
          <cell r="A1929">
            <v>624001000</v>
          </cell>
        </row>
        <row r="1930">
          <cell r="A1930">
            <v>624001001</v>
          </cell>
        </row>
        <row r="1931">
          <cell r="A1931">
            <v>624001002</v>
          </cell>
        </row>
        <row r="1932">
          <cell r="A1932">
            <v>624001003</v>
          </cell>
        </row>
        <row r="1933">
          <cell r="A1933">
            <v>624001004</v>
          </cell>
        </row>
        <row r="1934">
          <cell r="A1934">
            <v>624001005</v>
          </cell>
        </row>
        <row r="1935">
          <cell r="A1935">
            <v>624001006</v>
          </cell>
        </row>
        <row r="1936">
          <cell r="A1936">
            <v>624001007</v>
          </cell>
        </row>
        <row r="1937">
          <cell r="A1937">
            <v>624001008</v>
          </cell>
        </row>
        <row r="1938">
          <cell r="A1938">
            <v>624001009</v>
          </cell>
        </row>
        <row r="1939">
          <cell r="A1939">
            <v>624001010</v>
          </cell>
        </row>
        <row r="1940">
          <cell r="A1940">
            <v>624001011</v>
          </cell>
        </row>
        <row r="1941">
          <cell r="A1941">
            <v>624001012</v>
          </cell>
        </row>
        <row r="1942">
          <cell r="A1942">
            <v>624001013</v>
          </cell>
        </row>
        <row r="1943">
          <cell r="A1943">
            <v>624001014</v>
          </cell>
        </row>
        <row r="1944">
          <cell r="A1944">
            <v>624001015</v>
          </cell>
        </row>
        <row r="1945">
          <cell r="A1945">
            <v>624001016</v>
          </cell>
        </row>
        <row r="1946">
          <cell r="A1946">
            <v>624001017</v>
          </cell>
        </row>
        <row r="1947">
          <cell r="A1947">
            <v>624001018</v>
          </cell>
        </row>
        <row r="1948">
          <cell r="A1948">
            <v>624001019</v>
          </cell>
        </row>
        <row r="1949">
          <cell r="A1949">
            <v>624001020</v>
          </cell>
        </row>
        <row r="1950">
          <cell r="A1950">
            <v>624001021</v>
          </cell>
        </row>
        <row r="1951">
          <cell r="A1951">
            <v>624001022</v>
          </cell>
        </row>
        <row r="1952">
          <cell r="A1952">
            <v>624099999</v>
          </cell>
        </row>
        <row r="1953">
          <cell r="A1953">
            <v>624100000</v>
          </cell>
        </row>
        <row r="1954">
          <cell r="A1954">
            <v>624110000</v>
          </cell>
        </row>
        <row r="1955">
          <cell r="A1955">
            <v>624110001</v>
          </cell>
        </row>
        <row r="1956">
          <cell r="A1956">
            <v>624110002</v>
          </cell>
        </row>
        <row r="1957">
          <cell r="A1957">
            <v>624110003</v>
          </cell>
        </row>
        <row r="1958">
          <cell r="A1958">
            <v>624110004</v>
          </cell>
        </row>
        <row r="1959">
          <cell r="A1959">
            <v>624110005</v>
          </cell>
        </row>
        <row r="1960">
          <cell r="A1960">
            <v>624110006</v>
          </cell>
        </row>
        <row r="1961">
          <cell r="A1961">
            <v>624110007</v>
          </cell>
        </row>
        <row r="1962">
          <cell r="A1962">
            <v>624110008</v>
          </cell>
        </row>
        <row r="1963">
          <cell r="A1963">
            <v>624110011</v>
          </cell>
        </row>
        <row r="1964">
          <cell r="A1964">
            <v>624120000</v>
          </cell>
        </row>
        <row r="1965">
          <cell r="A1965">
            <v>624120001</v>
          </cell>
        </row>
        <row r="1966">
          <cell r="A1966">
            <v>624120002</v>
          </cell>
        </row>
        <row r="1967">
          <cell r="A1967">
            <v>624120003</v>
          </cell>
        </row>
        <row r="1968">
          <cell r="A1968">
            <v>624120004</v>
          </cell>
        </row>
        <row r="1969">
          <cell r="A1969">
            <v>624120005</v>
          </cell>
        </row>
        <row r="1970">
          <cell r="A1970">
            <v>624120006</v>
          </cell>
        </row>
        <row r="1971">
          <cell r="A1971">
            <v>624130000</v>
          </cell>
        </row>
        <row r="1972">
          <cell r="A1972">
            <v>624130001</v>
          </cell>
        </row>
        <row r="1973">
          <cell r="A1973">
            <v>624130002</v>
          </cell>
        </row>
        <row r="1974">
          <cell r="A1974">
            <v>624130003</v>
          </cell>
        </row>
        <row r="1975">
          <cell r="A1975">
            <v>624130004</v>
          </cell>
        </row>
        <row r="1976">
          <cell r="A1976">
            <v>624130005</v>
          </cell>
        </row>
        <row r="1977">
          <cell r="A1977">
            <v>624130006</v>
          </cell>
        </row>
        <row r="1978">
          <cell r="A1978">
            <v>624130007</v>
          </cell>
        </row>
        <row r="1979">
          <cell r="A1979">
            <v>624130008</v>
          </cell>
        </row>
        <row r="1980">
          <cell r="A1980">
            <v>624130009</v>
          </cell>
        </row>
        <row r="1981">
          <cell r="A1981">
            <v>624130010</v>
          </cell>
        </row>
        <row r="1982">
          <cell r="A1982">
            <v>624130011</v>
          </cell>
        </row>
        <row r="1983">
          <cell r="A1983">
            <v>624130012</v>
          </cell>
        </row>
        <row r="1984">
          <cell r="A1984">
            <v>624130013</v>
          </cell>
        </row>
        <row r="1985">
          <cell r="A1985">
            <v>624130014</v>
          </cell>
        </row>
        <row r="1986">
          <cell r="A1986">
            <v>624130015</v>
          </cell>
        </row>
        <row r="1987">
          <cell r="A1987">
            <v>624130016</v>
          </cell>
        </row>
        <row r="1988">
          <cell r="A1988">
            <v>624130017</v>
          </cell>
        </row>
        <row r="1989">
          <cell r="A1989">
            <v>624130018</v>
          </cell>
        </row>
        <row r="1990">
          <cell r="A1990">
            <v>624130019</v>
          </cell>
        </row>
        <row r="1991">
          <cell r="A1991">
            <v>624130020</v>
          </cell>
        </row>
        <row r="1992">
          <cell r="A1992">
            <v>624130021</v>
          </cell>
        </row>
        <row r="1993">
          <cell r="A1993">
            <v>624130022</v>
          </cell>
        </row>
        <row r="1994">
          <cell r="A1994">
            <v>624130028</v>
          </cell>
        </row>
        <row r="1995">
          <cell r="A1995">
            <v>624130030</v>
          </cell>
        </row>
        <row r="1996">
          <cell r="A1996">
            <v>624130032</v>
          </cell>
        </row>
        <row r="1997">
          <cell r="A1997">
            <v>624130033</v>
          </cell>
        </row>
        <row r="1998">
          <cell r="A1998">
            <v>624130100</v>
          </cell>
        </row>
        <row r="1999">
          <cell r="A1999">
            <v>624130101</v>
          </cell>
        </row>
        <row r="2000">
          <cell r="A2000">
            <v>624130102</v>
          </cell>
        </row>
        <row r="2001">
          <cell r="A2001">
            <v>624140000</v>
          </cell>
        </row>
        <row r="2002">
          <cell r="A2002">
            <v>624140001</v>
          </cell>
        </row>
        <row r="2003">
          <cell r="A2003">
            <v>624140002</v>
          </cell>
        </row>
        <row r="2004">
          <cell r="A2004">
            <v>624140003</v>
          </cell>
        </row>
        <row r="2005">
          <cell r="A2005">
            <v>624140005</v>
          </cell>
        </row>
        <row r="2006">
          <cell r="A2006">
            <v>624140006</v>
          </cell>
        </row>
        <row r="2007">
          <cell r="A2007">
            <v>624140007</v>
          </cell>
        </row>
        <row r="2008">
          <cell r="A2008">
            <v>624140013</v>
          </cell>
        </row>
        <row r="2009">
          <cell r="A2009">
            <v>624140014</v>
          </cell>
        </row>
        <row r="2010">
          <cell r="A2010">
            <v>624140015</v>
          </cell>
        </row>
        <row r="2011">
          <cell r="A2011">
            <v>624140016</v>
          </cell>
        </row>
        <row r="2012">
          <cell r="A2012">
            <v>624140017</v>
          </cell>
        </row>
        <row r="2013">
          <cell r="A2013">
            <v>624140018</v>
          </cell>
        </row>
        <row r="2014">
          <cell r="A2014">
            <v>624140021</v>
          </cell>
        </row>
        <row r="2015">
          <cell r="A2015">
            <v>624140023</v>
          </cell>
        </row>
        <row r="2016">
          <cell r="A2016">
            <v>624140026</v>
          </cell>
        </row>
        <row r="2017">
          <cell r="A2017">
            <v>624140027</v>
          </cell>
        </row>
        <row r="2018">
          <cell r="A2018">
            <v>624140028</v>
          </cell>
        </row>
        <row r="2019">
          <cell r="A2019">
            <v>624140030</v>
          </cell>
        </row>
        <row r="2020">
          <cell r="A2020">
            <v>624140031</v>
          </cell>
        </row>
        <row r="2021">
          <cell r="A2021">
            <v>624140032</v>
          </cell>
        </row>
        <row r="2022">
          <cell r="A2022">
            <v>624140033</v>
          </cell>
        </row>
        <row r="2023">
          <cell r="A2023">
            <v>624140034</v>
          </cell>
        </row>
        <row r="2024">
          <cell r="A2024">
            <v>624140035</v>
          </cell>
        </row>
        <row r="2025">
          <cell r="A2025">
            <v>624140036</v>
          </cell>
        </row>
        <row r="2026">
          <cell r="A2026">
            <v>624140037</v>
          </cell>
        </row>
        <row r="2027">
          <cell r="A2027">
            <v>624140038</v>
          </cell>
        </row>
        <row r="2028">
          <cell r="A2028">
            <v>624140039</v>
          </cell>
        </row>
        <row r="2029">
          <cell r="A2029">
            <v>624140100</v>
          </cell>
        </row>
        <row r="2030">
          <cell r="A2030">
            <v>624140101</v>
          </cell>
        </row>
        <row r="2031">
          <cell r="A2031">
            <v>624140102</v>
          </cell>
        </row>
        <row r="2032">
          <cell r="A2032">
            <v>624140103</v>
          </cell>
        </row>
        <row r="2033">
          <cell r="A2033">
            <v>624140104</v>
          </cell>
        </row>
        <row r="2034">
          <cell r="A2034">
            <v>624140107</v>
          </cell>
        </row>
        <row r="2035">
          <cell r="A2035">
            <v>624140109</v>
          </cell>
        </row>
        <row r="2036">
          <cell r="A2036">
            <v>624140115</v>
          </cell>
        </row>
        <row r="2037">
          <cell r="A2037">
            <v>624140117</v>
          </cell>
        </row>
        <row r="2038">
          <cell r="A2038">
            <v>624140118</v>
          </cell>
        </row>
        <row r="2039">
          <cell r="A2039">
            <v>624140119</v>
          </cell>
        </row>
        <row r="2040">
          <cell r="A2040">
            <v>624140120</v>
          </cell>
        </row>
        <row r="2041">
          <cell r="A2041">
            <v>624140121</v>
          </cell>
        </row>
        <row r="2042">
          <cell r="A2042">
            <v>624140200</v>
          </cell>
        </row>
        <row r="2043">
          <cell r="A2043">
            <v>624140201</v>
          </cell>
        </row>
        <row r="2044">
          <cell r="A2044">
            <v>624140204</v>
          </cell>
        </row>
        <row r="2045">
          <cell r="A2045">
            <v>624140205</v>
          </cell>
        </row>
        <row r="2046">
          <cell r="A2046">
            <v>624140207</v>
          </cell>
        </row>
        <row r="2047">
          <cell r="A2047">
            <v>624140208</v>
          </cell>
        </row>
        <row r="2048">
          <cell r="A2048">
            <v>624141000</v>
          </cell>
        </row>
        <row r="2049">
          <cell r="A2049">
            <v>624141002</v>
          </cell>
        </row>
        <row r="2050">
          <cell r="A2050">
            <v>624141003</v>
          </cell>
        </row>
        <row r="2051">
          <cell r="A2051">
            <v>624141004</v>
          </cell>
        </row>
        <row r="2052">
          <cell r="A2052">
            <v>624141005</v>
          </cell>
        </row>
        <row r="2053">
          <cell r="A2053">
            <v>624141006</v>
          </cell>
        </row>
        <row r="2054">
          <cell r="A2054">
            <v>624141008</v>
          </cell>
        </row>
        <row r="2055">
          <cell r="A2055">
            <v>624141009</v>
          </cell>
        </row>
        <row r="2056">
          <cell r="A2056">
            <v>624141010</v>
          </cell>
        </row>
        <row r="2057">
          <cell r="A2057">
            <v>624141011</v>
          </cell>
        </row>
        <row r="2058">
          <cell r="A2058">
            <v>624141012</v>
          </cell>
        </row>
        <row r="2059">
          <cell r="A2059">
            <v>624141013</v>
          </cell>
        </row>
        <row r="2060">
          <cell r="A2060">
            <v>624150000</v>
          </cell>
        </row>
        <row r="2061">
          <cell r="A2061">
            <v>624150001</v>
          </cell>
        </row>
        <row r="2062">
          <cell r="A2062">
            <v>624150002</v>
          </cell>
        </row>
        <row r="2063">
          <cell r="A2063">
            <v>624150003</v>
          </cell>
        </row>
        <row r="2064">
          <cell r="A2064">
            <v>624200000</v>
          </cell>
        </row>
        <row r="2065">
          <cell r="A2065">
            <v>624200100</v>
          </cell>
        </row>
        <row r="2066">
          <cell r="A2066">
            <v>624200101</v>
          </cell>
        </row>
        <row r="2067">
          <cell r="A2067">
            <v>624200102</v>
          </cell>
        </row>
        <row r="2068">
          <cell r="A2068">
            <v>624200103</v>
          </cell>
        </row>
        <row r="2069">
          <cell r="A2069">
            <v>624200200</v>
          </cell>
        </row>
        <row r="2070">
          <cell r="A2070">
            <v>624200201</v>
          </cell>
        </row>
        <row r="2071">
          <cell r="A2071">
            <v>624200202</v>
          </cell>
        </row>
        <row r="2072">
          <cell r="A2072">
            <v>625000000</v>
          </cell>
        </row>
        <row r="2073">
          <cell r="A2073">
            <v>625000002</v>
          </cell>
        </row>
        <row r="2074">
          <cell r="A2074">
            <v>625100001</v>
          </cell>
        </row>
        <row r="2075">
          <cell r="A2075">
            <v>625200001</v>
          </cell>
        </row>
        <row r="2076">
          <cell r="A2076">
            <v>625200005</v>
          </cell>
        </row>
        <row r="2077">
          <cell r="A2077">
            <v>625200051</v>
          </cell>
        </row>
        <row r="2078">
          <cell r="A2078">
            <v>625200101</v>
          </cell>
        </row>
        <row r="2079">
          <cell r="A2079">
            <v>625200151</v>
          </cell>
        </row>
        <row r="2080">
          <cell r="A2080">
            <v>625200152</v>
          </cell>
        </row>
        <row r="2081">
          <cell r="A2081">
            <v>625200153</v>
          </cell>
        </row>
        <row r="2082">
          <cell r="A2082">
            <v>625210019</v>
          </cell>
        </row>
        <row r="2083">
          <cell r="A2083">
            <v>625300001</v>
          </cell>
        </row>
        <row r="2084">
          <cell r="A2084">
            <v>625400001</v>
          </cell>
        </row>
        <row r="2085">
          <cell r="A2085">
            <v>625400002</v>
          </cell>
        </row>
        <row r="2086">
          <cell r="A2086">
            <v>625600001</v>
          </cell>
        </row>
        <row r="2087">
          <cell r="A2087">
            <v>625700001</v>
          </cell>
        </row>
        <row r="2088">
          <cell r="A2088">
            <v>625700002</v>
          </cell>
        </row>
        <row r="2089">
          <cell r="A2089">
            <v>625700003</v>
          </cell>
        </row>
        <row r="2090">
          <cell r="A2090">
            <v>625700004</v>
          </cell>
        </row>
        <row r="2091">
          <cell r="A2091">
            <v>625700005</v>
          </cell>
        </row>
        <row r="2092">
          <cell r="A2092">
            <v>625700006</v>
          </cell>
        </row>
        <row r="2093">
          <cell r="A2093">
            <v>625700007</v>
          </cell>
        </row>
        <row r="2094">
          <cell r="A2094">
            <v>625700008</v>
          </cell>
        </row>
        <row r="2095">
          <cell r="A2095">
            <v>625700009</v>
          </cell>
        </row>
        <row r="2096">
          <cell r="A2096">
            <v>625700010</v>
          </cell>
        </row>
        <row r="2097">
          <cell r="A2097">
            <v>625700011</v>
          </cell>
        </row>
        <row r="2098">
          <cell r="A2098">
            <v>625700012</v>
          </cell>
        </row>
        <row r="2099">
          <cell r="A2099">
            <v>625700013</v>
          </cell>
        </row>
        <row r="2100">
          <cell r="A2100">
            <v>625700014</v>
          </cell>
        </row>
        <row r="2101">
          <cell r="A2101">
            <v>625700015</v>
          </cell>
        </row>
        <row r="2102">
          <cell r="A2102">
            <v>625700016</v>
          </cell>
        </row>
        <row r="2103">
          <cell r="A2103">
            <v>625700017</v>
          </cell>
        </row>
        <row r="2104">
          <cell r="A2104">
            <v>625700018</v>
          </cell>
        </row>
        <row r="2105">
          <cell r="A2105">
            <v>625700019</v>
          </cell>
        </row>
        <row r="2106">
          <cell r="A2106">
            <v>625700020</v>
          </cell>
        </row>
        <row r="2107">
          <cell r="A2107">
            <v>625700021</v>
          </cell>
        </row>
        <row r="2108">
          <cell r="A2108">
            <v>625700022</v>
          </cell>
        </row>
        <row r="2109">
          <cell r="A2109">
            <v>625700023</v>
          </cell>
        </row>
        <row r="2110">
          <cell r="A2110">
            <v>625800001</v>
          </cell>
        </row>
        <row r="2111">
          <cell r="A2111">
            <v>625800002</v>
          </cell>
        </row>
        <row r="2112">
          <cell r="A2112">
            <v>625800005</v>
          </cell>
        </row>
        <row r="2113">
          <cell r="A2113">
            <v>625800006</v>
          </cell>
        </row>
        <row r="2114">
          <cell r="A2114">
            <v>625800007</v>
          </cell>
        </row>
        <row r="2115">
          <cell r="A2115">
            <v>625800008</v>
          </cell>
        </row>
        <row r="2116">
          <cell r="A2116">
            <v>625800009</v>
          </cell>
        </row>
        <row r="2117">
          <cell r="A2117">
            <v>625800010</v>
          </cell>
        </row>
        <row r="2118">
          <cell r="A2118">
            <v>625800011</v>
          </cell>
        </row>
        <row r="2119">
          <cell r="A2119">
            <v>625900001</v>
          </cell>
        </row>
        <row r="2120">
          <cell r="A2120">
            <v>626000001</v>
          </cell>
        </row>
        <row r="2121">
          <cell r="A2121">
            <v>626100001</v>
          </cell>
        </row>
        <row r="2122">
          <cell r="A2122">
            <v>626200001</v>
          </cell>
        </row>
        <row r="2123">
          <cell r="A2123">
            <v>626300001</v>
          </cell>
        </row>
        <row r="2124">
          <cell r="A2124">
            <v>626300002</v>
          </cell>
        </row>
        <row r="2125">
          <cell r="A2125">
            <v>626400001</v>
          </cell>
        </row>
        <row r="2126">
          <cell r="A2126">
            <v>626500001</v>
          </cell>
        </row>
        <row r="2127">
          <cell r="A2127">
            <v>626600001</v>
          </cell>
        </row>
        <row r="2128">
          <cell r="A2128">
            <v>626700001</v>
          </cell>
        </row>
        <row r="2129">
          <cell r="A2129">
            <v>626800001</v>
          </cell>
        </row>
        <row r="2130">
          <cell r="A2130">
            <v>626800101</v>
          </cell>
        </row>
        <row r="2131">
          <cell r="A2131">
            <v>626900001</v>
          </cell>
        </row>
        <row r="2132">
          <cell r="A2132">
            <v>627000001</v>
          </cell>
        </row>
        <row r="2133">
          <cell r="A2133">
            <v>627100001</v>
          </cell>
        </row>
        <row r="2134">
          <cell r="A2134">
            <v>627200001</v>
          </cell>
        </row>
        <row r="2135">
          <cell r="A2135">
            <v>627300000</v>
          </cell>
        </row>
        <row r="2136">
          <cell r="A2136">
            <v>627300001</v>
          </cell>
        </row>
        <row r="2137">
          <cell r="A2137">
            <v>627300002</v>
          </cell>
        </row>
        <row r="2138">
          <cell r="A2138">
            <v>627400001</v>
          </cell>
        </row>
        <row r="2139">
          <cell r="A2139">
            <v>627500001</v>
          </cell>
        </row>
        <row r="2140">
          <cell r="A2140">
            <v>627600000</v>
          </cell>
        </row>
        <row r="2141">
          <cell r="A2141">
            <v>627600001</v>
          </cell>
        </row>
        <row r="2142">
          <cell r="A2142">
            <v>627600003</v>
          </cell>
        </row>
        <row r="2143">
          <cell r="A2143">
            <v>627600004</v>
          </cell>
        </row>
        <row r="2144">
          <cell r="A2144">
            <v>627700001</v>
          </cell>
        </row>
        <row r="2145">
          <cell r="A2145">
            <v>627700101</v>
          </cell>
        </row>
        <row r="2146">
          <cell r="A2146">
            <v>627800001</v>
          </cell>
        </row>
        <row r="2147">
          <cell r="A2147">
            <v>627800002</v>
          </cell>
        </row>
        <row r="2148">
          <cell r="A2148">
            <v>627900001</v>
          </cell>
        </row>
        <row r="2149">
          <cell r="A2149">
            <v>627900051</v>
          </cell>
        </row>
        <row r="2150">
          <cell r="A2150">
            <v>628100001</v>
          </cell>
        </row>
        <row r="2151">
          <cell r="A2151">
            <v>628100002</v>
          </cell>
        </row>
        <row r="2152">
          <cell r="A2152">
            <v>628100003</v>
          </cell>
        </row>
        <row r="2153">
          <cell r="A2153">
            <v>628100030</v>
          </cell>
        </row>
        <row r="2154">
          <cell r="A2154">
            <v>628100031</v>
          </cell>
        </row>
        <row r="2155">
          <cell r="A2155">
            <v>628100032</v>
          </cell>
        </row>
        <row r="2156">
          <cell r="A2156">
            <v>628100033</v>
          </cell>
        </row>
        <row r="2157">
          <cell r="A2157">
            <v>628200000</v>
          </cell>
        </row>
        <row r="2158">
          <cell r="A2158">
            <v>628200001</v>
          </cell>
        </row>
        <row r="2159">
          <cell r="A2159">
            <v>628200002</v>
          </cell>
        </row>
        <row r="2160">
          <cell r="A2160">
            <v>628200003</v>
          </cell>
        </row>
        <row r="2161">
          <cell r="A2161">
            <v>628200006</v>
          </cell>
        </row>
        <row r="2162">
          <cell r="A2162">
            <v>628200007</v>
          </cell>
        </row>
        <row r="2163">
          <cell r="A2163">
            <v>628200016</v>
          </cell>
        </row>
        <row r="2164">
          <cell r="A2164">
            <v>628200022</v>
          </cell>
        </row>
        <row r="2165">
          <cell r="A2165">
            <v>628200024</v>
          </cell>
        </row>
        <row r="2166">
          <cell r="A2166">
            <v>628200027</v>
          </cell>
        </row>
        <row r="2167">
          <cell r="A2167">
            <v>628200032</v>
          </cell>
        </row>
        <row r="2168">
          <cell r="A2168">
            <v>628200033</v>
          </cell>
        </row>
        <row r="2169">
          <cell r="A2169">
            <v>628200034</v>
          </cell>
        </row>
        <row r="2170">
          <cell r="A2170">
            <v>628999999</v>
          </cell>
        </row>
        <row r="2171">
          <cell r="A2171">
            <v>629300000</v>
          </cell>
        </row>
        <row r="2172">
          <cell r="A2172">
            <v>629300001</v>
          </cell>
        </row>
        <row r="2173">
          <cell r="A2173">
            <v>629300002</v>
          </cell>
        </row>
        <row r="2174">
          <cell r="A2174">
            <v>629300003</v>
          </cell>
        </row>
        <row r="2175">
          <cell r="A2175">
            <v>629300004</v>
          </cell>
        </row>
        <row r="2176">
          <cell r="A2176">
            <v>629400001</v>
          </cell>
        </row>
        <row r="2177">
          <cell r="A2177">
            <v>700000000</v>
          </cell>
        </row>
        <row r="2178">
          <cell r="A2178">
            <v>710000000</v>
          </cell>
        </row>
        <row r="2179">
          <cell r="A2179">
            <v>711100000</v>
          </cell>
        </row>
        <row r="2180">
          <cell r="A2180">
            <v>711100001</v>
          </cell>
        </row>
        <row r="2181">
          <cell r="A2181">
            <v>711100002</v>
          </cell>
        </row>
        <row r="2182">
          <cell r="A2182">
            <v>711100003</v>
          </cell>
        </row>
        <row r="2183">
          <cell r="A2183">
            <v>711100004</v>
          </cell>
        </row>
        <row r="2184">
          <cell r="A2184">
            <v>711100005</v>
          </cell>
        </row>
        <row r="2185">
          <cell r="A2185">
            <v>711100006</v>
          </cell>
        </row>
        <row r="2186">
          <cell r="A2186">
            <v>711100007</v>
          </cell>
        </row>
        <row r="2187">
          <cell r="A2187">
            <v>711100008</v>
          </cell>
        </row>
        <row r="2188">
          <cell r="A2188">
            <v>711100009</v>
          </cell>
        </row>
        <row r="2189">
          <cell r="A2189">
            <v>711100010</v>
          </cell>
        </row>
        <row r="2190">
          <cell r="A2190">
            <v>711100011</v>
          </cell>
        </row>
        <row r="2191">
          <cell r="A2191">
            <v>711100012</v>
          </cell>
        </row>
        <row r="2192">
          <cell r="A2192">
            <v>711100013</v>
          </cell>
        </row>
        <row r="2193">
          <cell r="A2193">
            <v>711100014</v>
          </cell>
        </row>
        <row r="2194">
          <cell r="A2194">
            <v>711100015</v>
          </cell>
        </row>
        <row r="2195">
          <cell r="A2195">
            <v>711100016</v>
          </cell>
        </row>
        <row r="2196">
          <cell r="A2196">
            <v>711100017</v>
          </cell>
        </row>
        <row r="2197">
          <cell r="A2197">
            <v>711100018</v>
          </cell>
        </row>
        <row r="2198">
          <cell r="A2198">
            <v>712000000</v>
          </cell>
        </row>
        <row r="2199">
          <cell r="A2199">
            <v>712100001</v>
          </cell>
        </row>
        <row r="2200">
          <cell r="A2200">
            <v>713000000</v>
          </cell>
        </row>
        <row r="2201">
          <cell r="A2201">
            <v>713100001</v>
          </cell>
        </row>
        <row r="2202">
          <cell r="A2202">
            <v>713100002</v>
          </cell>
        </row>
        <row r="2203">
          <cell r="A2203">
            <v>713100003</v>
          </cell>
        </row>
        <row r="2204">
          <cell r="A2204">
            <v>713100004</v>
          </cell>
        </row>
        <row r="2205">
          <cell r="A2205">
            <v>714000000</v>
          </cell>
        </row>
        <row r="2206">
          <cell r="A2206">
            <v>714100001</v>
          </cell>
        </row>
        <row r="2207">
          <cell r="A2207">
            <v>714100002</v>
          </cell>
        </row>
        <row r="2208">
          <cell r="A2208">
            <v>714100003</v>
          </cell>
        </row>
        <row r="2209">
          <cell r="A2209">
            <v>714100004</v>
          </cell>
        </row>
        <row r="2210">
          <cell r="A2210">
            <v>714100005</v>
          </cell>
        </row>
        <row r="2211">
          <cell r="A2211">
            <v>714100006</v>
          </cell>
        </row>
        <row r="2212">
          <cell r="A2212">
            <v>714100007</v>
          </cell>
        </row>
        <row r="2213">
          <cell r="A2213">
            <v>714100008</v>
          </cell>
        </row>
        <row r="2214">
          <cell r="A2214">
            <v>714100009</v>
          </cell>
        </row>
        <row r="2215">
          <cell r="A2215">
            <v>714100010</v>
          </cell>
        </row>
        <row r="2216">
          <cell r="A2216">
            <v>714100011</v>
          </cell>
        </row>
        <row r="2217">
          <cell r="A2217">
            <v>714100012</v>
          </cell>
        </row>
        <row r="2218">
          <cell r="A2218">
            <v>714100013</v>
          </cell>
        </row>
        <row r="2219">
          <cell r="A2219">
            <v>714100014</v>
          </cell>
        </row>
        <row r="2220">
          <cell r="A2220">
            <v>714100015</v>
          </cell>
        </row>
        <row r="2221">
          <cell r="A2221">
            <v>714100021</v>
          </cell>
        </row>
        <row r="2222">
          <cell r="A2222">
            <v>714100022</v>
          </cell>
        </row>
        <row r="2223">
          <cell r="A2223">
            <v>714100024</v>
          </cell>
        </row>
        <row r="2224">
          <cell r="A2224">
            <v>714100030</v>
          </cell>
        </row>
        <row r="2225">
          <cell r="A2225">
            <v>714100031</v>
          </cell>
        </row>
        <row r="2226">
          <cell r="A2226">
            <v>714100032</v>
          </cell>
        </row>
        <row r="2227">
          <cell r="A2227">
            <v>714100033</v>
          </cell>
        </row>
        <row r="2228">
          <cell r="A2228">
            <v>721000000</v>
          </cell>
        </row>
        <row r="2229">
          <cell r="A2229">
            <v>721100000</v>
          </cell>
        </row>
        <row r="2230">
          <cell r="A2230">
            <v>721100001</v>
          </cell>
        </row>
        <row r="2231">
          <cell r="A2231">
            <v>721100002</v>
          </cell>
        </row>
        <row r="2232">
          <cell r="A2232">
            <v>721100003</v>
          </cell>
        </row>
        <row r="2233">
          <cell r="A2233">
            <v>721100004</v>
          </cell>
        </row>
        <row r="2234">
          <cell r="A2234">
            <v>721100005</v>
          </cell>
        </row>
        <row r="2235">
          <cell r="A2235">
            <v>721100006</v>
          </cell>
        </row>
        <row r="2236">
          <cell r="A2236">
            <v>721100007</v>
          </cell>
        </row>
        <row r="2237">
          <cell r="A2237">
            <v>721100008</v>
          </cell>
        </row>
        <row r="2238">
          <cell r="A2238">
            <v>721100009</v>
          </cell>
        </row>
        <row r="2239">
          <cell r="A2239">
            <v>721100011</v>
          </cell>
        </row>
        <row r="2240">
          <cell r="A2240">
            <v>722100000</v>
          </cell>
        </row>
        <row r="2241">
          <cell r="A2241">
            <v>722100001</v>
          </cell>
        </row>
        <row r="2242">
          <cell r="A2242">
            <v>722100002</v>
          </cell>
        </row>
        <row r="2243">
          <cell r="A2243">
            <v>722100003</v>
          </cell>
        </row>
        <row r="2244">
          <cell r="A2244">
            <v>722100004</v>
          </cell>
        </row>
        <row r="2245">
          <cell r="A2245">
            <v>723100000</v>
          </cell>
        </row>
        <row r="2246">
          <cell r="A2246">
            <v>723100001</v>
          </cell>
        </row>
        <row r="2247">
          <cell r="A2247">
            <v>724100000</v>
          </cell>
        </row>
        <row r="2248">
          <cell r="A2248">
            <v>724100001</v>
          </cell>
        </row>
        <row r="2249">
          <cell r="A2249">
            <v>724100002</v>
          </cell>
        </row>
        <row r="2250">
          <cell r="A2250">
            <v>724100003</v>
          </cell>
        </row>
        <row r="2251">
          <cell r="A2251">
            <v>724100004</v>
          </cell>
        </row>
        <row r="2252">
          <cell r="A2252">
            <v>724100005</v>
          </cell>
        </row>
        <row r="2253">
          <cell r="A2253">
            <v>724100006</v>
          </cell>
        </row>
        <row r="2254">
          <cell r="A2254">
            <v>724100007</v>
          </cell>
        </row>
        <row r="2255">
          <cell r="A2255">
            <v>724100008</v>
          </cell>
        </row>
        <row r="2256">
          <cell r="A2256">
            <v>724100009</v>
          </cell>
        </row>
        <row r="2257">
          <cell r="A2257">
            <v>724100021</v>
          </cell>
        </row>
        <row r="2258">
          <cell r="A2258">
            <v>724100022</v>
          </cell>
        </row>
        <row r="2259">
          <cell r="A2259">
            <v>724100024</v>
          </cell>
        </row>
        <row r="2260">
          <cell r="A2260">
            <v>724100030</v>
          </cell>
        </row>
        <row r="2261">
          <cell r="A2261">
            <v>724100031</v>
          </cell>
        </row>
        <row r="2262">
          <cell r="A2262">
            <v>724100032</v>
          </cell>
        </row>
        <row r="2263">
          <cell r="A2263">
            <v>724100033</v>
          </cell>
        </row>
        <row r="2264">
          <cell r="A2264">
            <v>800000000</v>
          </cell>
        </row>
        <row r="2265">
          <cell r="A2265">
            <v>811000000</v>
          </cell>
        </row>
        <row r="2266">
          <cell r="A2266">
            <v>811100000</v>
          </cell>
        </row>
        <row r="2267">
          <cell r="A2267">
            <v>811100001</v>
          </cell>
        </row>
        <row r="2268">
          <cell r="A2268">
            <v>811100002</v>
          </cell>
        </row>
        <row r="2269">
          <cell r="A2269">
            <v>811100003</v>
          </cell>
        </row>
        <row r="2270">
          <cell r="A2270">
            <v>811100004</v>
          </cell>
        </row>
        <row r="2271">
          <cell r="A2271">
            <v>811100006</v>
          </cell>
        </row>
        <row r="2272">
          <cell r="A2272">
            <v>811100007</v>
          </cell>
        </row>
        <row r="2273">
          <cell r="A2273">
            <v>811100009</v>
          </cell>
        </row>
        <row r="2274">
          <cell r="A2274">
            <v>811100010</v>
          </cell>
        </row>
        <row r="2275">
          <cell r="A2275">
            <v>811100011</v>
          </cell>
        </row>
        <row r="2276">
          <cell r="A2276">
            <v>811100012</v>
          </cell>
        </row>
        <row r="2277">
          <cell r="A2277">
            <v>811100014</v>
          </cell>
        </row>
        <row r="2278">
          <cell r="A2278">
            <v>811100015</v>
          </cell>
        </row>
        <row r="2279">
          <cell r="A2279">
            <v>811100016</v>
          </cell>
        </row>
        <row r="2280">
          <cell r="A2280">
            <v>811100017</v>
          </cell>
        </row>
        <row r="2281">
          <cell r="A2281">
            <v>811100018</v>
          </cell>
        </row>
        <row r="2282">
          <cell r="A2282">
            <v>811100019</v>
          </cell>
        </row>
        <row r="2283">
          <cell r="A2283">
            <v>811100020</v>
          </cell>
        </row>
        <row r="2284">
          <cell r="A2284">
            <v>811100021</v>
          </cell>
        </row>
        <row r="2285">
          <cell r="A2285">
            <v>811100030</v>
          </cell>
        </row>
        <row r="2286">
          <cell r="A2286">
            <v>811100031</v>
          </cell>
        </row>
        <row r="2287">
          <cell r="A2287">
            <v>811100032</v>
          </cell>
        </row>
        <row r="2288">
          <cell r="A2288">
            <v>811100033</v>
          </cell>
        </row>
        <row r="2289">
          <cell r="A2289">
            <v>811100100</v>
          </cell>
        </row>
        <row r="2290">
          <cell r="A2290">
            <v>811200000</v>
          </cell>
        </row>
        <row r="2291">
          <cell r="A2291">
            <v>811200001</v>
          </cell>
        </row>
        <row r="2292">
          <cell r="A2292">
            <v>811200002</v>
          </cell>
        </row>
        <row r="2293">
          <cell r="A2293">
            <v>811200003</v>
          </cell>
        </row>
        <row r="2294">
          <cell r="A2294">
            <v>811200004</v>
          </cell>
        </row>
        <row r="2295">
          <cell r="A2295">
            <v>811200005</v>
          </cell>
        </row>
        <row r="2296">
          <cell r="A2296">
            <v>811200007</v>
          </cell>
        </row>
        <row r="2297">
          <cell r="A2297">
            <v>811200008</v>
          </cell>
        </row>
        <row r="2298">
          <cell r="A2298">
            <v>811200009</v>
          </cell>
        </row>
        <row r="2299">
          <cell r="A2299">
            <v>811200021</v>
          </cell>
        </row>
        <row r="2300">
          <cell r="A2300">
            <v>821000000</v>
          </cell>
        </row>
        <row r="2301">
          <cell r="A2301">
            <v>821100000</v>
          </cell>
        </row>
        <row r="2302">
          <cell r="A2302">
            <v>821100001</v>
          </cell>
        </row>
        <row r="2303">
          <cell r="A2303">
            <v>821100002</v>
          </cell>
        </row>
        <row r="2304">
          <cell r="A2304">
            <v>821100004</v>
          </cell>
        </row>
        <row r="2305">
          <cell r="A2305">
            <v>821100005</v>
          </cell>
        </row>
        <row r="2306">
          <cell r="A2306">
            <v>821100006</v>
          </cell>
        </row>
        <row r="2307">
          <cell r="A2307">
            <v>821100007</v>
          </cell>
        </row>
        <row r="2308">
          <cell r="A2308">
            <v>821100009</v>
          </cell>
        </row>
        <row r="2309">
          <cell r="A2309">
            <v>821100011</v>
          </cell>
        </row>
        <row r="2310">
          <cell r="A2310">
            <v>821100012</v>
          </cell>
        </row>
        <row r="2311">
          <cell r="A2311">
            <v>821100013</v>
          </cell>
        </row>
        <row r="2312">
          <cell r="A2312">
            <v>821100014</v>
          </cell>
        </row>
        <row r="2313">
          <cell r="A2313">
            <v>821100015</v>
          </cell>
        </row>
        <row r="2314">
          <cell r="A2314">
            <v>821100021</v>
          </cell>
        </row>
        <row r="2315">
          <cell r="A2315">
            <v>821100030</v>
          </cell>
        </row>
        <row r="2316">
          <cell r="A2316">
            <v>821100031</v>
          </cell>
        </row>
        <row r="2317">
          <cell r="A2317">
            <v>821100032</v>
          </cell>
        </row>
        <row r="2318">
          <cell r="A2318">
            <v>821100033</v>
          </cell>
        </row>
        <row r="2319">
          <cell r="A2319">
            <v>821100100</v>
          </cell>
        </row>
        <row r="2320">
          <cell r="A2320">
            <v>821200000</v>
          </cell>
        </row>
        <row r="2321">
          <cell r="A2321">
            <v>821200001</v>
          </cell>
        </row>
        <row r="2322">
          <cell r="A2322">
            <v>821200002</v>
          </cell>
        </row>
        <row r="2323">
          <cell r="A2323">
            <v>821200003</v>
          </cell>
        </row>
        <row r="2324">
          <cell r="A2324">
            <v>821200004</v>
          </cell>
        </row>
        <row r="2325">
          <cell r="A2325">
            <v>821200005</v>
          </cell>
        </row>
        <row r="2326">
          <cell r="A2326">
            <v>821200006</v>
          </cell>
        </row>
        <row r="2327">
          <cell r="A2327">
            <v>821200007</v>
          </cell>
        </row>
        <row r="2328">
          <cell r="A2328">
            <v>821200009</v>
          </cell>
        </row>
        <row r="2329">
          <cell r="A2329">
            <v>821200010</v>
          </cell>
        </row>
        <row r="2330">
          <cell r="A2330">
            <v>821200011</v>
          </cell>
        </row>
        <row r="2331">
          <cell r="A2331">
            <v>821200012</v>
          </cell>
        </row>
        <row r="2332">
          <cell r="A2332">
            <v>821200014</v>
          </cell>
        </row>
        <row r="2333">
          <cell r="A2333">
            <v>821200021</v>
          </cell>
        </row>
        <row r="2334">
          <cell r="A2334">
            <v>900000000</v>
          </cell>
        </row>
        <row r="2335">
          <cell r="A2335">
            <v>910000000</v>
          </cell>
        </row>
        <row r="2336">
          <cell r="A2336">
            <v>910000001</v>
          </cell>
        </row>
        <row r="2337">
          <cell r="A2337">
            <v>920000000</v>
          </cell>
        </row>
        <row r="2338">
          <cell r="A2338">
            <v>920000001</v>
          </cell>
        </row>
        <row r="2339">
          <cell r="A2339">
            <v>921000000</v>
          </cell>
        </row>
        <row r="2340">
          <cell r="A2340">
            <v>930000000</v>
          </cell>
        </row>
        <row r="2341">
          <cell r="A2341">
            <v>930000001</v>
          </cell>
        </row>
        <row r="2342">
          <cell r="A2342">
            <v>930000002</v>
          </cell>
        </row>
        <row r="2343">
          <cell r="A2343">
            <v>930000003</v>
          </cell>
        </row>
        <row r="2344">
          <cell r="A2344">
            <v>930000005</v>
          </cell>
        </row>
        <row r="2345">
          <cell r="A2345">
            <v>930000006</v>
          </cell>
        </row>
        <row r="2346">
          <cell r="A2346">
            <v>930000007</v>
          </cell>
        </row>
        <row r="2347">
          <cell r="A2347">
            <v>930000008</v>
          </cell>
        </row>
        <row r="2348">
          <cell r="A2348">
            <v>940000001</v>
          </cell>
        </row>
        <row r="2349">
          <cell r="A2349">
            <v>999999990</v>
          </cell>
        </row>
        <row r="2350">
          <cell r="A2350">
            <v>999999991</v>
          </cell>
        </row>
        <row r="2351">
          <cell r="A2351">
            <v>11000000</v>
          </cell>
        </row>
        <row r="2352">
          <cell r="A2352">
            <v>11100000</v>
          </cell>
        </row>
        <row r="2353">
          <cell r="A2353">
            <v>11100211</v>
          </cell>
        </row>
        <row r="2354">
          <cell r="A2354">
            <v>11100311</v>
          </cell>
        </row>
        <row r="2355">
          <cell r="A2355">
            <v>11100313</v>
          </cell>
        </row>
        <row r="2356">
          <cell r="A2356">
            <v>11100314</v>
          </cell>
        </row>
        <row r="2357">
          <cell r="A2357">
            <v>11100332</v>
          </cell>
        </row>
        <row r="2358">
          <cell r="A2358">
            <v>11100333</v>
          </cell>
        </row>
        <row r="2359">
          <cell r="A2359">
            <v>11100334</v>
          </cell>
        </row>
        <row r="2360">
          <cell r="A2360">
            <v>11100335</v>
          </cell>
        </row>
        <row r="2361">
          <cell r="A2361">
            <v>11100336</v>
          </cell>
        </row>
        <row r="2362">
          <cell r="A2362">
            <v>11100427</v>
          </cell>
        </row>
        <row r="2363">
          <cell r="A2363">
            <v>11100441</v>
          </cell>
        </row>
        <row r="2364">
          <cell r="A2364">
            <v>11100443</v>
          </cell>
        </row>
        <row r="2365">
          <cell r="A2365">
            <v>11100444</v>
          </cell>
        </row>
        <row r="2366">
          <cell r="A2366">
            <v>11100445</v>
          </cell>
        </row>
        <row r="2367">
          <cell r="A2367">
            <v>11100449</v>
          </cell>
        </row>
        <row r="2368">
          <cell r="A2368">
            <v>11100451</v>
          </cell>
        </row>
        <row r="2369">
          <cell r="A2369">
            <v>11100452</v>
          </cell>
        </row>
        <row r="2370">
          <cell r="A2370">
            <v>11100459</v>
          </cell>
        </row>
        <row r="2371">
          <cell r="A2371">
            <v>11100512</v>
          </cell>
        </row>
        <row r="2372">
          <cell r="A2372">
            <v>11100515</v>
          </cell>
        </row>
        <row r="2373">
          <cell r="A2373">
            <v>11100516</v>
          </cell>
        </row>
        <row r="2374">
          <cell r="A2374">
            <v>11100522</v>
          </cell>
        </row>
        <row r="2375">
          <cell r="A2375">
            <v>11100523</v>
          </cell>
        </row>
        <row r="2376">
          <cell r="A2376">
            <v>11100524</v>
          </cell>
        </row>
        <row r="2377">
          <cell r="A2377">
            <v>11100539</v>
          </cell>
        </row>
        <row r="2378">
          <cell r="A2378">
            <v>11200000</v>
          </cell>
        </row>
        <row r="2379">
          <cell r="A2379">
            <v>11300000</v>
          </cell>
        </row>
        <row r="2380">
          <cell r="A2380">
            <v>11310000</v>
          </cell>
        </row>
        <row r="2381">
          <cell r="A2381">
            <v>11310001</v>
          </cell>
        </row>
        <row r="2382">
          <cell r="A2382">
            <v>11320000</v>
          </cell>
        </row>
        <row r="2383">
          <cell r="A2383">
            <v>11330000</v>
          </cell>
        </row>
        <row r="2384">
          <cell r="A2384">
            <v>11340000</v>
          </cell>
        </row>
        <row r="2385">
          <cell r="A2385">
            <v>11350000</v>
          </cell>
        </row>
        <row r="2386">
          <cell r="A2386">
            <v>11360000</v>
          </cell>
        </row>
        <row r="2387">
          <cell r="A2387">
            <v>11370000</v>
          </cell>
        </row>
        <row r="2388">
          <cell r="A2388">
            <v>11400000</v>
          </cell>
        </row>
        <row r="2389">
          <cell r="A2389">
            <v>11410000</v>
          </cell>
        </row>
        <row r="2390">
          <cell r="A2390">
            <v>11410001</v>
          </cell>
        </row>
        <row r="2391">
          <cell r="A2391">
            <v>11420000</v>
          </cell>
        </row>
        <row r="2392">
          <cell r="A2392">
            <v>11430000</v>
          </cell>
        </row>
        <row r="2393">
          <cell r="A2393">
            <v>11440000</v>
          </cell>
        </row>
        <row r="2394">
          <cell r="A2394">
            <v>11450000</v>
          </cell>
        </row>
        <row r="2395">
          <cell r="A2395">
            <v>11460000</v>
          </cell>
        </row>
        <row r="2396">
          <cell r="A2396">
            <v>11490000</v>
          </cell>
        </row>
        <row r="2397">
          <cell r="A2397">
            <v>11500000</v>
          </cell>
        </row>
        <row r="2398">
          <cell r="A2398">
            <v>11510000</v>
          </cell>
        </row>
        <row r="2399">
          <cell r="A2399">
            <v>11510001</v>
          </cell>
        </row>
        <row r="2400">
          <cell r="A2400">
            <v>11520000</v>
          </cell>
        </row>
        <row r="2401">
          <cell r="A2401">
            <v>11590000</v>
          </cell>
        </row>
        <row r="2402">
          <cell r="A2402">
            <v>12000000</v>
          </cell>
        </row>
        <row r="2403">
          <cell r="A2403">
            <v>12100000</v>
          </cell>
        </row>
        <row r="2404">
          <cell r="A2404">
            <v>12110000</v>
          </cell>
        </row>
        <row r="2405">
          <cell r="A2405">
            <v>12120000</v>
          </cell>
        </row>
        <row r="2406">
          <cell r="A2406">
            <v>12130000</v>
          </cell>
        </row>
        <row r="2407">
          <cell r="A2407">
            <v>12180000</v>
          </cell>
        </row>
        <row r="2408">
          <cell r="A2408">
            <v>12190000</v>
          </cell>
        </row>
        <row r="2409">
          <cell r="A2409">
            <v>12200000</v>
          </cell>
        </row>
        <row r="2410">
          <cell r="A2410">
            <v>12210000</v>
          </cell>
        </row>
        <row r="2411">
          <cell r="A2411">
            <v>12220000</v>
          </cell>
        </row>
        <row r="2412">
          <cell r="A2412">
            <v>12230000</v>
          </cell>
        </row>
        <row r="2413">
          <cell r="A2413">
            <v>12240000</v>
          </cell>
        </row>
        <row r="2414">
          <cell r="A2414">
            <v>12240441</v>
          </cell>
        </row>
        <row r="2415">
          <cell r="A2415">
            <v>12240445</v>
          </cell>
        </row>
        <row r="2416">
          <cell r="A2416">
            <v>12240449</v>
          </cell>
        </row>
        <row r="2417">
          <cell r="A2417">
            <v>12240535</v>
          </cell>
        </row>
        <row r="2418">
          <cell r="A2418">
            <v>12280000</v>
          </cell>
        </row>
        <row r="2419">
          <cell r="A2419">
            <v>12290000</v>
          </cell>
        </row>
        <row r="2420">
          <cell r="A2420">
            <v>12300000</v>
          </cell>
        </row>
        <row r="2421">
          <cell r="A2421">
            <v>12310000</v>
          </cell>
        </row>
        <row r="2422">
          <cell r="A2422">
            <v>12320000</v>
          </cell>
        </row>
        <row r="2423">
          <cell r="A2423">
            <v>12330000</v>
          </cell>
        </row>
        <row r="2424">
          <cell r="A2424">
            <v>12400000</v>
          </cell>
        </row>
        <row r="2425">
          <cell r="A2425">
            <v>12410000</v>
          </cell>
        </row>
        <row r="2426">
          <cell r="A2426">
            <v>12420000</v>
          </cell>
        </row>
        <row r="2427">
          <cell r="A2427">
            <v>12420001</v>
          </cell>
        </row>
        <row r="2428">
          <cell r="A2428">
            <v>12430000</v>
          </cell>
        </row>
        <row r="2429">
          <cell r="A2429">
            <v>12440000</v>
          </cell>
        </row>
        <row r="2430">
          <cell r="A2430">
            <v>12490000</v>
          </cell>
        </row>
        <row r="2431">
          <cell r="A2431">
            <v>12500000</v>
          </cell>
        </row>
        <row r="2432">
          <cell r="A2432">
            <v>12510000</v>
          </cell>
        </row>
        <row r="2433">
          <cell r="A2433">
            <v>12510001</v>
          </cell>
        </row>
        <row r="2434">
          <cell r="A2434">
            <v>12520000</v>
          </cell>
        </row>
        <row r="2435">
          <cell r="A2435">
            <v>12590000</v>
          </cell>
        </row>
        <row r="2436">
          <cell r="A2436">
            <v>12600000</v>
          </cell>
        </row>
        <row r="2437">
          <cell r="A2437">
            <v>12610000</v>
          </cell>
        </row>
        <row r="2438">
          <cell r="A2438">
            <v>12620000</v>
          </cell>
        </row>
        <row r="2439">
          <cell r="A2439">
            <v>12620001</v>
          </cell>
        </row>
        <row r="2440">
          <cell r="A2440">
            <v>12630000</v>
          </cell>
        </row>
        <row r="2441">
          <cell r="A2441">
            <v>12640000</v>
          </cell>
        </row>
        <row r="2442">
          <cell r="A2442">
            <v>12650000</v>
          </cell>
        </row>
        <row r="2443">
          <cell r="A2443">
            <v>12660000</v>
          </cell>
        </row>
        <row r="2444">
          <cell r="A2444">
            <v>12670000</v>
          </cell>
        </row>
        <row r="2445">
          <cell r="A2445">
            <v>19000000</v>
          </cell>
        </row>
        <row r="2446">
          <cell r="A2446">
            <v>19100000</v>
          </cell>
        </row>
        <row r="2447">
          <cell r="A2447">
            <v>19110000</v>
          </cell>
        </row>
        <row r="2448">
          <cell r="A2448">
            <v>19120000</v>
          </cell>
        </row>
        <row r="2449">
          <cell r="A2449">
            <v>19200000</v>
          </cell>
        </row>
        <row r="2450">
          <cell r="A2450">
            <v>19210000</v>
          </cell>
        </row>
        <row r="2451">
          <cell r="A2451">
            <v>19220000</v>
          </cell>
        </row>
        <row r="2452">
          <cell r="A2452">
            <v>19230000</v>
          </cell>
        </row>
        <row r="2453">
          <cell r="A2453">
            <v>19240000</v>
          </cell>
        </row>
        <row r="2454">
          <cell r="A2454">
            <v>19250000</v>
          </cell>
        </row>
        <row r="2455">
          <cell r="A2455">
            <v>21000000</v>
          </cell>
        </row>
        <row r="2456">
          <cell r="A2456">
            <v>21100000</v>
          </cell>
        </row>
        <row r="2457">
          <cell r="A2457">
            <v>21110000</v>
          </cell>
        </row>
        <row r="2458">
          <cell r="A2458">
            <v>21120000</v>
          </cell>
        </row>
        <row r="2459">
          <cell r="A2459">
            <v>21130000</v>
          </cell>
        </row>
        <row r="2460">
          <cell r="A2460">
            <v>21130001</v>
          </cell>
        </row>
        <row r="2461">
          <cell r="A2461">
            <v>21140000</v>
          </cell>
        </row>
        <row r="2462">
          <cell r="A2462">
            <v>21150000</v>
          </cell>
        </row>
        <row r="2463">
          <cell r="A2463">
            <v>21150001</v>
          </cell>
        </row>
        <row r="2464">
          <cell r="A2464">
            <v>21190000</v>
          </cell>
        </row>
        <row r="2465">
          <cell r="A2465">
            <v>21200000</v>
          </cell>
        </row>
        <row r="2466">
          <cell r="A2466">
            <v>21210000</v>
          </cell>
        </row>
        <row r="2467">
          <cell r="A2467">
            <v>21220000</v>
          </cell>
        </row>
        <row r="2468">
          <cell r="A2468">
            <v>21230000</v>
          </cell>
        </row>
        <row r="2469">
          <cell r="A2469">
            <v>21230001</v>
          </cell>
        </row>
        <row r="2470">
          <cell r="A2470">
            <v>21240000</v>
          </cell>
        </row>
        <row r="2471">
          <cell r="A2471">
            <v>21250000</v>
          </cell>
        </row>
        <row r="2472">
          <cell r="A2472">
            <v>21250001</v>
          </cell>
        </row>
        <row r="2473">
          <cell r="A2473">
            <v>21290000</v>
          </cell>
        </row>
        <row r="2474">
          <cell r="A2474">
            <v>22000000</v>
          </cell>
        </row>
        <row r="2475">
          <cell r="A2475">
            <v>22100000</v>
          </cell>
        </row>
        <row r="2476">
          <cell r="A2476">
            <v>22100001</v>
          </cell>
        </row>
        <row r="2477">
          <cell r="A2477">
            <v>22200000</v>
          </cell>
        </row>
        <row r="2478">
          <cell r="A2478">
            <v>22210000</v>
          </cell>
        </row>
        <row r="2479">
          <cell r="A2479">
            <v>22210211</v>
          </cell>
        </row>
        <row r="2480">
          <cell r="A2480">
            <v>22220000</v>
          </cell>
        </row>
        <row r="2481">
          <cell r="A2481">
            <v>22230000</v>
          </cell>
        </row>
        <row r="2482">
          <cell r="A2482">
            <v>22230211</v>
          </cell>
        </row>
        <row r="2483">
          <cell r="A2483">
            <v>23000000</v>
          </cell>
        </row>
        <row r="2484">
          <cell r="A2484">
            <v>23100000</v>
          </cell>
        </row>
        <row r="2485">
          <cell r="A2485">
            <v>23110000</v>
          </cell>
        </row>
        <row r="2486">
          <cell r="A2486">
            <v>23120000</v>
          </cell>
        </row>
        <row r="2487">
          <cell r="A2487">
            <v>23200000</v>
          </cell>
        </row>
        <row r="2488">
          <cell r="A2488">
            <v>23210000</v>
          </cell>
        </row>
        <row r="2489">
          <cell r="A2489">
            <v>23220000</v>
          </cell>
        </row>
        <row r="2490">
          <cell r="A2490">
            <v>24000000</v>
          </cell>
        </row>
        <row r="2491">
          <cell r="A2491">
            <v>24000001</v>
          </cell>
        </row>
        <row r="2492">
          <cell r="A2492">
            <v>25000000</v>
          </cell>
        </row>
        <row r="2493">
          <cell r="A2493">
            <v>25100000</v>
          </cell>
        </row>
        <row r="2494">
          <cell r="A2494">
            <v>25110000</v>
          </cell>
        </row>
        <row r="2495">
          <cell r="A2495">
            <v>25110001</v>
          </cell>
        </row>
        <row r="2496">
          <cell r="A2496">
            <v>25120000</v>
          </cell>
        </row>
        <row r="2497">
          <cell r="A2497">
            <v>25120001</v>
          </cell>
        </row>
        <row r="2498">
          <cell r="A2498">
            <v>25200000</v>
          </cell>
        </row>
        <row r="2499">
          <cell r="A2499">
            <v>25200001</v>
          </cell>
        </row>
        <row r="2500">
          <cell r="A2500">
            <v>25300000</v>
          </cell>
        </row>
        <row r="2501">
          <cell r="A2501">
            <v>25300001</v>
          </cell>
        </row>
        <row r="2502">
          <cell r="A2502">
            <v>25900000</v>
          </cell>
        </row>
        <row r="2503">
          <cell r="A2503">
            <v>25910000</v>
          </cell>
        </row>
        <row r="2504">
          <cell r="A2504">
            <v>25990000</v>
          </cell>
        </row>
        <row r="2505">
          <cell r="A2505">
            <v>26000000</v>
          </cell>
        </row>
        <row r="2506">
          <cell r="A2506">
            <v>26010000</v>
          </cell>
        </row>
        <row r="2507">
          <cell r="A2507">
            <v>26090000</v>
          </cell>
        </row>
        <row r="2508">
          <cell r="A2508">
            <v>81000000</v>
          </cell>
        </row>
        <row r="2509">
          <cell r="A2509">
            <v>81100000</v>
          </cell>
        </row>
        <row r="2510">
          <cell r="A2510">
            <v>81100001</v>
          </cell>
        </row>
        <row r="2511">
          <cell r="A2511">
            <v>81200000</v>
          </cell>
        </row>
        <row r="2512">
          <cell r="A2512">
            <v>81210000</v>
          </cell>
        </row>
        <row r="2513">
          <cell r="A2513">
            <v>81220000</v>
          </cell>
        </row>
        <row r="2514">
          <cell r="A2514">
            <v>81300000</v>
          </cell>
        </row>
        <row r="2515">
          <cell r="A2515">
            <v>81300001</v>
          </cell>
        </row>
        <row r="2516">
          <cell r="A2516">
            <v>81400000</v>
          </cell>
        </row>
        <row r="2517">
          <cell r="A2517">
            <v>81400001</v>
          </cell>
        </row>
        <row r="2518">
          <cell r="A2518">
            <v>81400010</v>
          </cell>
        </row>
        <row r="2519">
          <cell r="A2519">
            <v>81500000</v>
          </cell>
        </row>
        <row r="2520">
          <cell r="A2520">
            <v>81500001</v>
          </cell>
        </row>
        <row r="2521">
          <cell r="A2521">
            <v>81500010</v>
          </cell>
        </row>
        <row r="2522">
          <cell r="A2522">
            <v>81600000</v>
          </cell>
        </row>
        <row r="2523">
          <cell r="A2523">
            <v>81610000</v>
          </cell>
        </row>
        <row r="2524">
          <cell r="A2524">
            <v>81620000</v>
          </cell>
        </row>
        <row r="2525">
          <cell r="A2525">
            <v>81630000</v>
          </cell>
        </row>
        <row r="2526">
          <cell r="A2526">
            <v>81640000</v>
          </cell>
        </row>
        <row r="2527">
          <cell r="A2527">
            <v>81650000</v>
          </cell>
        </row>
        <row r="2528">
          <cell r="A2528">
            <v>81660000</v>
          </cell>
        </row>
        <row r="2529">
          <cell r="A2529">
            <v>81670000</v>
          </cell>
        </row>
        <row r="2530">
          <cell r="A2530">
            <v>81680000</v>
          </cell>
        </row>
        <row r="2531">
          <cell r="A2531">
            <v>81690000</v>
          </cell>
        </row>
        <row r="2532">
          <cell r="A2532">
            <v>81700001</v>
          </cell>
        </row>
        <row r="2533">
          <cell r="A2533">
            <v>81710000</v>
          </cell>
        </row>
        <row r="2534">
          <cell r="A2534">
            <v>81720000</v>
          </cell>
        </row>
        <row r="2535">
          <cell r="A2535">
            <v>81730000</v>
          </cell>
        </row>
        <row r="2536">
          <cell r="A2536">
            <v>81900000</v>
          </cell>
        </row>
        <row r="2537">
          <cell r="A2537">
            <v>81900001</v>
          </cell>
        </row>
        <row r="2538">
          <cell r="A2538">
            <v>82000000</v>
          </cell>
        </row>
        <row r="2539">
          <cell r="A2539">
            <v>82100000</v>
          </cell>
        </row>
        <row r="2540">
          <cell r="A2540">
            <v>82110000</v>
          </cell>
        </row>
        <row r="2541">
          <cell r="A2541">
            <v>82120000</v>
          </cell>
        </row>
        <row r="2542">
          <cell r="A2542">
            <v>82200000</v>
          </cell>
        </row>
        <row r="2543">
          <cell r="A2543">
            <v>82200001</v>
          </cell>
        </row>
        <row r="2544">
          <cell r="A2544">
            <v>82200010</v>
          </cell>
        </row>
        <row r="2545">
          <cell r="A2545">
            <v>82300000</v>
          </cell>
        </row>
        <row r="2546">
          <cell r="A2546">
            <v>82310000</v>
          </cell>
        </row>
        <row r="2547">
          <cell r="A2547">
            <v>82320000</v>
          </cell>
        </row>
        <row r="2548">
          <cell r="A2548">
            <v>82330000</v>
          </cell>
        </row>
        <row r="2549">
          <cell r="A2549">
            <v>82400000</v>
          </cell>
        </row>
        <row r="2550">
          <cell r="A2550">
            <v>82440001</v>
          </cell>
        </row>
        <row r="2551">
          <cell r="A2551">
            <v>82500000</v>
          </cell>
        </row>
        <row r="2552">
          <cell r="A2552">
            <v>82510000</v>
          </cell>
        </row>
        <row r="2553">
          <cell r="A2553">
            <v>82520000</v>
          </cell>
        </row>
        <row r="2554">
          <cell r="A2554">
            <v>82590000</v>
          </cell>
        </row>
        <row r="2555">
          <cell r="A2555">
            <v>82900000</v>
          </cell>
        </row>
        <row r="2556">
          <cell r="A2556">
            <v>82900001</v>
          </cell>
        </row>
        <row r="2557">
          <cell r="A2557">
            <v>83000000</v>
          </cell>
        </row>
        <row r="2558">
          <cell r="A2558">
            <v>83100000</v>
          </cell>
        </row>
        <row r="2559">
          <cell r="A2559">
            <v>83100001</v>
          </cell>
        </row>
        <row r="2560">
          <cell r="A2560">
            <v>83100010</v>
          </cell>
        </row>
        <row r="2561">
          <cell r="A2561">
            <v>83900000</v>
          </cell>
        </row>
        <row r="2562">
          <cell r="A2562">
            <v>31000000</v>
          </cell>
        </row>
        <row r="2563">
          <cell r="A2563">
            <v>31990000</v>
          </cell>
        </row>
        <row r="2564">
          <cell r="A2564">
            <v>41000000</v>
          </cell>
        </row>
        <row r="2565">
          <cell r="A2565">
            <v>41010000</v>
          </cell>
        </row>
        <row r="2566">
          <cell r="A2566">
            <v>50000000</v>
          </cell>
        </row>
        <row r="2567">
          <cell r="A2567">
            <v>50010000</v>
          </cell>
        </row>
        <row r="2568">
          <cell r="A2568">
            <v>11</v>
          </cell>
        </row>
        <row r="2569">
          <cell r="A2569">
            <v>111</v>
          </cell>
        </row>
        <row r="2570">
          <cell r="A2570">
            <v>1110</v>
          </cell>
        </row>
        <row r="2571">
          <cell r="A2571">
            <v>11100211</v>
          </cell>
        </row>
        <row r="2572">
          <cell r="A2572">
            <v>11100311</v>
          </cell>
        </row>
        <row r="2573">
          <cell r="A2573">
            <v>11100313</v>
          </cell>
        </row>
        <row r="2574">
          <cell r="A2574">
            <v>11100314</v>
          </cell>
        </row>
        <row r="2575">
          <cell r="A2575">
            <v>11100332</v>
          </cell>
        </row>
        <row r="2576">
          <cell r="A2576">
            <v>11100333</v>
          </cell>
        </row>
        <row r="2577">
          <cell r="A2577">
            <v>11100334</v>
          </cell>
        </row>
        <row r="2578">
          <cell r="A2578">
            <v>11100335</v>
          </cell>
        </row>
        <row r="2579">
          <cell r="A2579">
            <v>11100336</v>
          </cell>
        </row>
        <row r="2580">
          <cell r="A2580">
            <v>11100427</v>
          </cell>
        </row>
        <row r="2581">
          <cell r="A2581">
            <v>11100441</v>
          </cell>
        </row>
        <row r="2582">
          <cell r="A2582">
            <v>11100443</v>
          </cell>
        </row>
        <row r="2583">
          <cell r="A2583">
            <v>11100444</v>
          </cell>
        </row>
        <row r="2584">
          <cell r="A2584">
            <v>11100445</v>
          </cell>
        </row>
        <row r="2585">
          <cell r="A2585">
            <v>11100449</v>
          </cell>
        </row>
        <row r="2586">
          <cell r="A2586">
            <v>11100451</v>
          </cell>
        </row>
        <row r="2587">
          <cell r="A2587">
            <v>11100452</v>
          </cell>
        </row>
        <row r="2588">
          <cell r="A2588">
            <v>11100459</v>
          </cell>
        </row>
        <row r="2589">
          <cell r="A2589">
            <v>11100512</v>
          </cell>
        </row>
        <row r="2590">
          <cell r="A2590">
            <v>11100515</v>
          </cell>
        </row>
        <row r="2591">
          <cell r="A2591">
            <v>11100516</v>
          </cell>
        </row>
        <row r="2592">
          <cell r="A2592">
            <v>11100522</v>
          </cell>
        </row>
        <row r="2593">
          <cell r="A2593">
            <v>11100523</v>
          </cell>
        </row>
        <row r="2594">
          <cell r="A2594">
            <v>11100524</v>
          </cell>
        </row>
        <row r="2595">
          <cell r="A2595">
            <v>11100539</v>
          </cell>
        </row>
        <row r="2596">
          <cell r="A2596" t="str">
            <v>1110t211</v>
          </cell>
        </row>
        <row r="2597">
          <cell r="A2597" t="str">
            <v>1110t311</v>
          </cell>
        </row>
        <row r="2598">
          <cell r="A2598" t="str">
            <v>1110t313</v>
          </cell>
        </row>
        <row r="2599">
          <cell r="A2599" t="str">
            <v>1110t314</v>
          </cell>
        </row>
        <row r="2600">
          <cell r="A2600" t="str">
            <v>1110t332</v>
          </cell>
        </row>
        <row r="2601">
          <cell r="A2601" t="str">
            <v>1110t333</v>
          </cell>
        </row>
        <row r="2602">
          <cell r="A2602" t="str">
            <v>1110t334</v>
          </cell>
        </row>
        <row r="2603">
          <cell r="A2603" t="str">
            <v>1110t335</v>
          </cell>
        </row>
        <row r="2604">
          <cell r="A2604" t="str">
            <v>1110t336</v>
          </cell>
        </row>
        <row r="2605">
          <cell r="A2605" t="str">
            <v>1110t427</v>
          </cell>
        </row>
        <row r="2606">
          <cell r="A2606" t="str">
            <v>1110t441</v>
          </cell>
        </row>
        <row r="2607">
          <cell r="A2607" t="str">
            <v>1110t443</v>
          </cell>
        </row>
        <row r="2608">
          <cell r="A2608" t="str">
            <v>1110t444</v>
          </cell>
        </row>
        <row r="2609">
          <cell r="A2609" t="str">
            <v>1110t445</v>
          </cell>
        </row>
        <row r="2610">
          <cell r="A2610" t="str">
            <v>1110t449</v>
          </cell>
        </row>
        <row r="2611">
          <cell r="A2611" t="str">
            <v>1110t451</v>
          </cell>
        </row>
        <row r="2612">
          <cell r="A2612" t="str">
            <v>1110t452</v>
          </cell>
        </row>
        <row r="2613">
          <cell r="A2613" t="str">
            <v>1110t459</v>
          </cell>
        </row>
        <row r="2614">
          <cell r="A2614" t="str">
            <v>1110t512</v>
          </cell>
        </row>
        <row r="2615">
          <cell r="A2615" t="str">
            <v>1110t515</v>
          </cell>
        </row>
        <row r="2616">
          <cell r="A2616" t="str">
            <v>1110t516</v>
          </cell>
        </row>
        <row r="2617">
          <cell r="A2617" t="str">
            <v>1110t522</v>
          </cell>
        </row>
        <row r="2618">
          <cell r="A2618" t="str">
            <v>1110t523</v>
          </cell>
        </row>
        <row r="2619">
          <cell r="A2619" t="str">
            <v>1110t524</v>
          </cell>
        </row>
        <row r="2620">
          <cell r="A2620" t="str">
            <v>1110t539</v>
          </cell>
        </row>
        <row r="2621">
          <cell r="A2621">
            <v>1111</v>
          </cell>
        </row>
        <row r="2622">
          <cell r="A2622">
            <v>1112</v>
          </cell>
        </row>
        <row r="2623">
          <cell r="A2623">
            <v>1113</v>
          </cell>
        </row>
        <row r="2624">
          <cell r="A2624">
            <v>1114</v>
          </cell>
        </row>
        <row r="2625">
          <cell r="A2625">
            <v>1115</v>
          </cell>
        </row>
        <row r="2626">
          <cell r="A2626">
            <v>112</v>
          </cell>
        </row>
        <row r="2627">
          <cell r="A2627">
            <v>1120</v>
          </cell>
        </row>
        <row r="2628">
          <cell r="A2628">
            <v>11200000</v>
          </cell>
        </row>
        <row r="2629">
          <cell r="A2629">
            <v>113</v>
          </cell>
        </row>
        <row r="2630">
          <cell r="A2630">
            <v>1131</v>
          </cell>
        </row>
        <row r="2631">
          <cell r="A2631">
            <v>11310000</v>
          </cell>
        </row>
        <row r="2632">
          <cell r="A2632">
            <v>11310001</v>
          </cell>
        </row>
        <row r="2633">
          <cell r="A2633">
            <v>1132</v>
          </cell>
        </row>
        <row r="2634">
          <cell r="A2634">
            <v>11320000</v>
          </cell>
        </row>
        <row r="2635">
          <cell r="A2635">
            <v>1133</v>
          </cell>
        </row>
        <row r="2636">
          <cell r="A2636">
            <v>11330000</v>
          </cell>
        </row>
        <row r="2637">
          <cell r="A2637">
            <v>1134</v>
          </cell>
        </row>
        <row r="2638">
          <cell r="A2638">
            <v>11340000</v>
          </cell>
        </row>
        <row r="2639">
          <cell r="A2639">
            <v>1135</v>
          </cell>
        </row>
        <row r="2640">
          <cell r="A2640">
            <v>11350000</v>
          </cell>
        </row>
        <row r="2641">
          <cell r="A2641">
            <v>1136</v>
          </cell>
        </row>
        <row r="2642">
          <cell r="A2642">
            <v>11360000</v>
          </cell>
        </row>
        <row r="2643">
          <cell r="A2643">
            <v>1137</v>
          </cell>
        </row>
        <row r="2644">
          <cell r="A2644">
            <v>11370000</v>
          </cell>
        </row>
        <row r="2645">
          <cell r="A2645">
            <v>114</v>
          </cell>
        </row>
        <row r="2646">
          <cell r="A2646">
            <v>1141</v>
          </cell>
        </row>
        <row r="2647">
          <cell r="A2647">
            <v>11410000</v>
          </cell>
        </row>
        <row r="2648">
          <cell r="A2648">
            <v>11410001</v>
          </cell>
        </row>
        <row r="2649">
          <cell r="A2649">
            <v>1142</v>
          </cell>
        </row>
        <row r="2650">
          <cell r="A2650">
            <v>11420000</v>
          </cell>
        </row>
        <row r="2651">
          <cell r="A2651">
            <v>1143</v>
          </cell>
        </row>
        <row r="2652">
          <cell r="A2652">
            <v>11430000</v>
          </cell>
        </row>
        <row r="2653">
          <cell r="A2653">
            <v>1144</v>
          </cell>
        </row>
        <row r="2654">
          <cell r="A2654">
            <v>11440000</v>
          </cell>
        </row>
        <row r="2655">
          <cell r="A2655">
            <v>1145</v>
          </cell>
        </row>
        <row r="2656">
          <cell r="A2656">
            <v>11450000</v>
          </cell>
        </row>
        <row r="2657">
          <cell r="A2657">
            <v>1146</v>
          </cell>
        </row>
        <row r="2658">
          <cell r="A2658">
            <v>11460000</v>
          </cell>
        </row>
        <row r="2659">
          <cell r="A2659">
            <v>1149</v>
          </cell>
        </row>
        <row r="2660">
          <cell r="A2660">
            <v>11490000</v>
          </cell>
        </row>
        <row r="2661">
          <cell r="A2661">
            <v>115</v>
          </cell>
        </row>
        <row r="2662">
          <cell r="A2662">
            <v>1151</v>
          </cell>
        </row>
        <row r="2663">
          <cell r="A2663">
            <v>11510000</v>
          </cell>
        </row>
        <row r="2664">
          <cell r="A2664">
            <v>11510001</v>
          </cell>
        </row>
        <row r="2665">
          <cell r="A2665">
            <v>1152</v>
          </cell>
        </row>
        <row r="2666">
          <cell r="A2666">
            <v>11520000</v>
          </cell>
        </row>
        <row r="2667">
          <cell r="A2667" t="str">
            <v>1152t111</v>
          </cell>
        </row>
        <row r="2668">
          <cell r="A2668" t="str">
            <v>1152t112</v>
          </cell>
        </row>
        <row r="2669">
          <cell r="A2669" t="str">
            <v>1152t113</v>
          </cell>
        </row>
        <row r="2670">
          <cell r="A2670" t="str">
            <v>1152t114</v>
          </cell>
        </row>
        <row r="2671">
          <cell r="A2671" t="str">
            <v>1152t115</v>
          </cell>
        </row>
        <row r="2672">
          <cell r="A2672" t="str">
            <v>1152t116</v>
          </cell>
        </row>
        <row r="2673">
          <cell r="A2673" t="str">
            <v>1152t122</v>
          </cell>
        </row>
        <row r="2674">
          <cell r="A2674" t="str">
            <v>1152t130</v>
          </cell>
        </row>
        <row r="2675">
          <cell r="A2675" t="str">
            <v>1152t211</v>
          </cell>
        </row>
        <row r="2676">
          <cell r="A2676">
            <v>1159</v>
          </cell>
        </row>
        <row r="2677">
          <cell r="A2677">
            <v>11590000</v>
          </cell>
        </row>
        <row r="2678">
          <cell r="A2678">
            <v>12</v>
          </cell>
        </row>
        <row r="2679">
          <cell r="A2679">
            <v>121</v>
          </cell>
        </row>
        <row r="2680">
          <cell r="A2680">
            <v>1211</v>
          </cell>
        </row>
        <row r="2681">
          <cell r="A2681">
            <v>12110000</v>
          </cell>
        </row>
        <row r="2682">
          <cell r="A2682">
            <v>1212</v>
          </cell>
        </row>
        <row r="2683">
          <cell r="A2683">
            <v>12120000</v>
          </cell>
        </row>
        <row r="2684">
          <cell r="A2684">
            <v>1213</v>
          </cell>
        </row>
        <row r="2685">
          <cell r="A2685">
            <v>12130000</v>
          </cell>
        </row>
        <row r="2686">
          <cell r="A2686">
            <v>1219</v>
          </cell>
        </row>
        <row r="2687">
          <cell r="A2687">
            <v>12190000</v>
          </cell>
        </row>
        <row r="2688">
          <cell r="A2688">
            <v>122</v>
          </cell>
        </row>
        <row r="2689">
          <cell r="A2689">
            <v>1221</v>
          </cell>
        </row>
        <row r="2690">
          <cell r="A2690">
            <v>12210000</v>
          </cell>
        </row>
        <row r="2691">
          <cell r="A2691">
            <v>1222</v>
          </cell>
        </row>
        <row r="2692">
          <cell r="A2692">
            <v>12220000</v>
          </cell>
        </row>
        <row r="2693">
          <cell r="A2693">
            <v>1223</v>
          </cell>
        </row>
        <row r="2694">
          <cell r="A2694">
            <v>12230000</v>
          </cell>
        </row>
        <row r="2695">
          <cell r="A2695">
            <v>1224</v>
          </cell>
        </row>
        <row r="2696">
          <cell r="A2696">
            <v>12240000</v>
          </cell>
        </row>
        <row r="2697">
          <cell r="A2697">
            <v>12240441</v>
          </cell>
        </row>
        <row r="2698">
          <cell r="A2698">
            <v>12240445</v>
          </cell>
        </row>
        <row r="2699">
          <cell r="A2699">
            <v>12240449</v>
          </cell>
        </row>
        <row r="2700">
          <cell r="A2700">
            <v>12240535</v>
          </cell>
        </row>
        <row r="2701">
          <cell r="A2701" t="str">
            <v>1224t441</v>
          </cell>
        </row>
        <row r="2702">
          <cell r="A2702" t="str">
            <v>1224t445</v>
          </cell>
        </row>
        <row r="2703">
          <cell r="A2703" t="str">
            <v>1224t449</v>
          </cell>
        </row>
        <row r="2704">
          <cell r="A2704" t="str">
            <v>1224t535</v>
          </cell>
        </row>
        <row r="2705">
          <cell r="A2705">
            <v>1229</v>
          </cell>
        </row>
        <row r="2706">
          <cell r="A2706">
            <v>12290000</v>
          </cell>
        </row>
        <row r="2707">
          <cell r="A2707">
            <v>123</v>
          </cell>
        </row>
        <row r="2708">
          <cell r="A2708">
            <v>1231</v>
          </cell>
        </row>
        <row r="2709">
          <cell r="A2709">
            <v>12310000</v>
          </cell>
        </row>
        <row r="2710">
          <cell r="A2710">
            <v>1232</v>
          </cell>
        </row>
        <row r="2711">
          <cell r="A2711">
            <v>12320000</v>
          </cell>
        </row>
        <row r="2712">
          <cell r="A2712">
            <v>1233</v>
          </cell>
        </row>
        <row r="2713">
          <cell r="A2713">
            <v>12330000</v>
          </cell>
        </row>
        <row r="2714">
          <cell r="A2714">
            <v>124</v>
          </cell>
        </row>
        <row r="2715">
          <cell r="A2715">
            <v>1241</v>
          </cell>
        </row>
        <row r="2716">
          <cell r="A2716">
            <v>12410000</v>
          </cell>
        </row>
        <row r="2717">
          <cell r="A2717">
            <v>1242</v>
          </cell>
        </row>
        <row r="2718">
          <cell r="A2718">
            <v>12420000</v>
          </cell>
        </row>
        <row r="2719">
          <cell r="A2719">
            <v>12420001</v>
          </cell>
        </row>
        <row r="2720">
          <cell r="A2720">
            <v>1243</v>
          </cell>
        </row>
        <row r="2721">
          <cell r="A2721">
            <v>12430000</v>
          </cell>
        </row>
        <row r="2722">
          <cell r="A2722">
            <v>1244</v>
          </cell>
        </row>
        <row r="2723">
          <cell r="A2723">
            <v>12440000</v>
          </cell>
        </row>
        <row r="2724">
          <cell r="A2724" t="str">
            <v>1244t211</v>
          </cell>
        </row>
        <row r="2725">
          <cell r="A2725" t="str">
            <v>1244t311</v>
          </cell>
        </row>
        <row r="2726">
          <cell r="A2726" t="str">
            <v>1244t313</v>
          </cell>
        </row>
        <row r="2727">
          <cell r="A2727" t="str">
            <v>1244t332</v>
          </cell>
        </row>
        <row r="2728">
          <cell r="A2728" t="str">
            <v>1244t333</v>
          </cell>
        </row>
        <row r="2729">
          <cell r="A2729" t="str">
            <v>1244t334</v>
          </cell>
        </row>
        <row r="2730">
          <cell r="A2730" t="str">
            <v>1244t335</v>
          </cell>
        </row>
        <row r="2731">
          <cell r="A2731" t="str">
            <v>1244t336</v>
          </cell>
        </row>
        <row r="2732">
          <cell r="A2732" t="str">
            <v>1244t427</v>
          </cell>
        </row>
        <row r="2733">
          <cell r="A2733" t="str">
            <v>1244t441</v>
          </cell>
        </row>
        <row r="2734">
          <cell r="A2734" t="str">
            <v>1244t443</v>
          </cell>
        </row>
        <row r="2735">
          <cell r="A2735" t="str">
            <v>1244t444</v>
          </cell>
        </row>
        <row r="2736">
          <cell r="A2736" t="str">
            <v>1244t445</v>
          </cell>
        </row>
        <row r="2737">
          <cell r="A2737" t="str">
            <v>1244t451</v>
          </cell>
        </row>
        <row r="2738">
          <cell r="A2738" t="str">
            <v>1244t452</v>
          </cell>
        </row>
        <row r="2739">
          <cell r="A2739" t="str">
            <v>1244t459</v>
          </cell>
        </row>
        <row r="2740">
          <cell r="A2740" t="str">
            <v>1244t512</v>
          </cell>
        </row>
        <row r="2741">
          <cell r="A2741" t="str">
            <v>1244t515</v>
          </cell>
        </row>
        <row r="2742">
          <cell r="A2742" t="str">
            <v>1244t516</v>
          </cell>
        </row>
        <row r="2743">
          <cell r="A2743" t="str">
            <v>1244t522</v>
          </cell>
        </row>
        <row r="2744">
          <cell r="A2744" t="str">
            <v>1244t523</v>
          </cell>
        </row>
        <row r="2745">
          <cell r="A2745" t="str">
            <v>1244t524</v>
          </cell>
        </row>
        <row r="2746">
          <cell r="A2746">
            <v>1245</v>
          </cell>
        </row>
        <row r="2747">
          <cell r="A2747">
            <v>1249</v>
          </cell>
        </row>
        <row r="2748">
          <cell r="A2748">
            <v>12490000</v>
          </cell>
        </row>
        <row r="2749">
          <cell r="A2749">
            <v>125</v>
          </cell>
        </row>
        <row r="2750">
          <cell r="A2750">
            <v>1251</v>
          </cell>
        </row>
        <row r="2751">
          <cell r="A2751">
            <v>12510000</v>
          </cell>
        </row>
        <row r="2752">
          <cell r="A2752">
            <v>12510001</v>
          </cell>
        </row>
        <row r="2753">
          <cell r="A2753">
            <v>1252</v>
          </cell>
        </row>
        <row r="2754">
          <cell r="A2754">
            <v>12520000</v>
          </cell>
        </row>
        <row r="2755">
          <cell r="A2755" t="str">
            <v>1252t111</v>
          </cell>
        </row>
        <row r="2756">
          <cell r="A2756" t="str">
            <v>1252t112</v>
          </cell>
        </row>
        <row r="2757">
          <cell r="A2757" t="str">
            <v>1252t113</v>
          </cell>
        </row>
        <row r="2758">
          <cell r="A2758" t="str">
            <v>1252t114</v>
          </cell>
        </row>
        <row r="2759">
          <cell r="A2759" t="str">
            <v>1252t115</v>
          </cell>
        </row>
        <row r="2760">
          <cell r="A2760" t="str">
            <v>1252t116</v>
          </cell>
        </row>
        <row r="2761">
          <cell r="A2761" t="str">
            <v>1252t122</v>
          </cell>
        </row>
        <row r="2762">
          <cell r="A2762" t="str">
            <v>1252t130</v>
          </cell>
        </row>
        <row r="2763">
          <cell r="A2763" t="str">
            <v>1252t211</v>
          </cell>
        </row>
        <row r="2764">
          <cell r="A2764">
            <v>1259</v>
          </cell>
        </row>
        <row r="2765">
          <cell r="A2765">
            <v>12590000</v>
          </cell>
        </row>
        <row r="2766">
          <cell r="A2766">
            <v>126</v>
          </cell>
        </row>
        <row r="2767">
          <cell r="A2767">
            <v>1261</v>
          </cell>
        </row>
        <row r="2768">
          <cell r="A2768">
            <v>12610000</v>
          </cell>
        </row>
        <row r="2769">
          <cell r="A2769">
            <v>1262</v>
          </cell>
        </row>
        <row r="2770">
          <cell r="A2770">
            <v>12620000</v>
          </cell>
        </row>
        <row r="2771">
          <cell r="A2771">
            <v>12620001</v>
          </cell>
        </row>
        <row r="2772">
          <cell r="A2772">
            <v>1263</v>
          </cell>
        </row>
        <row r="2773">
          <cell r="A2773">
            <v>12630000</v>
          </cell>
        </row>
        <row r="2774">
          <cell r="A2774">
            <v>1264</v>
          </cell>
        </row>
        <row r="2775">
          <cell r="A2775">
            <v>12640000</v>
          </cell>
        </row>
        <row r="2776">
          <cell r="A2776">
            <v>1265</v>
          </cell>
        </row>
        <row r="2777">
          <cell r="A2777">
            <v>12650000</v>
          </cell>
        </row>
        <row r="2778">
          <cell r="A2778">
            <v>1266</v>
          </cell>
        </row>
        <row r="2779">
          <cell r="A2779">
            <v>12660000</v>
          </cell>
        </row>
        <row r="2780">
          <cell r="A2780">
            <v>1267</v>
          </cell>
        </row>
        <row r="2781">
          <cell r="A2781">
            <v>12670000</v>
          </cell>
        </row>
        <row r="2782">
          <cell r="A2782">
            <v>19</v>
          </cell>
        </row>
        <row r="2783">
          <cell r="A2783">
            <v>191</v>
          </cell>
        </row>
        <row r="2784">
          <cell r="A2784">
            <v>1911</v>
          </cell>
        </row>
        <row r="2785">
          <cell r="A2785">
            <v>1912</v>
          </cell>
        </row>
        <row r="2786">
          <cell r="A2786">
            <v>192</v>
          </cell>
        </row>
        <row r="2787">
          <cell r="A2787">
            <v>1921</v>
          </cell>
        </row>
        <row r="2788">
          <cell r="A2788">
            <v>1922</v>
          </cell>
        </row>
        <row r="2789">
          <cell r="A2789">
            <v>1923</v>
          </cell>
        </row>
        <row r="2790">
          <cell r="A2790">
            <v>1924</v>
          </cell>
        </row>
        <row r="2791">
          <cell r="A2791">
            <v>1925</v>
          </cell>
        </row>
        <row r="2792">
          <cell r="A2792">
            <v>411100001</v>
          </cell>
        </row>
        <row r="2793">
          <cell r="A2793">
            <v>411100002</v>
          </cell>
        </row>
        <row r="2794">
          <cell r="A2794">
            <v>411100003</v>
          </cell>
        </row>
        <row r="2795">
          <cell r="A2795">
            <v>411100004</v>
          </cell>
        </row>
        <row r="2796">
          <cell r="A2796">
            <v>411100005</v>
          </cell>
        </row>
        <row r="2797">
          <cell r="A2797">
            <v>411100006</v>
          </cell>
        </row>
        <row r="2798">
          <cell r="A2798">
            <v>411100007</v>
          </cell>
        </row>
        <row r="2799">
          <cell r="A2799">
            <v>411100008</v>
          </cell>
        </row>
        <row r="2800">
          <cell r="A2800">
            <v>411100009</v>
          </cell>
        </row>
        <row r="2801">
          <cell r="A2801">
            <v>411100013</v>
          </cell>
        </row>
        <row r="2802">
          <cell r="A2802">
            <v>411100016</v>
          </cell>
        </row>
        <row r="2803">
          <cell r="A2803">
            <v>411100017</v>
          </cell>
        </row>
        <row r="2804">
          <cell r="A2804">
            <v>411100020</v>
          </cell>
        </row>
        <row r="2805">
          <cell r="A2805">
            <v>412000001</v>
          </cell>
        </row>
        <row r="2806">
          <cell r="A2806">
            <v>412000002</v>
          </cell>
        </row>
        <row r="2807">
          <cell r="A2807">
            <v>412000003</v>
          </cell>
        </row>
        <row r="2808">
          <cell r="A2808">
            <v>414000001</v>
          </cell>
        </row>
        <row r="2809">
          <cell r="A2809">
            <v>414000002</v>
          </cell>
        </row>
        <row r="2810">
          <cell r="A2810">
            <v>414000003</v>
          </cell>
        </row>
        <row r="2811">
          <cell r="A2811">
            <v>415000001</v>
          </cell>
        </row>
        <row r="2812">
          <cell r="A2812">
            <v>415000002</v>
          </cell>
        </row>
        <row r="2813">
          <cell r="A2813">
            <v>415000003</v>
          </cell>
        </row>
        <row r="2814">
          <cell r="A2814">
            <v>415000004</v>
          </cell>
        </row>
        <row r="2815">
          <cell r="A2815">
            <v>416000001</v>
          </cell>
        </row>
        <row r="2816">
          <cell r="A2816">
            <v>416000002</v>
          </cell>
        </row>
        <row r="2817">
          <cell r="A2817">
            <v>416000003</v>
          </cell>
        </row>
        <row r="2818">
          <cell r="A2818">
            <v>416000004</v>
          </cell>
        </row>
        <row r="2819">
          <cell r="A2819">
            <v>417000001</v>
          </cell>
        </row>
        <row r="2820">
          <cell r="A2820">
            <v>417000002</v>
          </cell>
        </row>
        <row r="2821">
          <cell r="A2821">
            <v>417000003</v>
          </cell>
        </row>
        <row r="2822">
          <cell r="A2822">
            <v>418000001</v>
          </cell>
        </row>
        <row r="2823">
          <cell r="A2823">
            <v>418000002</v>
          </cell>
        </row>
        <row r="2824">
          <cell r="A2824">
            <v>418000003</v>
          </cell>
        </row>
        <row r="2825">
          <cell r="A2825">
            <v>418000004</v>
          </cell>
        </row>
        <row r="2826">
          <cell r="A2826">
            <v>418000005</v>
          </cell>
        </row>
        <row r="2827">
          <cell r="A2827">
            <v>421000001</v>
          </cell>
        </row>
        <row r="2828">
          <cell r="A2828">
            <v>421000002</v>
          </cell>
        </row>
        <row r="2829">
          <cell r="A2829">
            <v>421000003</v>
          </cell>
        </row>
        <row r="2830">
          <cell r="A2830">
            <v>421000004</v>
          </cell>
        </row>
        <row r="2831">
          <cell r="A2831">
            <v>421000005</v>
          </cell>
        </row>
        <row r="2832">
          <cell r="A2832">
            <v>421000006</v>
          </cell>
        </row>
        <row r="2833">
          <cell r="A2833">
            <v>421000007</v>
          </cell>
        </row>
        <row r="2834">
          <cell r="A2834">
            <v>421000008</v>
          </cell>
        </row>
        <row r="2835">
          <cell r="A2835">
            <v>421000009</v>
          </cell>
        </row>
        <row r="2836">
          <cell r="A2836">
            <v>421000010</v>
          </cell>
        </row>
        <row r="2837">
          <cell r="A2837">
            <v>421000011</v>
          </cell>
        </row>
        <row r="2838">
          <cell r="A2838">
            <v>430000001</v>
          </cell>
        </row>
        <row r="2839">
          <cell r="A2839">
            <v>430000002</v>
          </cell>
        </row>
        <row r="2840">
          <cell r="A2840">
            <v>430000003</v>
          </cell>
        </row>
        <row r="2841">
          <cell r="A2841">
            <v>430000004</v>
          </cell>
        </row>
        <row r="2842">
          <cell r="A2842">
            <v>430000005</v>
          </cell>
        </row>
        <row r="2843">
          <cell r="A2843">
            <v>430000006</v>
          </cell>
        </row>
        <row r="2844">
          <cell r="A2844">
            <v>430000007</v>
          </cell>
        </row>
        <row r="2845">
          <cell r="A2845">
            <v>430000008</v>
          </cell>
        </row>
        <row r="2846">
          <cell r="A2846">
            <v>430000009</v>
          </cell>
        </row>
        <row r="2847">
          <cell r="A2847">
            <v>430000011</v>
          </cell>
        </row>
        <row r="2848">
          <cell r="A2848">
            <v>430000012</v>
          </cell>
        </row>
        <row r="2849">
          <cell r="A2849">
            <v>430000013</v>
          </cell>
        </row>
        <row r="2850">
          <cell r="A2850">
            <v>430000014</v>
          </cell>
        </row>
        <row r="2851">
          <cell r="A2851">
            <v>430000015</v>
          </cell>
        </row>
        <row r="2852">
          <cell r="A2852">
            <v>430000016</v>
          </cell>
        </row>
        <row r="2853">
          <cell r="A2853">
            <v>430000021</v>
          </cell>
        </row>
        <row r="2854">
          <cell r="A2854">
            <v>430000022</v>
          </cell>
        </row>
        <row r="2855">
          <cell r="A2855">
            <v>430000031</v>
          </cell>
        </row>
        <row r="2856">
          <cell r="A2856">
            <v>430000041</v>
          </cell>
        </row>
        <row r="2857">
          <cell r="A2857">
            <v>430000042</v>
          </cell>
        </row>
        <row r="2858">
          <cell r="A2858">
            <v>430000051</v>
          </cell>
        </row>
        <row r="2859">
          <cell r="A2859">
            <v>430000101</v>
          </cell>
        </row>
        <row r="2860">
          <cell r="A2860">
            <v>440100001</v>
          </cell>
        </row>
        <row r="2861">
          <cell r="A2861">
            <v>440100002</v>
          </cell>
        </row>
        <row r="2862">
          <cell r="A2862">
            <v>440100006</v>
          </cell>
        </row>
        <row r="2863">
          <cell r="A2863">
            <v>440100007</v>
          </cell>
        </row>
        <row r="2864">
          <cell r="A2864">
            <v>440100008</v>
          </cell>
        </row>
        <row r="2865">
          <cell r="A2865">
            <v>440100009</v>
          </cell>
        </row>
        <row r="2866">
          <cell r="A2866">
            <v>440200001</v>
          </cell>
        </row>
        <row r="2867">
          <cell r="A2867">
            <v>440200002</v>
          </cell>
        </row>
        <row r="2868">
          <cell r="A2868">
            <v>440200003</v>
          </cell>
        </row>
        <row r="2869">
          <cell r="A2869">
            <v>440200005</v>
          </cell>
        </row>
        <row r="2870">
          <cell r="A2870">
            <v>440200019</v>
          </cell>
        </row>
        <row r="2871">
          <cell r="A2871">
            <v>441100001</v>
          </cell>
        </row>
        <row r="2872">
          <cell r="A2872">
            <v>441100002</v>
          </cell>
        </row>
        <row r="2873">
          <cell r="A2873">
            <v>441100003</v>
          </cell>
        </row>
        <row r="2874">
          <cell r="A2874">
            <v>441100004</v>
          </cell>
        </row>
        <row r="2875">
          <cell r="A2875">
            <v>441100005</v>
          </cell>
        </row>
        <row r="2876">
          <cell r="A2876">
            <v>441100006</v>
          </cell>
        </row>
        <row r="2877">
          <cell r="A2877">
            <v>441100007</v>
          </cell>
        </row>
        <row r="2878">
          <cell r="A2878">
            <v>441100008</v>
          </cell>
        </row>
        <row r="2879">
          <cell r="A2879">
            <v>441100011</v>
          </cell>
        </row>
        <row r="2880">
          <cell r="A2880">
            <v>441200001</v>
          </cell>
        </row>
        <row r="2881">
          <cell r="A2881">
            <v>441200002</v>
          </cell>
        </row>
        <row r="2882">
          <cell r="A2882">
            <v>441200003</v>
          </cell>
        </row>
        <row r="2883">
          <cell r="A2883">
            <v>441200004</v>
          </cell>
        </row>
        <row r="2884">
          <cell r="A2884">
            <v>441200005</v>
          </cell>
        </row>
        <row r="2885">
          <cell r="A2885">
            <v>441200006</v>
          </cell>
        </row>
        <row r="2886">
          <cell r="A2886">
            <v>441200007</v>
          </cell>
        </row>
        <row r="2887">
          <cell r="A2887">
            <v>441300001</v>
          </cell>
        </row>
        <row r="2888">
          <cell r="A2888">
            <v>441300002</v>
          </cell>
        </row>
        <row r="2889">
          <cell r="A2889">
            <v>441300003</v>
          </cell>
        </row>
        <row r="2890">
          <cell r="A2890">
            <v>441300004</v>
          </cell>
        </row>
        <row r="2891">
          <cell r="A2891">
            <v>441300005</v>
          </cell>
        </row>
        <row r="2892">
          <cell r="A2892">
            <v>441300006</v>
          </cell>
        </row>
        <row r="2893">
          <cell r="A2893">
            <v>441300007</v>
          </cell>
        </row>
        <row r="2894">
          <cell r="A2894">
            <v>441300008</v>
          </cell>
        </row>
        <row r="2895">
          <cell r="A2895">
            <v>441300009</v>
          </cell>
        </row>
        <row r="2896">
          <cell r="A2896">
            <v>441300010</v>
          </cell>
        </row>
        <row r="2897">
          <cell r="A2897">
            <v>441300011</v>
          </cell>
        </row>
        <row r="2898">
          <cell r="A2898">
            <v>441300012</v>
          </cell>
        </row>
        <row r="2899">
          <cell r="A2899">
            <v>441300013</v>
          </cell>
        </row>
        <row r="2900">
          <cell r="A2900">
            <v>441300014</v>
          </cell>
        </row>
        <row r="2901">
          <cell r="A2901">
            <v>441300015</v>
          </cell>
        </row>
        <row r="2902">
          <cell r="A2902">
            <v>441300016</v>
          </cell>
        </row>
        <row r="2903">
          <cell r="A2903">
            <v>441300017</v>
          </cell>
        </row>
        <row r="2904">
          <cell r="A2904">
            <v>441300018</v>
          </cell>
        </row>
        <row r="2905">
          <cell r="A2905">
            <v>441300019</v>
          </cell>
        </row>
        <row r="2906">
          <cell r="A2906">
            <v>441300020</v>
          </cell>
        </row>
        <row r="2907">
          <cell r="A2907">
            <v>441300021</v>
          </cell>
        </row>
        <row r="2908">
          <cell r="A2908">
            <v>441300022</v>
          </cell>
        </row>
        <row r="2909">
          <cell r="A2909">
            <v>441300028</v>
          </cell>
        </row>
        <row r="2910">
          <cell r="A2910">
            <v>441300030</v>
          </cell>
        </row>
        <row r="2911">
          <cell r="A2911">
            <v>441300031</v>
          </cell>
        </row>
        <row r="2912">
          <cell r="A2912">
            <v>441300033</v>
          </cell>
        </row>
        <row r="2913">
          <cell r="A2913">
            <v>441300101</v>
          </cell>
        </row>
        <row r="2914">
          <cell r="A2914">
            <v>441300102</v>
          </cell>
        </row>
        <row r="2915">
          <cell r="A2915">
            <v>441400001</v>
          </cell>
        </row>
        <row r="2916">
          <cell r="A2916">
            <v>441400002</v>
          </cell>
        </row>
        <row r="2917">
          <cell r="A2917">
            <v>441400003</v>
          </cell>
        </row>
        <row r="2918">
          <cell r="A2918">
            <v>441400004</v>
          </cell>
        </row>
        <row r="2919">
          <cell r="A2919">
            <v>441400005</v>
          </cell>
        </row>
        <row r="2920">
          <cell r="A2920">
            <v>441400006</v>
          </cell>
        </row>
        <row r="2921">
          <cell r="A2921">
            <v>441400007</v>
          </cell>
        </row>
        <row r="2922">
          <cell r="A2922">
            <v>441400008</v>
          </cell>
        </row>
        <row r="2923">
          <cell r="A2923">
            <v>441400013</v>
          </cell>
        </row>
        <row r="2924">
          <cell r="A2924">
            <v>441400014</v>
          </cell>
        </row>
        <row r="2925">
          <cell r="A2925">
            <v>441400015</v>
          </cell>
        </row>
        <row r="2926">
          <cell r="A2926">
            <v>441400016</v>
          </cell>
        </row>
        <row r="2927">
          <cell r="A2927">
            <v>441400017</v>
          </cell>
        </row>
        <row r="2928">
          <cell r="A2928">
            <v>441400018</v>
          </cell>
        </row>
        <row r="2929">
          <cell r="A2929">
            <v>441400022</v>
          </cell>
        </row>
        <row r="2930">
          <cell r="A2930">
            <v>441400026</v>
          </cell>
        </row>
        <row r="2931">
          <cell r="A2931">
            <v>441400028</v>
          </cell>
        </row>
        <row r="2932">
          <cell r="A2932">
            <v>441400029</v>
          </cell>
        </row>
        <row r="2933">
          <cell r="A2933">
            <v>441400030</v>
          </cell>
        </row>
        <row r="2934">
          <cell r="A2934">
            <v>441400031</v>
          </cell>
        </row>
        <row r="2935">
          <cell r="A2935">
            <v>441400032</v>
          </cell>
        </row>
        <row r="2936">
          <cell r="A2936">
            <v>441400033</v>
          </cell>
        </row>
        <row r="2937">
          <cell r="A2937">
            <v>441400035</v>
          </cell>
        </row>
        <row r="2938">
          <cell r="A2938">
            <v>441400036</v>
          </cell>
        </row>
        <row r="2939">
          <cell r="A2939">
            <v>441400101</v>
          </cell>
        </row>
        <row r="2940">
          <cell r="A2940">
            <v>441400303</v>
          </cell>
        </row>
        <row r="2941">
          <cell r="A2941">
            <v>441400304</v>
          </cell>
        </row>
        <row r="2942">
          <cell r="A2942">
            <v>441400305</v>
          </cell>
        </row>
        <row r="2943">
          <cell r="A2943">
            <v>441400306</v>
          </cell>
        </row>
        <row r="2944">
          <cell r="A2944">
            <v>441400307</v>
          </cell>
        </row>
        <row r="2945">
          <cell r="A2945">
            <v>441600001</v>
          </cell>
        </row>
        <row r="2946">
          <cell r="A2946">
            <v>441600002</v>
          </cell>
        </row>
        <row r="2947">
          <cell r="A2947">
            <v>441600003</v>
          </cell>
        </row>
        <row r="2948">
          <cell r="A2948">
            <v>441600004</v>
          </cell>
        </row>
        <row r="2949">
          <cell r="A2949">
            <v>441600005</v>
          </cell>
        </row>
        <row r="2950">
          <cell r="A2950">
            <v>441700030</v>
          </cell>
        </row>
        <row r="2951">
          <cell r="A2951">
            <v>441700031</v>
          </cell>
        </row>
        <row r="2952">
          <cell r="A2952">
            <v>441700032</v>
          </cell>
        </row>
        <row r="2953">
          <cell r="A2953">
            <v>441700033</v>
          </cell>
        </row>
        <row r="2954">
          <cell r="A2954">
            <v>450000001</v>
          </cell>
        </row>
        <row r="2955">
          <cell r="A2955">
            <v>450000002</v>
          </cell>
        </row>
        <row r="2956">
          <cell r="A2956">
            <v>461100001</v>
          </cell>
        </row>
        <row r="2957">
          <cell r="A2957">
            <v>461100002</v>
          </cell>
        </row>
        <row r="2958">
          <cell r="A2958">
            <v>461100003</v>
          </cell>
        </row>
        <row r="2959">
          <cell r="A2959">
            <v>461100004</v>
          </cell>
        </row>
        <row r="2960">
          <cell r="A2960">
            <v>461100005</v>
          </cell>
        </row>
        <row r="2961">
          <cell r="A2961">
            <v>461100006</v>
          </cell>
        </row>
        <row r="2962">
          <cell r="A2962">
            <v>461100007</v>
          </cell>
        </row>
        <row r="2963">
          <cell r="A2963">
            <v>461100008</v>
          </cell>
        </row>
        <row r="2964">
          <cell r="A2964">
            <v>461100009</v>
          </cell>
        </row>
        <row r="2965">
          <cell r="A2965">
            <v>461100010</v>
          </cell>
        </row>
        <row r="2966">
          <cell r="A2966">
            <v>461100011</v>
          </cell>
        </row>
        <row r="2967">
          <cell r="A2967">
            <v>461100012</v>
          </cell>
        </row>
        <row r="2968">
          <cell r="A2968">
            <v>461100013</v>
          </cell>
        </row>
        <row r="2969">
          <cell r="A2969">
            <v>461100015</v>
          </cell>
        </row>
        <row r="2970">
          <cell r="A2970">
            <v>461100018</v>
          </cell>
        </row>
        <row r="2971">
          <cell r="A2971">
            <v>461100019</v>
          </cell>
        </row>
        <row r="2972">
          <cell r="A2972">
            <v>461100020</v>
          </cell>
        </row>
        <row r="2973">
          <cell r="A2973">
            <v>461100021</v>
          </cell>
        </row>
        <row r="2974">
          <cell r="A2974">
            <v>461100022</v>
          </cell>
        </row>
        <row r="2975">
          <cell r="A2975">
            <v>461100023</v>
          </cell>
        </row>
        <row r="2976">
          <cell r="A2976">
            <v>461100024</v>
          </cell>
        </row>
        <row r="2977">
          <cell r="A2977">
            <v>461100025</v>
          </cell>
        </row>
        <row r="2978">
          <cell r="A2978">
            <v>461100026</v>
          </cell>
        </row>
        <row r="2979">
          <cell r="A2979">
            <v>461100027</v>
          </cell>
        </row>
        <row r="2980">
          <cell r="A2980">
            <v>461100028</v>
          </cell>
        </row>
        <row r="2981">
          <cell r="A2981">
            <v>461100032</v>
          </cell>
        </row>
        <row r="2982">
          <cell r="A2982">
            <v>461100035</v>
          </cell>
        </row>
        <row r="2983">
          <cell r="A2983">
            <v>461100036</v>
          </cell>
        </row>
        <row r="2984">
          <cell r="A2984">
            <v>461100037</v>
          </cell>
        </row>
        <row r="2985">
          <cell r="A2985">
            <v>461100039</v>
          </cell>
        </row>
        <row r="2986">
          <cell r="A2986">
            <v>461100040</v>
          </cell>
        </row>
        <row r="2987">
          <cell r="A2987">
            <v>461100041</v>
          </cell>
        </row>
        <row r="2988">
          <cell r="A2988">
            <v>461100042</v>
          </cell>
        </row>
        <row r="2989">
          <cell r="A2989">
            <v>461100301</v>
          </cell>
        </row>
        <row r="2990">
          <cell r="A2990">
            <v>461100302</v>
          </cell>
        </row>
        <row r="2991">
          <cell r="A2991">
            <v>461100303</v>
          </cell>
        </row>
        <row r="2992">
          <cell r="A2992">
            <v>461100304</v>
          </cell>
        </row>
        <row r="2993">
          <cell r="A2993">
            <v>461100305</v>
          </cell>
        </row>
        <row r="2994">
          <cell r="A2994">
            <v>461100306</v>
          </cell>
        </row>
        <row r="2995">
          <cell r="A2995">
            <v>461100307</v>
          </cell>
        </row>
        <row r="2996">
          <cell r="A2996">
            <v>461100308</v>
          </cell>
        </row>
        <row r="2997">
          <cell r="A2997">
            <v>461100309</v>
          </cell>
        </row>
        <row r="2998">
          <cell r="A2998">
            <v>461100310</v>
          </cell>
        </row>
        <row r="2999">
          <cell r="A2999">
            <v>461100311</v>
          </cell>
        </row>
        <row r="3000">
          <cell r="A3000">
            <v>461100351</v>
          </cell>
        </row>
        <row r="3001">
          <cell r="A3001">
            <v>461100352</v>
          </cell>
        </row>
        <row r="3002">
          <cell r="A3002">
            <v>461100353</v>
          </cell>
        </row>
        <row r="3003">
          <cell r="A3003">
            <v>461100354</v>
          </cell>
        </row>
        <row r="3004">
          <cell r="A3004">
            <v>462100001</v>
          </cell>
        </row>
        <row r="3005">
          <cell r="A3005">
            <v>462100002</v>
          </cell>
        </row>
        <row r="3006">
          <cell r="A3006">
            <v>462100003</v>
          </cell>
        </row>
        <row r="3007">
          <cell r="A3007">
            <v>462100004</v>
          </cell>
        </row>
        <row r="3008">
          <cell r="A3008">
            <v>462100005</v>
          </cell>
        </row>
        <row r="3009">
          <cell r="A3009">
            <v>462101001</v>
          </cell>
        </row>
        <row r="3010">
          <cell r="A3010">
            <v>462101002</v>
          </cell>
        </row>
        <row r="3011">
          <cell r="A3011">
            <v>462101003</v>
          </cell>
        </row>
        <row r="3012">
          <cell r="A3012">
            <v>462101004</v>
          </cell>
        </row>
        <row r="3013">
          <cell r="A3013">
            <v>470000001</v>
          </cell>
        </row>
        <row r="3014">
          <cell r="A3014">
            <v>470000002</v>
          </cell>
        </row>
        <row r="3015">
          <cell r="A3015">
            <v>470000003</v>
          </cell>
        </row>
        <row r="3016">
          <cell r="A3016">
            <v>470000004</v>
          </cell>
        </row>
        <row r="3017">
          <cell r="A3017">
            <v>470000005</v>
          </cell>
        </row>
        <row r="3018">
          <cell r="A3018">
            <v>470000006</v>
          </cell>
        </row>
        <row r="3019">
          <cell r="A3019">
            <v>470000007</v>
          </cell>
        </row>
        <row r="3020">
          <cell r="A3020">
            <v>470000008</v>
          </cell>
        </row>
        <row r="3021">
          <cell r="A3021">
            <v>470000009</v>
          </cell>
        </row>
        <row r="3022">
          <cell r="A3022">
            <v>470000021</v>
          </cell>
        </row>
        <row r="3023">
          <cell r="A3023">
            <v>470000022</v>
          </cell>
        </row>
        <row r="3024">
          <cell r="A3024">
            <v>470000030</v>
          </cell>
        </row>
        <row r="3025">
          <cell r="A3025">
            <v>470000035</v>
          </cell>
        </row>
        <row r="3026">
          <cell r="A3026">
            <v>471000001</v>
          </cell>
        </row>
        <row r="3027">
          <cell r="A3027">
            <v>471000002</v>
          </cell>
        </row>
        <row r="3028">
          <cell r="A3028">
            <v>471000003</v>
          </cell>
        </row>
        <row r="3029">
          <cell r="A3029">
            <v>471000006</v>
          </cell>
        </row>
        <row r="3030">
          <cell r="A3030">
            <v>471000007</v>
          </cell>
        </row>
        <row r="3031">
          <cell r="A3031">
            <v>471000008</v>
          </cell>
        </row>
        <row r="3032">
          <cell r="A3032">
            <v>481100001</v>
          </cell>
        </row>
        <row r="3033">
          <cell r="A3033">
            <v>481100002</v>
          </cell>
        </row>
        <row r="3034">
          <cell r="A3034">
            <v>481200001</v>
          </cell>
        </row>
        <row r="3035">
          <cell r="A3035">
            <v>482100001</v>
          </cell>
        </row>
        <row r="3036">
          <cell r="A3036">
            <v>483100008</v>
          </cell>
        </row>
        <row r="3037">
          <cell r="A3037">
            <v>483200001</v>
          </cell>
        </row>
        <row r="3038">
          <cell r="A3038">
            <v>483200002</v>
          </cell>
        </row>
        <row r="3039">
          <cell r="A3039">
            <v>483300001</v>
          </cell>
        </row>
        <row r="3040">
          <cell r="A3040">
            <v>483300011</v>
          </cell>
        </row>
        <row r="3041">
          <cell r="A3041">
            <v>484000001</v>
          </cell>
        </row>
        <row r="3042">
          <cell r="A3042">
            <v>484000002</v>
          </cell>
        </row>
        <row r="3043">
          <cell r="A3043">
            <v>484000004</v>
          </cell>
        </row>
        <row r="3044">
          <cell r="A3044">
            <v>484000005</v>
          </cell>
        </row>
        <row r="3045">
          <cell r="A3045">
            <v>484000007</v>
          </cell>
        </row>
        <row r="3046">
          <cell r="A3046">
            <v>484000008</v>
          </cell>
        </row>
        <row r="3047">
          <cell r="A3047">
            <v>484000009</v>
          </cell>
        </row>
        <row r="3048">
          <cell r="A3048">
            <v>484000011</v>
          </cell>
        </row>
        <row r="3049">
          <cell r="A3049">
            <v>484000012</v>
          </cell>
        </row>
        <row r="3050">
          <cell r="A3050">
            <v>484000013</v>
          </cell>
        </row>
        <row r="3051">
          <cell r="A3051">
            <v>484000014</v>
          </cell>
        </row>
        <row r="3052">
          <cell r="A3052">
            <v>484000015</v>
          </cell>
        </row>
        <row r="3053">
          <cell r="A3053">
            <v>484000021</v>
          </cell>
        </row>
        <row r="3054">
          <cell r="A3054">
            <v>484000022</v>
          </cell>
        </row>
        <row r="3055">
          <cell r="A3055">
            <v>484000023</v>
          </cell>
        </row>
        <row r="3056">
          <cell r="A3056">
            <v>484000024</v>
          </cell>
        </row>
        <row r="3057">
          <cell r="A3057">
            <v>484000025</v>
          </cell>
        </row>
        <row r="3058">
          <cell r="A3058">
            <v>484000033</v>
          </cell>
        </row>
        <row r="3059">
          <cell r="A3059">
            <v>484000034</v>
          </cell>
        </row>
        <row r="3060">
          <cell r="A3060">
            <v>484000035</v>
          </cell>
        </row>
        <row r="3061">
          <cell r="A3061">
            <v>484000036</v>
          </cell>
        </row>
        <row r="3062">
          <cell r="A3062">
            <v>484000041</v>
          </cell>
        </row>
        <row r="3063">
          <cell r="A3063">
            <v>484000042</v>
          </cell>
        </row>
        <row r="3064">
          <cell r="A3064">
            <v>484000043</v>
          </cell>
        </row>
        <row r="3065">
          <cell r="A3065">
            <v>484000051</v>
          </cell>
        </row>
        <row r="3066">
          <cell r="A3066">
            <v>484000052</v>
          </cell>
        </row>
        <row r="3067">
          <cell r="A3067">
            <v>484000061</v>
          </cell>
        </row>
        <row r="3068">
          <cell r="A3068">
            <v>484000071</v>
          </cell>
        </row>
        <row r="3069">
          <cell r="A3069">
            <v>484000072</v>
          </cell>
        </row>
        <row r="3070">
          <cell r="A3070">
            <v>484000073</v>
          </cell>
        </row>
        <row r="3071">
          <cell r="A3071">
            <v>484000074</v>
          </cell>
        </row>
        <row r="3072">
          <cell r="A3072">
            <v>484000101</v>
          </cell>
        </row>
        <row r="3073">
          <cell r="A3073">
            <v>484000102</v>
          </cell>
        </row>
        <row r="3074">
          <cell r="A3074">
            <v>484000103</v>
          </cell>
        </row>
        <row r="3075">
          <cell r="A3075">
            <v>484000201</v>
          </cell>
        </row>
        <row r="3076">
          <cell r="A3076">
            <v>484000202</v>
          </cell>
        </row>
        <row r="3077">
          <cell r="A3077">
            <v>484000501</v>
          </cell>
        </row>
        <row r="3078">
          <cell r="A3078">
            <v>484000502</v>
          </cell>
        </row>
        <row r="3079">
          <cell r="A3079">
            <v>484000503</v>
          </cell>
        </row>
        <row r="3080">
          <cell r="A3080">
            <v>484000504</v>
          </cell>
        </row>
        <row r="3081">
          <cell r="A3081">
            <v>484000505</v>
          </cell>
        </row>
        <row r="3082">
          <cell r="A3082">
            <v>484000506</v>
          </cell>
        </row>
        <row r="3083">
          <cell r="A3083">
            <v>484000507</v>
          </cell>
        </row>
        <row r="3084">
          <cell r="A3084">
            <v>484000508</v>
          </cell>
        </row>
        <row r="3085">
          <cell r="A3085">
            <v>484000509</v>
          </cell>
        </row>
        <row r="3086">
          <cell r="A3086">
            <v>484000510</v>
          </cell>
        </row>
        <row r="3087">
          <cell r="A3087">
            <v>484999999</v>
          </cell>
        </row>
        <row r="3088">
          <cell r="A3088">
            <v>485000001</v>
          </cell>
        </row>
        <row r="3089">
          <cell r="A3089">
            <v>485000002</v>
          </cell>
        </row>
        <row r="3090">
          <cell r="A3090">
            <v>485000003</v>
          </cell>
        </row>
        <row r="3091">
          <cell r="A3091">
            <v>485000004</v>
          </cell>
        </row>
        <row r="3092">
          <cell r="A3092">
            <v>485000005</v>
          </cell>
        </row>
        <row r="3093">
          <cell r="A3093">
            <v>485000006</v>
          </cell>
        </row>
        <row r="3094">
          <cell r="A3094">
            <v>486000001</v>
          </cell>
        </row>
        <row r="3095">
          <cell r="A3095">
            <v>510000006</v>
          </cell>
        </row>
        <row r="3096">
          <cell r="A3096">
            <v>510000007</v>
          </cell>
        </row>
        <row r="3097">
          <cell r="A3097">
            <v>510000008</v>
          </cell>
        </row>
        <row r="3098">
          <cell r="A3098">
            <v>510000009</v>
          </cell>
        </row>
        <row r="3099">
          <cell r="A3099">
            <v>510000010</v>
          </cell>
        </row>
        <row r="3100">
          <cell r="A3100">
            <v>510000011</v>
          </cell>
        </row>
        <row r="3101">
          <cell r="A3101">
            <v>510000101</v>
          </cell>
        </row>
        <row r="3102">
          <cell r="A3102">
            <v>511000001</v>
          </cell>
        </row>
        <row r="3103">
          <cell r="A3103">
            <v>511000002</v>
          </cell>
        </row>
        <row r="3104">
          <cell r="A3104">
            <v>511000003</v>
          </cell>
        </row>
        <row r="3105">
          <cell r="A3105">
            <v>511000004</v>
          </cell>
        </row>
        <row r="3106">
          <cell r="A3106">
            <v>511000005</v>
          </cell>
        </row>
        <row r="3107">
          <cell r="A3107">
            <v>511000101</v>
          </cell>
        </row>
        <row r="3108">
          <cell r="A3108">
            <v>511000102</v>
          </cell>
        </row>
        <row r="3109">
          <cell r="A3109">
            <v>511000103</v>
          </cell>
        </row>
        <row r="3110">
          <cell r="A3110">
            <v>521000001</v>
          </cell>
        </row>
        <row r="3111">
          <cell r="A3111">
            <v>521000002</v>
          </cell>
        </row>
        <row r="3112">
          <cell r="A3112">
            <v>521000003</v>
          </cell>
        </row>
        <row r="3113">
          <cell r="A3113">
            <v>521000004</v>
          </cell>
        </row>
        <row r="3114">
          <cell r="A3114">
            <v>521000005</v>
          </cell>
        </row>
        <row r="3115">
          <cell r="A3115">
            <v>521000006</v>
          </cell>
        </row>
        <row r="3116">
          <cell r="A3116">
            <v>521000007</v>
          </cell>
        </row>
        <row r="3117">
          <cell r="A3117">
            <v>521000008</v>
          </cell>
        </row>
        <row r="3118">
          <cell r="A3118">
            <v>521000009</v>
          </cell>
        </row>
        <row r="3119">
          <cell r="A3119">
            <v>531000001</v>
          </cell>
        </row>
        <row r="3120">
          <cell r="A3120">
            <v>531000002</v>
          </cell>
        </row>
        <row r="3121">
          <cell r="A3121">
            <v>531000004</v>
          </cell>
        </row>
        <row r="3122">
          <cell r="A3122">
            <v>531000005</v>
          </cell>
        </row>
        <row r="3123">
          <cell r="A3123">
            <v>531000006</v>
          </cell>
        </row>
        <row r="3124">
          <cell r="A3124">
            <v>531000007</v>
          </cell>
        </row>
        <row r="3125">
          <cell r="A3125">
            <v>531000008</v>
          </cell>
        </row>
        <row r="3126">
          <cell r="A3126">
            <v>531000009</v>
          </cell>
        </row>
        <row r="3127">
          <cell r="A3127">
            <v>531000010</v>
          </cell>
        </row>
        <row r="3128">
          <cell r="A3128">
            <v>531100001</v>
          </cell>
        </row>
        <row r="3129">
          <cell r="A3129">
            <v>531100002</v>
          </cell>
        </row>
        <row r="3130">
          <cell r="A3130">
            <v>531100003</v>
          </cell>
        </row>
        <row r="3131">
          <cell r="A3131">
            <v>531100004</v>
          </cell>
        </row>
        <row r="3132">
          <cell r="A3132">
            <v>531100005</v>
          </cell>
        </row>
        <row r="3133">
          <cell r="A3133">
            <v>531100006</v>
          </cell>
        </row>
        <row r="3134">
          <cell r="A3134">
            <v>531100007</v>
          </cell>
        </row>
        <row r="3135">
          <cell r="A3135">
            <v>531100008</v>
          </cell>
        </row>
        <row r="3136">
          <cell r="A3136">
            <v>531100009</v>
          </cell>
        </row>
        <row r="3137">
          <cell r="A3137">
            <v>531100010</v>
          </cell>
        </row>
        <row r="3138">
          <cell r="A3138">
            <v>531100011</v>
          </cell>
        </row>
        <row r="3139">
          <cell r="A3139">
            <v>531100013</v>
          </cell>
        </row>
        <row r="3140">
          <cell r="A3140">
            <v>531200001</v>
          </cell>
        </row>
        <row r="3141">
          <cell r="A3141">
            <v>531200002</v>
          </cell>
        </row>
        <row r="3142">
          <cell r="A3142">
            <v>531200003</v>
          </cell>
        </row>
        <row r="3143">
          <cell r="A3143">
            <v>531300001</v>
          </cell>
        </row>
        <row r="3144">
          <cell r="A3144">
            <v>531300002</v>
          </cell>
        </row>
        <row r="3145">
          <cell r="A3145">
            <v>531300003</v>
          </cell>
        </row>
        <row r="3146">
          <cell r="A3146">
            <v>531300004</v>
          </cell>
        </row>
        <row r="3147">
          <cell r="A3147">
            <v>531400001</v>
          </cell>
        </row>
        <row r="3148">
          <cell r="A3148">
            <v>531400002</v>
          </cell>
        </row>
        <row r="3149">
          <cell r="A3149">
            <v>531500002</v>
          </cell>
        </row>
        <row r="3150">
          <cell r="A3150">
            <v>531500003</v>
          </cell>
        </row>
        <row r="3151">
          <cell r="A3151">
            <v>531500004</v>
          </cell>
        </row>
        <row r="3152">
          <cell r="A3152">
            <v>531500005</v>
          </cell>
        </row>
        <row r="3153">
          <cell r="A3153">
            <v>531500006</v>
          </cell>
        </row>
        <row r="3154">
          <cell r="A3154">
            <v>531500007</v>
          </cell>
        </row>
        <row r="3155">
          <cell r="A3155">
            <v>531500009</v>
          </cell>
        </row>
        <row r="3156">
          <cell r="A3156">
            <v>531500010</v>
          </cell>
        </row>
        <row r="3157">
          <cell r="A3157">
            <v>531500011</v>
          </cell>
        </row>
        <row r="3158">
          <cell r="A3158">
            <v>531500012</v>
          </cell>
        </row>
        <row r="3159">
          <cell r="A3159">
            <v>531500013</v>
          </cell>
        </row>
        <row r="3160">
          <cell r="A3160">
            <v>531600001</v>
          </cell>
        </row>
        <row r="3161">
          <cell r="A3161">
            <v>531600002</v>
          </cell>
        </row>
        <row r="3162">
          <cell r="A3162">
            <v>541000001</v>
          </cell>
        </row>
        <row r="3163">
          <cell r="A3163">
            <v>541000002</v>
          </cell>
        </row>
        <row r="3164">
          <cell r="A3164">
            <v>541000003</v>
          </cell>
        </row>
        <row r="3165">
          <cell r="A3165">
            <v>541000004</v>
          </cell>
        </row>
        <row r="3166">
          <cell r="A3166">
            <v>541000005</v>
          </cell>
        </row>
        <row r="3167">
          <cell r="A3167">
            <v>541000006</v>
          </cell>
        </row>
        <row r="3168">
          <cell r="A3168">
            <v>541000007</v>
          </cell>
        </row>
        <row r="3169">
          <cell r="A3169">
            <v>541000008</v>
          </cell>
        </row>
        <row r="3170">
          <cell r="A3170">
            <v>541000009</v>
          </cell>
        </row>
        <row r="3171">
          <cell r="A3171">
            <v>541000021</v>
          </cell>
        </row>
        <row r="3172">
          <cell r="A3172">
            <v>541999999</v>
          </cell>
        </row>
        <row r="3173">
          <cell r="A3173">
            <v>542000001</v>
          </cell>
        </row>
        <row r="3174">
          <cell r="A3174">
            <v>543000001</v>
          </cell>
        </row>
        <row r="3175">
          <cell r="A3175">
            <v>543000002</v>
          </cell>
        </row>
        <row r="3176">
          <cell r="A3176">
            <v>551000001</v>
          </cell>
        </row>
        <row r="3177">
          <cell r="A3177">
            <v>551000002</v>
          </cell>
        </row>
        <row r="3178">
          <cell r="A3178">
            <v>551000003</v>
          </cell>
        </row>
        <row r="3179">
          <cell r="A3179">
            <v>551000004</v>
          </cell>
        </row>
        <row r="3180">
          <cell r="A3180">
            <v>551000005</v>
          </cell>
        </row>
        <row r="3181">
          <cell r="A3181">
            <v>561000101</v>
          </cell>
        </row>
        <row r="3182">
          <cell r="A3182">
            <v>561000102</v>
          </cell>
        </row>
        <row r="3183">
          <cell r="A3183">
            <v>561000103</v>
          </cell>
        </row>
        <row r="3184">
          <cell r="A3184">
            <v>561000104</v>
          </cell>
        </row>
        <row r="3185">
          <cell r="A3185">
            <v>561000105</v>
          </cell>
        </row>
        <row r="3186">
          <cell r="A3186">
            <v>561000106</v>
          </cell>
        </row>
        <row r="3187">
          <cell r="A3187">
            <v>561000107</v>
          </cell>
        </row>
        <row r="3188">
          <cell r="A3188">
            <v>561000108</v>
          </cell>
        </row>
        <row r="3189">
          <cell r="A3189">
            <v>561000109</v>
          </cell>
        </row>
        <row r="3190">
          <cell r="A3190">
            <v>561000110</v>
          </cell>
        </row>
        <row r="3191">
          <cell r="A3191">
            <v>561000113</v>
          </cell>
        </row>
        <row r="3192">
          <cell r="A3192">
            <v>561000115</v>
          </cell>
        </row>
        <row r="3193">
          <cell r="A3193">
            <v>561000117</v>
          </cell>
        </row>
        <row r="3194">
          <cell r="A3194">
            <v>561000118</v>
          </cell>
        </row>
        <row r="3195">
          <cell r="A3195">
            <v>561000119</v>
          </cell>
        </row>
        <row r="3196">
          <cell r="A3196">
            <v>561000120</v>
          </cell>
        </row>
        <row r="3197">
          <cell r="A3197">
            <v>561000121</v>
          </cell>
        </row>
        <row r="3198">
          <cell r="A3198">
            <v>561000134</v>
          </cell>
        </row>
        <row r="3199">
          <cell r="A3199">
            <v>561000201</v>
          </cell>
        </row>
        <row r="3200">
          <cell r="A3200">
            <v>561000202</v>
          </cell>
        </row>
        <row r="3201">
          <cell r="A3201">
            <v>561000203</v>
          </cell>
        </row>
        <row r="3202">
          <cell r="A3202">
            <v>561000204</v>
          </cell>
        </row>
        <row r="3203">
          <cell r="A3203">
            <v>561000205</v>
          </cell>
        </row>
        <row r="3204">
          <cell r="A3204">
            <v>561000206</v>
          </cell>
        </row>
        <row r="3205">
          <cell r="A3205">
            <v>561000207</v>
          </cell>
        </row>
        <row r="3206">
          <cell r="A3206">
            <v>561000208</v>
          </cell>
        </row>
        <row r="3207">
          <cell r="A3207">
            <v>561000209</v>
          </cell>
        </row>
        <row r="3208">
          <cell r="A3208">
            <v>561000211</v>
          </cell>
        </row>
        <row r="3209">
          <cell r="A3209">
            <v>561000212</v>
          </cell>
        </row>
        <row r="3210">
          <cell r="A3210">
            <v>561000213</v>
          </cell>
        </row>
        <row r="3211">
          <cell r="A3211">
            <v>561000351</v>
          </cell>
        </row>
        <row r="3212">
          <cell r="A3212">
            <v>561000352</v>
          </cell>
        </row>
        <row r="3213">
          <cell r="A3213">
            <v>562000001</v>
          </cell>
        </row>
        <row r="3214">
          <cell r="A3214">
            <v>562000002</v>
          </cell>
        </row>
        <row r="3215">
          <cell r="A3215">
            <v>562000003</v>
          </cell>
        </row>
        <row r="3216">
          <cell r="A3216">
            <v>562000004</v>
          </cell>
        </row>
        <row r="3217">
          <cell r="A3217">
            <v>562000005</v>
          </cell>
        </row>
        <row r="3218">
          <cell r="A3218">
            <v>562000006</v>
          </cell>
        </row>
        <row r="3219">
          <cell r="A3219">
            <v>562000007</v>
          </cell>
        </row>
        <row r="3220">
          <cell r="A3220">
            <v>562000008</v>
          </cell>
        </row>
        <row r="3221">
          <cell r="A3221">
            <v>562000009</v>
          </cell>
        </row>
        <row r="3222">
          <cell r="A3222">
            <v>562000010</v>
          </cell>
        </row>
        <row r="3223">
          <cell r="A3223">
            <v>562000011</v>
          </cell>
        </row>
        <row r="3224">
          <cell r="A3224">
            <v>562000012</v>
          </cell>
        </row>
        <row r="3225">
          <cell r="A3225">
            <v>562000013</v>
          </cell>
        </row>
        <row r="3226">
          <cell r="A3226">
            <v>562000014</v>
          </cell>
        </row>
        <row r="3227">
          <cell r="A3227">
            <v>562000015</v>
          </cell>
        </row>
        <row r="3228">
          <cell r="A3228">
            <v>562000016</v>
          </cell>
        </row>
        <row r="3229">
          <cell r="A3229">
            <v>562000017</v>
          </cell>
        </row>
        <row r="3230">
          <cell r="A3230">
            <v>562000018</v>
          </cell>
        </row>
        <row r="3231">
          <cell r="A3231">
            <v>562000019</v>
          </cell>
        </row>
        <row r="3232">
          <cell r="A3232">
            <v>562000020</v>
          </cell>
        </row>
        <row r="3233">
          <cell r="A3233">
            <v>562000021</v>
          </cell>
        </row>
        <row r="3234">
          <cell r="A3234">
            <v>562000022</v>
          </cell>
        </row>
        <row r="3235">
          <cell r="A3235">
            <v>565100001</v>
          </cell>
        </row>
        <row r="3236">
          <cell r="A3236">
            <v>565100002</v>
          </cell>
        </row>
        <row r="3237">
          <cell r="A3237">
            <v>565100003</v>
          </cell>
        </row>
        <row r="3238">
          <cell r="A3238">
            <v>565100004</v>
          </cell>
        </row>
        <row r="3239">
          <cell r="A3239">
            <v>565100005</v>
          </cell>
        </row>
        <row r="3240">
          <cell r="A3240">
            <v>565100006</v>
          </cell>
        </row>
        <row r="3241">
          <cell r="A3241">
            <v>565100007</v>
          </cell>
        </row>
        <row r="3242">
          <cell r="A3242">
            <v>565100008</v>
          </cell>
        </row>
        <row r="3243">
          <cell r="A3243">
            <v>565100011</v>
          </cell>
        </row>
        <row r="3244">
          <cell r="A3244">
            <v>565200001</v>
          </cell>
        </row>
        <row r="3245">
          <cell r="A3245">
            <v>565200002</v>
          </cell>
        </row>
        <row r="3246">
          <cell r="A3246">
            <v>565200003</v>
          </cell>
        </row>
        <row r="3247">
          <cell r="A3247">
            <v>565200004</v>
          </cell>
        </row>
        <row r="3248">
          <cell r="A3248">
            <v>565200005</v>
          </cell>
        </row>
        <row r="3249">
          <cell r="A3249">
            <v>565200006</v>
          </cell>
        </row>
        <row r="3250">
          <cell r="A3250">
            <v>565300001</v>
          </cell>
        </row>
        <row r="3251">
          <cell r="A3251">
            <v>565300002</v>
          </cell>
        </row>
        <row r="3252">
          <cell r="A3252">
            <v>565300003</v>
          </cell>
        </row>
        <row r="3253">
          <cell r="A3253">
            <v>565300004</v>
          </cell>
        </row>
        <row r="3254">
          <cell r="A3254">
            <v>565300005</v>
          </cell>
        </row>
        <row r="3255">
          <cell r="A3255">
            <v>565300006</v>
          </cell>
        </row>
        <row r="3256">
          <cell r="A3256">
            <v>565300007</v>
          </cell>
        </row>
        <row r="3257">
          <cell r="A3257">
            <v>565300008</v>
          </cell>
        </row>
        <row r="3258">
          <cell r="A3258">
            <v>565300009</v>
          </cell>
        </row>
        <row r="3259">
          <cell r="A3259">
            <v>565300010</v>
          </cell>
        </row>
        <row r="3260">
          <cell r="A3260">
            <v>565300011</v>
          </cell>
        </row>
        <row r="3261">
          <cell r="A3261">
            <v>565300012</v>
          </cell>
        </row>
        <row r="3262">
          <cell r="A3262">
            <v>565300013</v>
          </cell>
        </row>
        <row r="3263">
          <cell r="A3263">
            <v>565300014</v>
          </cell>
        </row>
        <row r="3264">
          <cell r="A3264">
            <v>565300015</v>
          </cell>
        </row>
        <row r="3265">
          <cell r="A3265">
            <v>565300016</v>
          </cell>
        </row>
        <row r="3266">
          <cell r="A3266">
            <v>565300017</v>
          </cell>
        </row>
        <row r="3267">
          <cell r="A3267">
            <v>565300018</v>
          </cell>
        </row>
        <row r="3268">
          <cell r="A3268">
            <v>565300019</v>
          </cell>
        </row>
        <row r="3269">
          <cell r="A3269">
            <v>565300020</v>
          </cell>
        </row>
        <row r="3270">
          <cell r="A3270">
            <v>565300021</v>
          </cell>
        </row>
        <row r="3271">
          <cell r="A3271">
            <v>565300022</v>
          </cell>
        </row>
        <row r="3272">
          <cell r="A3272">
            <v>565300029</v>
          </cell>
        </row>
        <row r="3273">
          <cell r="A3273">
            <v>565300030</v>
          </cell>
        </row>
        <row r="3274">
          <cell r="A3274">
            <v>565300032</v>
          </cell>
        </row>
        <row r="3275">
          <cell r="A3275">
            <v>565300033</v>
          </cell>
        </row>
        <row r="3276">
          <cell r="A3276">
            <v>565300101</v>
          </cell>
        </row>
        <row r="3277">
          <cell r="A3277">
            <v>565300102</v>
          </cell>
        </row>
        <row r="3278">
          <cell r="A3278">
            <v>565400001</v>
          </cell>
        </row>
        <row r="3279">
          <cell r="A3279">
            <v>565400002</v>
          </cell>
        </row>
        <row r="3280">
          <cell r="A3280">
            <v>565400003</v>
          </cell>
        </row>
        <row r="3281">
          <cell r="A3281">
            <v>565400005</v>
          </cell>
        </row>
        <row r="3282">
          <cell r="A3282">
            <v>565400006</v>
          </cell>
        </row>
        <row r="3283">
          <cell r="A3283">
            <v>565400007</v>
          </cell>
        </row>
        <row r="3284">
          <cell r="A3284">
            <v>565400013</v>
          </cell>
        </row>
        <row r="3285">
          <cell r="A3285">
            <v>565400014</v>
          </cell>
        </row>
        <row r="3286">
          <cell r="A3286">
            <v>565400015</v>
          </cell>
        </row>
        <row r="3287">
          <cell r="A3287">
            <v>565400016</v>
          </cell>
        </row>
        <row r="3288">
          <cell r="A3288">
            <v>565400017</v>
          </cell>
        </row>
        <row r="3289">
          <cell r="A3289">
            <v>565400018</v>
          </cell>
        </row>
        <row r="3290">
          <cell r="A3290">
            <v>565400021</v>
          </cell>
        </row>
        <row r="3291">
          <cell r="A3291">
            <v>565400023</v>
          </cell>
        </row>
        <row r="3292">
          <cell r="A3292">
            <v>565400026</v>
          </cell>
        </row>
        <row r="3293">
          <cell r="A3293">
            <v>565400027</v>
          </cell>
        </row>
        <row r="3294">
          <cell r="A3294">
            <v>565400028</v>
          </cell>
        </row>
        <row r="3295">
          <cell r="A3295">
            <v>565400029</v>
          </cell>
        </row>
        <row r="3296">
          <cell r="A3296">
            <v>565400030</v>
          </cell>
        </row>
        <row r="3297">
          <cell r="A3297">
            <v>565400031</v>
          </cell>
        </row>
        <row r="3298">
          <cell r="A3298">
            <v>565400032</v>
          </cell>
        </row>
        <row r="3299">
          <cell r="A3299">
            <v>565400033</v>
          </cell>
        </row>
        <row r="3300">
          <cell r="A3300">
            <v>565400034</v>
          </cell>
        </row>
        <row r="3301">
          <cell r="A3301">
            <v>565400035</v>
          </cell>
        </row>
        <row r="3302">
          <cell r="A3302">
            <v>565400036</v>
          </cell>
        </row>
        <row r="3303">
          <cell r="A3303">
            <v>565400037</v>
          </cell>
        </row>
        <row r="3304">
          <cell r="A3304">
            <v>565400038</v>
          </cell>
        </row>
        <row r="3305">
          <cell r="A3305">
            <v>565400039</v>
          </cell>
        </row>
        <row r="3306">
          <cell r="A3306">
            <v>565400101</v>
          </cell>
        </row>
        <row r="3307">
          <cell r="A3307">
            <v>565400103</v>
          </cell>
        </row>
        <row r="3308">
          <cell r="A3308">
            <v>565400104</v>
          </cell>
        </row>
        <row r="3309">
          <cell r="A3309">
            <v>565400106</v>
          </cell>
        </row>
        <row r="3310">
          <cell r="A3310">
            <v>565400111</v>
          </cell>
        </row>
        <row r="3311">
          <cell r="A3311">
            <v>565400113</v>
          </cell>
        </row>
        <row r="3312">
          <cell r="A3312">
            <v>565400115</v>
          </cell>
        </row>
        <row r="3313">
          <cell r="A3313">
            <v>565400116</v>
          </cell>
        </row>
        <row r="3314">
          <cell r="A3314">
            <v>565400117</v>
          </cell>
        </row>
        <row r="3315">
          <cell r="A3315">
            <v>565400118</v>
          </cell>
        </row>
        <row r="3316">
          <cell r="A3316">
            <v>565400119</v>
          </cell>
        </row>
        <row r="3317">
          <cell r="A3317">
            <v>565400120</v>
          </cell>
        </row>
        <row r="3318">
          <cell r="A3318">
            <v>565400121</v>
          </cell>
        </row>
        <row r="3319">
          <cell r="A3319">
            <v>565400201</v>
          </cell>
        </row>
        <row r="3320">
          <cell r="A3320">
            <v>565400203</v>
          </cell>
        </row>
        <row r="3321">
          <cell r="A3321">
            <v>565400207</v>
          </cell>
        </row>
        <row r="3322">
          <cell r="A3322">
            <v>565400208</v>
          </cell>
        </row>
        <row r="3323">
          <cell r="A3323">
            <v>565410005</v>
          </cell>
        </row>
        <row r="3324">
          <cell r="A3324">
            <v>565500001</v>
          </cell>
        </row>
        <row r="3325">
          <cell r="A3325">
            <v>565500002</v>
          </cell>
        </row>
        <row r="3326">
          <cell r="A3326">
            <v>565500003</v>
          </cell>
        </row>
        <row r="3327">
          <cell r="A3327">
            <v>569999999</v>
          </cell>
        </row>
        <row r="3328">
          <cell r="A3328">
            <v>571000001</v>
          </cell>
        </row>
        <row r="3329">
          <cell r="A3329">
            <v>571000002</v>
          </cell>
        </row>
        <row r="3330">
          <cell r="A3330">
            <v>572000001</v>
          </cell>
        </row>
        <row r="3331">
          <cell r="A3331">
            <v>572000002</v>
          </cell>
        </row>
        <row r="3332">
          <cell r="A3332">
            <v>572000003</v>
          </cell>
        </row>
        <row r="3333">
          <cell r="A3333">
            <v>572000004</v>
          </cell>
        </row>
        <row r="3334">
          <cell r="A3334">
            <v>573000001</v>
          </cell>
        </row>
        <row r="3335">
          <cell r="A3335">
            <v>573000002</v>
          </cell>
        </row>
        <row r="3336">
          <cell r="A3336">
            <v>573000003</v>
          </cell>
        </row>
        <row r="3337">
          <cell r="A3337">
            <v>574000001</v>
          </cell>
        </row>
        <row r="3338">
          <cell r="A3338">
            <v>575000002</v>
          </cell>
        </row>
        <row r="3339">
          <cell r="A3339">
            <v>575100001</v>
          </cell>
        </row>
        <row r="3340">
          <cell r="A3340">
            <v>575100002</v>
          </cell>
        </row>
        <row r="3341">
          <cell r="A3341">
            <v>575100003</v>
          </cell>
        </row>
        <row r="3342">
          <cell r="A3342">
            <v>575200001</v>
          </cell>
        </row>
        <row r="3343">
          <cell r="A3343">
            <v>575200002</v>
          </cell>
        </row>
        <row r="3344">
          <cell r="A3344">
            <v>575200003</v>
          </cell>
        </row>
        <row r="3345">
          <cell r="A3345">
            <v>575200004</v>
          </cell>
        </row>
        <row r="3346">
          <cell r="A3346">
            <v>575200005</v>
          </cell>
        </row>
        <row r="3347">
          <cell r="A3347">
            <v>575200006</v>
          </cell>
        </row>
        <row r="3348">
          <cell r="A3348">
            <v>575210001</v>
          </cell>
        </row>
        <row r="3349">
          <cell r="A3349">
            <v>575210003</v>
          </cell>
        </row>
        <row r="3350">
          <cell r="A3350">
            <v>575210005</v>
          </cell>
        </row>
        <row r="3351">
          <cell r="A3351">
            <v>575220001</v>
          </cell>
        </row>
        <row r="3352">
          <cell r="A3352">
            <v>575300001</v>
          </cell>
        </row>
        <row r="3353">
          <cell r="A3353">
            <v>575300002</v>
          </cell>
        </row>
        <row r="3354">
          <cell r="A3354">
            <v>575300003</v>
          </cell>
        </row>
        <row r="3355">
          <cell r="A3355">
            <v>575300004</v>
          </cell>
        </row>
        <row r="3356">
          <cell r="A3356">
            <v>575300005</v>
          </cell>
        </row>
        <row r="3357">
          <cell r="A3357">
            <v>575300006</v>
          </cell>
        </row>
        <row r="3358">
          <cell r="A3358">
            <v>575300007</v>
          </cell>
        </row>
        <row r="3359">
          <cell r="A3359">
            <v>575300008</v>
          </cell>
        </row>
        <row r="3360">
          <cell r="A3360">
            <v>575300009</v>
          </cell>
        </row>
        <row r="3361">
          <cell r="A3361">
            <v>575400001</v>
          </cell>
        </row>
        <row r="3362">
          <cell r="A3362">
            <v>575400002</v>
          </cell>
        </row>
        <row r="3363">
          <cell r="A3363">
            <v>575400003</v>
          </cell>
        </row>
        <row r="3364">
          <cell r="A3364">
            <v>575400004</v>
          </cell>
        </row>
        <row r="3365">
          <cell r="A3365">
            <v>575500001</v>
          </cell>
        </row>
        <row r="3366">
          <cell r="A3366">
            <v>575500002</v>
          </cell>
        </row>
        <row r="3367">
          <cell r="A3367">
            <v>575500003</v>
          </cell>
        </row>
        <row r="3368">
          <cell r="A3368">
            <v>575500004</v>
          </cell>
        </row>
        <row r="3369">
          <cell r="A3369">
            <v>575670001</v>
          </cell>
        </row>
        <row r="3370">
          <cell r="A3370">
            <v>575700001</v>
          </cell>
        </row>
        <row r="3371">
          <cell r="A3371">
            <v>575700002</v>
          </cell>
        </row>
        <row r="3372">
          <cell r="A3372">
            <v>575800001</v>
          </cell>
        </row>
        <row r="3373">
          <cell r="A3373">
            <v>575800002</v>
          </cell>
        </row>
        <row r="3374">
          <cell r="A3374">
            <v>575800003</v>
          </cell>
        </row>
        <row r="3375">
          <cell r="A3375">
            <v>575900001</v>
          </cell>
        </row>
        <row r="3376">
          <cell r="A3376">
            <v>575900002</v>
          </cell>
        </row>
        <row r="3377">
          <cell r="A3377">
            <v>575900003</v>
          </cell>
        </row>
        <row r="3378">
          <cell r="A3378">
            <v>575900004</v>
          </cell>
        </row>
        <row r="3379">
          <cell r="A3379">
            <v>575900005</v>
          </cell>
        </row>
        <row r="3380">
          <cell r="A3380">
            <v>575900006</v>
          </cell>
        </row>
        <row r="3381">
          <cell r="A3381">
            <v>575900007</v>
          </cell>
        </row>
        <row r="3382">
          <cell r="A3382">
            <v>575900008</v>
          </cell>
        </row>
        <row r="3383">
          <cell r="A3383">
            <v>575900009</v>
          </cell>
        </row>
        <row r="3384">
          <cell r="A3384">
            <v>575900010</v>
          </cell>
        </row>
        <row r="3385">
          <cell r="A3385">
            <v>575900011</v>
          </cell>
        </row>
        <row r="3386">
          <cell r="A3386">
            <v>575900012</v>
          </cell>
        </row>
        <row r="3387">
          <cell r="A3387">
            <v>575900013</v>
          </cell>
        </row>
        <row r="3388">
          <cell r="A3388">
            <v>575900015</v>
          </cell>
        </row>
        <row r="3389">
          <cell r="A3389">
            <v>575900016</v>
          </cell>
        </row>
        <row r="3390">
          <cell r="A3390">
            <v>575900017</v>
          </cell>
        </row>
        <row r="3391">
          <cell r="A3391">
            <v>575900018</v>
          </cell>
        </row>
        <row r="3392">
          <cell r="A3392">
            <v>575900019</v>
          </cell>
        </row>
        <row r="3393">
          <cell r="A3393">
            <v>575900020</v>
          </cell>
        </row>
        <row r="3394">
          <cell r="A3394">
            <v>575900021</v>
          </cell>
        </row>
        <row r="3395">
          <cell r="A3395">
            <v>575900022</v>
          </cell>
        </row>
        <row r="3396">
          <cell r="A3396">
            <v>575900023</v>
          </cell>
        </row>
        <row r="3397">
          <cell r="A3397">
            <v>575900024</v>
          </cell>
        </row>
        <row r="3398">
          <cell r="A3398">
            <v>575900025</v>
          </cell>
        </row>
        <row r="3399">
          <cell r="A3399">
            <v>575900026</v>
          </cell>
        </row>
        <row r="3400">
          <cell r="A3400">
            <v>575900027</v>
          </cell>
        </row>
        <row r="3401">
          <cell r="A3401">
            <v>575910019</v>
          </cell>
        </row>
        <row r="3402">
          <cell r="A3402">
            <v>576000001</v>
          </cell>
        </row>
        <row r="3403">
          <cell r="A3403">
            <v>576100001</v>
          </cell>
        </row>
        <row r="3404">
          <cell r="A3404">
            <v>576200001</v>
          </cell>
        </row>
        <row r="3405">
          <cell r="A3405">
            <v>576200002</v>
          </cell>
        </row>
        <row r="3406">
          <cell r="A3406">
            <v>576400001</v>
          </cell>
        </row>
        <row r="3407">
          <cell r="A3407">
            <v>576500001</v>
          </cell>
        </row>
        <row r="3408">
          <cell r="A3408">
            <v>576500101</v>
          </cell>
        </row>
        <row r="3409">
          <cell r="A3409">
            <v>576500201</v>
          </cell>
        </row>
        <row r="3410">
          <cell r="A3410">
            <v>576500301</v>
          </cell>
        </row>
        <row r="3411">
          <cell r="A3411">
            <v>576500401</v>
          </cell>
        </row>
        <row r="3412">
          <cell r="A3412">
            <v>576600001</v>
          </cell>
        </row>
        <row r="3413">
          <cell r="A3413">
            <v>576700001</v>
          </cell>
        </row>
        <row r="3414">
          <cell r="A3414">
            <v>576700002</v>
          </cell>
        </row>
        <row r="3415">
          <cell r="A3415">
            <v>576700003</v>
          </cell>
        </row>
        <row r="3416">
          <cell r="A3416">
            <v>576700004</v>
          </cell>
        </row>
        <row r="3417">
          <cell r="A3417">
            <v>576700005</v>
          </cell>
        </row>
        <row r="3418">
          <cell r="A3418">
            <v>576700006</v>
          </cell>
        </row>
        <row r="3419">
          <cell r="A3419">
            <v>576700008</v>
          </cell>
        </row>
        <row r="3420">
          <cell r="A3420">
            <v>576700009</v>
          </cell>
        </row>
        <row r="3421">
          <cell r="A3421">
            <v>576700010</v>
          </cell>
        </row>
        <row r="3422">
          <cell r="A3422">
            <v>576700011</v>
          </cell>
        </row>
        <row r="3423">
          <cell r="A3423">
            <v>576700012</v>
          </cell>
        </row>
        <row r="3424">
          <cell r="A3424">
            <v>576700013</v>
          </cell>
        </row>
        <row r="3425">
          <cell r="A3425">
            <v>576700014</v>
          </cell>
        </row>
        <row r="3426">
          <cell r="A3426">
            <v>576700030</v>
          </cell>
        </row>
        <row r="3427">
          <cell r="A3427">
            <v>576700031</v>
          </cell>
        </row>
        <row r="3428">
          <cell r="A3428">
            <v>576700032</v>
          </cell>
        </row>
        <row r="3429">
          <cell r="A3429">
            <v>576700033</v>
          </cell>
        </row>
        <row r="3430">
          <cell r="A3430">
            <v>576800001</v>
          </cell>
        </row>
        <row r="3431">
          <cell r="A3431">
            <v>577000001</v>
          </cell>
        </row>
        <row r="3432">
          <cell r="A3432">
            <v>579999999</v>
          </cell>
        </row>
        <row r="3433">
          <cell r="A3433">
            <v>581000001</v>
          </cell>
        </row>
        <row r="3434">
          <cell r="A3434">
            <v>581000002</v>
          </cell>
        </row>
        <row r="3435">
          <cell r="A3435">
            <v>582000001</v>
          </cell>
        </row>
        <row r="3436">
          <cell r="A3436">
            <v>111100001</v>
          </cell>
        </row>
        <row r="3437">
          <cell r="A3437">
            <v>111100002</v>
          </cell>
        </row>
        <row r="3438">
          <cell r="A3438">
            <v>111100003</v>
          </cell>
        </row>
        <row r="3439">
          <cell r="A3439">
            <v>111100004</v>
          </cell>
        </row>
        <row r="3440">
          <cell r="A3440">
            <v>111100011</v>
          </cell>
        </row>
        <row r="3441">
          <cell r="A3441">
            <v>111100012</v>
          </cell>
        </row>
        <row r="3442">
          <cell r="A3442">
            <v>111100013</v>
          </cell>
        </row>
        <row r="3443">
          <cell r="A3443">
            <v>111100014</v>
          </cell>
        </row>
        <row r="3444">
          <cell r="A3444">
            <v>111100015</v>
          </cell>
        </row>
        <row r="3445">
          <cell r="A3445">
            <v>111100016</v>
          </cell>
        </row>
        <row r="3446">
          <cell r="A3446">
            <v>111100017</v>
          </cell>
        </row>
        <row r="3447">
          <cell r="A3447">
            <v>111100018</v>
          </cell>
        </row>
        <row r="3448">
          <cell r="A3448">
            <v>111100019</v>
          </cell>
        </row>
        <row r="3449">
          <cell r="A3449">
            <v>111100021</v>
          </cell>
        </row>
        <row r="3450">
          <cell r="A3450">
            <v>111100022</v>
          </cell>
        </row>
        <row r="3451">
          <cell r="A3451">
            <v>111100031</v>
          </cell>
        </row>
        <row r="3452">
          <cell r="A3452">
            <v>111100032</v>
          </cell>
        </row>
        <row r="3453">
          <cell r="A3453">
            <v>111100033</v>
          </cell>
        </row>
        <row r="3454">
          <cell r="A3454">
            <v>111101011</v>
          </cell>
        </row>
        <row r="3455">
          <cell r="A3455">
            <v>111101012</v>
          </cell>
        </row>
        <row r="3456">
          <cell r="A3456">
            <v>111101021</v>
          </cell>
        </row>
        <row r="3457">
          <cell r="A3457">
            <v>111101031</v>
          </cell>
        </row>
        <row r="3458">
          <cell r="A3458">
            <v>111110001</v>
          </cell>
        </row>
        <row r="3459">
          <cell r="A3459">
            <v>111110002</v>
          </cell>
        </row>
        <row r="3460">
          <cell r="A3460">
            <v>111200001</v>
          </cell>
        </row>
        <row r="3461">
          <cell r="A3461">
            <v>111200002</v>
          </cell>
        </row>
        <row r="3462">
          <cell r="A3462">
            <v>111200011</v>
          </cell>
        </row>
        <row r="3463">
          <cell r="A3463">
            <v>111200012</v>
          </cell>
        </row>
        <row r="3464">
          <cell r="A3464">
            <v>111200013</v>
          </cell>
        </row>
        <row r="3465">
          <cell r="A3465">
            <v>111200015</v>
          </cell>
        </row>
        <row r="3466">
          <cell r="A3466">
            <v>111200016</v>
          </cell>
        </row>
        <row r="3467">
          <cell r="A3467">
            <v>111200017</v>
          </cell>
        </row>
        <row r="3468">
          <cell r="A3468">
            <v>111200022</v>
          </cell>
        </row>
        <row r="3469">
          <cell r="A3469">
            <v>111200024</v>
          </cell>
        </row>
        <row r="3470">
          <cell r="A3470">
            <v>111200030</v>
          </cell>
        </row>
        <row r="3471">
          <cell r="A3471">
            <v>111200031</v>
          </cell>
        </row>
        <row r="3472">
          <cell r="A3472">
            <v>111200032</v>
          </cell>
        </row>
        <row r="3473">
          <cell r="A3473">
            <v>111200033</v>
          </cell>
        </row>
        <row r="3474">
          <cell r="A3474">
            <v>111200035</v>
          </cell>
        </row>
        <row r="3475">
          <cell r="A3475">
            <v>112110001</v>
          </cell>
        </row>
        <row r="3476">
          <cell r="A3476">
            <v>112110002</v>
          </cell>
        </row>
        <row r="3477">
          <cell r="A3477">
            <v>112210001</v>
          </cell>
        </row>
        <row r="3478">
          <cell r="A3478">
            <v>112210002</v>
          </cell>
        </row>
        <row r="3479">
          <cell r="A3479">
            <v>112210003</v>
          </cell>
        </row>
        <row r="3480">
          <cell r="A3480">
            <v>113110001</v>
          </cell>
        </row>
        <row r="3481">
          <cell r="A3481">
            <v>113110002</v>
          </cell>
        </row>
        <row r="3482">
          <cell r="A3482">
            <v>113111001</v>
          </cell>
        </row>
        <row r="3483">
          <cell r="A3483">
            <v>113111002</v>
          </cell>
        </row>
        <row r="3484">
          <cell r="A3484">
            <v>113210001</v>
          </cell>
        </row>
        <row r="3485">
          <cell r="A3485">
            <v>113210002</v>
          </cell>
        </row>
        <row r="3486">
          <cell r="A3486">
            <v>113310001</v>
          </cell>
        </row>
        <row r="3487">
          <cell r="A3487">
            <v>113410001</v>
          </cell>
        </row>
        <row r="3488">
          <cell r="A3488">
            <v>113510001</v>
          </cell>
        </row>
        <row r="3489">
          <cell r="A3489">
            <v>113610001</v>
          </cell>
        </row>
        <row r="3490">
          <cell r="A3490">
            <v>113610002</v>
          </cell>
        </row>
        <row r="3491">
          <cell r="A3491">
            <v>113710001</v>
          </cell>
        </row>
        <row r="3492">
          <cell r="A3492">
            <v>113810001</v>
          </cell>
        </row>
        <row r="3493">
          <cell r="A3493">
            <v>113910001</v>
          </cell>
        </row>
        <row r="3494">
          <cell r="A3494">
            <v>113920001</v>
          </cell>
        </row>
        <row r="3495">
          <cell r="A3495">
            <v>113920002</v>
          </cell>
        </row>
        <row r="3496">
          <cell r="A3496">
            <v>114110001</v>
          </cell>
        </row>
        <row r="3497">
          <cell r="A3497">
            <v>114110002</v>
          </cell>
        </row>
        <row r="3498">
          <cell r="A3498">
            <v>114110005</v>
          </cell>
        </row>
        <row r="3499">
          <cell r="A3499">
            <v>114110006</v>
          </cell>
        </row>
        <row r="3500">
          <cell r="A3500">
            <v>114110007</v>
          </cell>
        </row>
        <row r="3501">
          <cell r="A3501">
            <v>114110008</v>
          </cell>
        </row>
        <row r="3502">
          <cell r="A3502">
            <v>114110009</v>
          </cell>
        </row>
        <row r="3503">
          <cell r="A3503">
            <v>114110010</v>
          </cell>
        </row>
        <row r="3504">
          <cell r="A3504">
            <v>114110011</v>
          </cell>
        </row>
        <row r="3505">
          <cell r="A3505">
            <v>114110012</v>
          </cell>
        </row>
        <row r="3506">
          <cell r="A3506">
            <v>114110013</v>
          </cell>
        </row>
        <row r="3507">
          <cell r="A3507">
            <v>114110014</v>
          </cell>
        </row>
        <row r="3508">
          <cell r="A3508">
            <v>114110015</v>
          </cell>
        </row>
        <row r="3509">
          <cell r="A3509">
            <v>114110016</v>
          </cell>
        </row>
        <row r="3510">
          <cell r="A3510">
            <v>114110017</v>
          </cell>
        </row>
        <row r="3511">
          <cell r="A3511">
            <v>114110018</v>
          </cell>
        </row>
        <row r="3512">
          <cell r="A3512">
            <v>114111101</v>
          </cell>
        </row>
        <row r="3513">
          <cell r="A3513">
            <v>114111102</v>
          </cell>
        </row>
        <row r="3514">
          <cell r="A3514">
            <v>114111103</v>
          </cell>
        </row>
        <row r="3515">
          <cell r="A3515">
            <v>114111201</v>
          </cell>
        </row>
        <row r="3516">
          <cell r="A3516">
            <v>114111601</v>
          </cell>
        </row>
        <row r="3517">
          <cell r="A3517">
            <v>114112101</v>
          </cell>
        </row>
        <row r="3518">
          <cell r="A3518">
            <v>114113101</v>
          </cell>
        </row>
        <row r="3519">
          <cell r="A3519">
            <v>114114001</v>
          </cell>
        </row>
        <row r="3520">
          <cell r="A3520">
            <v>114114002</v>
          </cell>
        </row>
        <row r="3521">
          <cell r="A3521">
            <v>114114003</v>
          </cell>
        </row>
        <row r="3522">
          <cell r="A3522">
            <v>114119001</v>
          </cell>
        </row>
        <row r="3523">
          <cell r="A3523">
            <v>115110001</v>
          </cell>
        </row>
        <row r="3524">
          <cell r="A3524">
            <v>115130021</v>
          </cell>
        </row>
        <row r="3525">
          <cell r="A3525">
            <v>115131001</v>
          </cell>
        </row>
        <row r="3526">
          <cell r="A3526">
            <v>115131002</v>
          </cell>
        </row>
        <row r="3527">
          <cell r="A3527">
            <v>115131004</v>
          </cell>
        </row>
        <row r="3528">
          <cell r="A3528">
            <v>115131005</v>
          </cell>
        </row>
        <row r="3529">
          <cell r="A3529">
            <v>115131006</v>
          </cell>
        </row>
        <row r="3530">
          <cell r="A3530">
            <v>115141007</v>
          </cell>
        </row>
        <row r="3531">
          <cell r="A3531">
            <v>115141008</v>
          </cell>
        </row>
        <row r="3532">
          <cell r="A3532">
            <v>115210001</v>
          </cell>
        </row>
        <row r="3533">
          <cell r="A3533">
            <v>115220001</v>
          </cell>
        </row>
        <row r="3534">
          <cell r="A3534">
            <v>116100001</v>
          </cell>
        </row>
        <row r="3535">
          <cell r="A3535">
            <v>116100002</v>
          </cell>
        </row>
        <row r="3536">
          <cell r="A3536">
            <v>116100003</v>
          </cell>
        </row>
        <row r="3537">
          <cell r="A3537">
            <v>116100004</v>
          </cell>
        </row>
        <row r="3538">
          <cell r="A3538">
            <v>116100005</v>
          </cell>
        </row>
        <row r="3539">
          <cell r="A3539">
            <v>116100021</v>
          </cell>
        </row>
        <row r="3540">
          <cell r="A3540">
            <v>116210001</v>
          </cell>
        </row>
        <row r="3541">
          <cell r="A3541">
            <v>116210002</v>
          </cell>
        </row>
        <row r="3542">
          <cell r="A3542">
            <v>116211001</v>
          </cell>
        </row>
        <row r="3543">
          <cell r="A3543">
            <v>116220001</v>
          </cell>
        </row>
        <row r="3544">
          <cell r="A3544">
            <v>116230001</v>
          </cell>
        </row>
        <row r="3545">
          <cell r="A3545">
            <v>116300001</v>
          </cell>
        </row>
        <row r="3546">
          <cell r="A3546">
            <v>116300002</v>
          </cell>
        </row>
        <row r="3547">
          <cell r="A3547">
            <v>116300003</v>
          </cell>
        </row>
        <row r="3548">
          <cell r="A3548">
            <v>116300004</v>
          </cell>
        </row>
        <row r="3549">
          <cell r="A3549">
            <v>116400001</v>
          </cell>
        </row>
        <row r="3550">
          <cell r="A3550">
            <v>116400002</v>
          </cell>
        </row>
        <row r="3551">
          <cell r="A3551">
            <v>116400003</v>
          </cell>
        </row>
        <row r="3552">
          <cell r="A3552">
            <v>116400004</v>
          </cell>
        </row>
        <row r="3553">
          <cell r="A3553">
            <v>116499999</v>
          </cell>
        </row>
        <row r="3554">
          <cell r="A3554">
            <v>116500001</v>
          </cell>
        </row>
        <row r="3555">
          <cell r="A3555">
            <v>117000001</v>
          </cell>
        </row>
        <row r="3556">
          <cell r="A3556">
            <v>117000002</v>
          </cell>
        </row>
        <row r="3557">
          <cell r="A3557">
            <v>117000003</v>
          </cell>
        </row>
        <row r="3558">
          <cell r="A3558">
            <v>118000001</v>
          </cell>
        </row>
        <row r="3559">
          <cell r="A3559">
            <v>119000001</v>
          </cell>
        </row>
        <row r="3560">
          <cell r="A3560">
            <v>119000002</v>
          </cell>
        </row>
        <row r="3561">
          <cell r="A3561">
            <v>119100001</v>
          </cell>
        </row>
        <row r="3562">
          <cell r="A3562">
            <v>119100002</v>
          </cell>
        </row>
        <row r="3563">
          <cell r="A3563">
            <v>121110001</v>
          </cell>
        </row>
        <row r="3564">
          <cell r="A3564">
            <v>121110002</v>
          </cell>
        </row>
        <row r="3565">
          <cell r="A3565">
            <v>121200001</v>
          </cell>
        </row>
        <row r="3566">
          <cell r="A3566">
            <v>121300001</v>
          </cell>
        </row>
        <row r="3567">
          <cell r="A3567">
            <v>121300002</v>
          </cell>
        </row>
        <row r="3568">
          <cell r="A3568">
            <v>121300003</v>
          </cell>
        </row>
        <row r="3569">
          <cell r="A3569">
            <v>121300004</v>
          </cell>
        </row>
        <row r="3570">
          <cell r="A3570">
            <v>121300005</v>
          </cell>
        </row>
        <row r="3571">
          <cell r="A3571">
            <v>121300006</v>
          </cell>
        </row>
        <row r="3572">
          <cell r="A3572">
            <v>121300007</v>
          </cell>
        </row>
        <row r="3573">
          <cell r="A3573">
            <v>121300008</v>
          </cell>
        </row>
        <row r="3574">
          <cell r="A3574">
            <v>121400001</v>
          </cell>
        </row>
        <row r="3575">
          <cell r="A3575">
            <v>122110001</v>
          </cell>
        </row>
        <row r="3576">
          <cell r="A3576">
            <v>122110002</v>
          </cell>
        </row>
        <row r="3577">
          <cell r="A3577">
            <v>122120001</v>
          </cell>
        </row>
        <row r="3578">
          <cell r="A3578">
            <v>122120002</v>
          </cell>
        </row>
        <row r="3579">
          <cell r="A3579">
            <v>122310001</v>
          </cell>
        </row>
        <row r="3580">
          <cell r="A3580">
            <v>122310002</v>
          </cell>
        </row>
        <row r="3581">
          <cell r="A3581">
            <v>123110001</v>
          </cell>
        </row>
        <row r="3582">
          <cell r="A3582">
            <v>123110004</v>
          </cell>
        </row>
        <row r="3583">
          <cell r="A3583">
            <v>123110006</v>
          </cell>
        </row>
        <row r="3584">
          <cell r="A3584">
            <v>124110001</v>
          </cell>
        </row>
        <row r="3585">
          <cell r="A3585">
            <v>124120001</v>
          </cell>
        </row>
        <row r="3586">
          <cell r="A3586">
            <v>124130001</v>
          </cell>
        </row>
        <row r="3587">
          <cell r="A3587">
            <v>124130002</v>
          </cell>
        </row>
        <row r="3588">
          <cell r="A3588">
            <v>124130003</v>
          </cell>
        </row>
        <row r="3589">
          <cell r="A3589">
            <v>124130004</v>
          </cell>
        </row>
        <row r="3590">
          <cell r="A3590">
            <v>124130005</v>
          </cell>
        </row>
        <row r="3591">
          <cell r="A3591">
            <v>124130006</v>
          </cell>
        </row>
        <row r="3592">
          <cell r="A3592">
            <v>124130021</v>
          </cell>
        </row>
        <row r="3593">
          <cell r="A3593">
            <v>125100001</v>
          </cell>
        </row>
        <row r="3594">
          <cell r="A3594">
            <v>125100002</v>
          </cell>
        </row>
        <row r="3595">
          <cell r="A3595">
            <v>125100003</v>
          </cell>
        </row>
        <row r="3596">
          <cell r="A3596">
            <v>125100004</v>
          </cell>
        </row>
        <row r="3597">
          <cell r="A3597">
            <v>125200001</v>
          </cell>
        </row>
        <row r="3598">
          <cell r="A3598">
            <v>125200004</v>
          </cell>
        </row>
        <row r="3599">
          <cell r="A3599">
            <v>125300001</v>
          </cell>
        </row>
        <row r="3600">
          <cell r="A3600">
            <v>126100001</v>
          </cell>
        </row>
        <row r="3601">
          <cell r="A3601">
            <v>126100002</v>
          </cell>
        </row>
        <row r="3602">
          <cell r="A3602">
            <v>126100004</v>
          </cell>
        </row>
        <row r="3603">
          <cell r="A3603">
            <v>126200001</v>
          </cell>
        </row>
        <row r="3604">
          <cell r="A3604">
            <v>126200004</v>
          </cell>
        </row>
        <row r="3605">
          <cell r="A3605">
            <v>126300001</v>
          </cell>
        </row>
        <row r="3606">
          <cell r="A3606">
            <v>126300002</v>
          </cell>
        </row>
        <row r="3607">
          <cell r="A3607">
            <v>126300003</v>
          </cell>
        </row>
        <row r="3608">
          <cell r="A3608">
            <v>126300004</v>
          </cell>
        </row>
        <row r="3609">
          <cell r="A3609">
            <v>126300005</v>
          </cell>
        </row>
        <row r="3610">
          <cell r="A3610">
            <v>126300006</v>
          </cell>
        </row>
        <row r="3611">
          <cell r="A3611">
            <v>126300007</v>
          </cell>
        </row>
        <row r="3612">
          <cell r="A3612">
            <v>126300008</v>
          </cell>
        </row>
        <row r="3613">
          <cell r="A3613">
            <v>126300012</v>
          </cell>
        </row>
        <row r="3614">
          <cell r="A3614">
            <v>127100001</v>
          </cell>
        </row>
        <row r="3615">
          <cell r="A3615">
            <v>127100004</v>
          </cell>
        </row>
        <row r="3616">
          <cell r="A3616">
            <v>127200001</v>
          </cell>
        </row>
        <row r="3617">
          <cell r="A3617">
            <v>127300001</v>
          </cell>
        </row>
        <row r="3618">
          <cell r="A3618">
            <v>127300004</v>
          </cell>
        </row>
        <row r="3619">
          <cell r="A3619">
            <v>127400001</v>
          </cell>
        </row>
        <row r="3620">
          <cell r="A3620">
            <v>127400002</v>
          </cell>
        </row>
        <row r="3621">
          <cell r="A3621">
            <v>127400004</v>
          </cell>
        </row>
        <row r="3622">
          <cell r="A3622">
            <v>127500001</v>
          </cell>
        </row>
        <row r="3623">
          <cell r="A3623">
            <v>127500002</v>
          </cell>
        </row>
        <row r="3624">
          <cell r="A3624">
            <v>127500004</v>
          </cell>
        </row>
        <row r="3625">
          <cell r="A3625">
            <v>127600001</v>
          </cell>
        </row>
        <row r="3626">
          <cell r="A3626">
            <v>127600002</v>
          </cell>
        </row>
        <row r="3627">
          <cell r="A3627">
            <v>127600003</v>
          </cell>
        </row>
        <row r="3628">
          <cell r="A3628">
            <v>127600004</v>
          </cell>
        </row>
        <row r="3629">
          <cell r="A3629">
            <v>127600005</v>
          </cell>
        </row>
        <row r="3630">
          <cell r="A3630">
            <v>127600006</v>
          </cell>
        </row>
        <row r="3631">
          <cell r="A3631">
            <v>127600007</v>
          </cell>
        </row>
        <row r="3632">
          <cell r="A3632">
            <v>127600008</v>
          </cell>
        </row>
        <row r="3633">
          <cell r="A3633">
            <v>127600009</v>
          </cell>
        </row>
        <row r="3634">
          <cell r="A3634">
            <v>127600010</v>
          </cell>
        </row>
        <row r="3635">
          <cell r="A3635">
            <v>127600011</v>
          </cell>
        </row>
        <row r="3636">
          <cell r="A3636">
            <v>127600012</v>
          </cell>
        </row>
        <row r="3637">
          <cell r="A3637">
            <v>127600013</v>
          </cell>
        </row>
        <row r="3638">
          <cell r="A3638">
            <v>127600014</v>
          </cell>
        </row>
        <row r="3639">
          <cell r="A3639">
            <v>127600015</v>
          </cell>
        </row>
        <row r="3640">
          <cell r="A3640">
            <v>127600016</v>
          </cell>
        </row>
        <row r="3641">
          <cell r="A3641">
            <v>127600017</v>
          </cell>
        </row>
        <row r="3642">
          <cell r="A3642">
            <v>127600018</v>
          </cell>
        </row>
        <row r="3643">
          <cell r="A3643">
            <v>128100001</v>
          </cell>
        </row>
        <row r="3644">
          <cell r="A3644">
            <v>128100002</v>
          </cell>
        </row>
        <row r="3645">
          <cell r="A3645">
            <v>128100004</v>
          </cell>
        </row>
        <row r="3646">
          <cell r="A3646">
            <v>128200001</v>
          </cell>
        </row>
        <row r="3647">
          <cell r="A3647">
            <v>128200004</v>
          </cell>
        </row>
        <row r="3648">
          <cell r="A3648">
            <v>128300001</v>
          </cell>
        </row>
        <row r="3649">
          <cell r="A3649">
            <v>128300004</v>
          </cell>
        </row>
        <row r="3650">
          <cell r="A3650">
            <v>128400001</v>
          </cell>
        </row>
        <row r="3651">
          <cell r="A3651">
            <v>128400002</v>
          </cell>
        </row>
        <row r="3652">
          <cell r="A3652">
            <v>128400004</v>
          </cell>
        </row>
        <row r="3653">
          <cell r="A3653">
            <v>128510001</v>
          </cell>
        </row>
        <row r="3654">
          <cell r="A3654">
            <v>128510002</v>
          </cell>
        </row>
        <row r="3655">
          <cell r="A3655">
            <v>128510004</v>
          </cell>
        </row>
        <row r="3656">
          <cell r="A3656">
            <v>128520001</v>
          </cell>
        </row>
        <row r="3657">
          <cell r="A3657">
            <v>128520004</v>
          </cell>
        </row>
        <row r="3658">
          <cell r="A3658">
            <v>128600001</v>
          </cell>
        </row>
        <row r="3659">
          <cell r="A3659">
            <v>128600002</v>
          </cell>
        </row>
        <row r="3660">
          <cell r="A3660">
            <v>128600004</v>
          </cell>
        </row>
        <row r="3661">
          <cell r="A3661">
            <v>128610001</v>
          </cell>
        </row>
        <row r="3662">
          <cell r="A3662">
            <v>128610004</v>
          </cell>
        </row>
        <row r="3663">
          <cell r="A3663">
            <v>128700001</v>
          </cell>
        </row>
        <row r="3664">
          <cell r="A3664">
            <v>128800001</v>
          </cell>
        </row>
        <row r="3665">
          <cell r="A3665">
            <v>128800002</v>
          </cell>
        </row>
        <row r="3666">
          <cell r="A3666">
            <v>128800004</v>
          </cell>
        </row>
        <row r="3667">
          <cell r="A3667">
            <v>128900001</v>
          </cell>
        </row>
        <row r="3668">
          <cell r="A3668">
            <v>128900002</v>
          </cell>
        </row>
        <row r="3669">
          <cell r="A3669">
            <v>128900003</v>
          </cell>
        </row>
        <row r="3670">
          <cell r="A3670">
            <v>128900004</v>
          </cell>
        </row>
        <row r="3671">
          <cell r="A3671">
            <v>128900005</v>
          </cell>
        </row>
        <row r="3672">
          <cell r="A3672">
            <v>128900006</v>
          </cell>
        </row>
        <row r="3673">
          <cell r="A3673">
            <v>128900007</v>
          </cell>
        </row>
        <row r="3674">
          <cell r="A3674">
            <v>128900008</v>
          </cell>
        </row>
        <row r="3675">
          <cell r="A3675">
            <v>128900009</v>
          </cell>
        </row>
        <row r="3676">
          <cell r="A3676">
            <v>128900010</v>
          </cell>
        </row>
        <row r="3677">
          <cell r="A3677">
            <v>128900011</v>
          </cell>
        </row>
        <row r="3678">
          <cell r="A3678">
            <v>128900012</v>
          </cell>
        </row>
        <row r="3679">
          <cell r="A3679">
            <v>128900013</v>
          </cell>
        </row>
        <row r="3680">
          <cell r="A3680">
            <v>128900014</v>
          </cell>
        </row>
        <row r="3681">
          <cell r="A3681">
            <v>128900015</v>
          </cell>
        </row>
        <row r="3682">
          <cell r="A3682">
            <v>128900016</v>
          </cell>
        </row>
        <row r="3683">
          <cell r="A3683">
            <v>128900017</v>
          </cell>
        </row>
        <row r="3684">
          <cell r="A3684">
            <v>128900018</v>
          </cell>
        </row>
        <row r="3685">
          <cell r="A3685">
            <v>128900019</v>
          </cell>
        </row>
        <row r="3686">
          <cell r="A3686">
            <v>128900020</v>
          </cell>
        </row>
        <row r="3687">
          <cell r="A3687">
            <v>128900021</v>
          </cell>
        </row>
        <row r="3688">
          <cell r="A3688">
            <v>128900022</v>
          </cell>
        </row>
        <row r="3689">
          <cell r="A3689">
            <v>128900023</v>
          </cell>
        </row>
        <row r="3690">
          <cell r="A3690">
            <v>128900024</v>
          </cell>
        </row>
        <row r="3691">
          <cell r="A3691">
            <v>128900025</v>
          </cell>
        </row>
        <row r="3692">
          <cell r="A3692">
            <v>128900026</v>
          </cell>
        </row>
        <row r="3693">
          <cell r="A3693">
            <v>128900027</v>
          </cell>
        </row>
        <row r="3694">
          <cell r="A3694">
            <v>128900028</v>
          </cell>
        </row>
        <row r="3695">
          <cell r="A3695">
            <v>128900029</v>
          </cell>
        </row>
        <row r="3696">
          <cell r="A3696">
            <v>128900030</v>
          </cell>
        </row>
        <row r="3697">
          <cell r="A3697">
            <v>128900031</v>
          </cell>
        </row>
        <row r="3698">
          <cell r="A3698">
            <v>128900032</v>
          </cell>
        </row>
        <row r="3699">
          <cell r="A3699">
            <v>128900033</v>
          </cell>
        </row>
        <row r="3700">
          <cell r="A3700">
            <v>128900034</v>
          </cell>
        </row>
        <row r="3701">
          <cell r="A3701">
            <v>128900035</v>
          </cell>
        </row>
        <row r="3702">
          <cell r="A3702">
            <v>128900036</v>
          </cell>
        </row>
        <row r="3703">
          <cell r="A3703">
            <v>128900037</v>
          </cell>
        </row>
        <row r="3704">
          <cell r="A3704">
            <v>128900038</v>
          </cell>
        </row>
        <row r="3705">
          <cell r="A3705">
            <v>128900039</v>
          </cell>
        </row>
        <row r="3706">
          <cell r="A3706">
            <v>128900040</v>
          </cell>
        </row>
        <row r="3707">
          <cell r="A3707">
            <v>128900041</v>
          </cell>
        </row>
        <row r="3708">
          <cell r="A3708">
            <v>128900042</v>
          </cell>
        </row>
        <row r="3709">
          <cell r="A3709">
            <v>128900043</v>
          </cell>
        </row>
        <row r="3710">
          <cell r="A3710">
            <v>129100001</v>
          </cell>
        </row>
        <row r="3711">
          <cell r="A3711">
            <v>129110001</v>
          </cell>
        </row>
        <row r="3712">
          <cell r="A3712">
            <v>129120001</v>
          </cell>
        </row>
        <row r="3713">
          <cell r="A3713">
            <v>129130001</v>
          </cell>
        </row>
        <row r="3714">
          <cell r="A3714">
            <v>130110001</v>
          </cell>
        </row>
        <row r="3715">
          <cell r="A3715">
            <v>130110021</v>
          </cell>
        </row>
        <row r="3716">
          <cell r="A3716">
            <v>130111001</v>
          </cell>
        </row>
        <row r="3717">
          <cell r="A3717">
            <v>130111101</v>
          </cell>
        </row>
        <row r="3718">
          <cell r="A3718">
            <v>130112001</v>
          </cell>
        </row>
        <row r="3719">
          <cell r="A3719">
            <v>130120001</v>
          </cell>
        </row>
        <row r="3720">
          <cell r="A3720">
            <v>130120002</v>
          </cell>
        </row>
        <row r="3721">
          <cell r="A3721">
            <v>130120101</v>
          </cell>
        </row>
        <row r="3722">
          <cell r="A3722">
            <v>130130001</v>
          </cell>
        </row>
        <row r="3723">
          <cell r="A3723">
            <v>130130002</v>
          </cell>
        </row>
        <row r="3724">
          <cell r="A3724">
            <v>130130003</v>
          </cell>
        </row>
        <row r="3725">
          <cell r="A3725">
            <v>130130004</v>
          </cell>
        </row>
        <row r="3726">
          <cell r="A3726">
            <v>130130005</v>
          </cell>
        </row>
        <row r="3727">
          <cell r="A3727">
            <v>130130006</v>
          </cell>
        </row>
        <row r="3728">
          <cell r="A3728">
            <v>130130007</v>
          </cell>
        </row>
        <row r="3729">
          <cell r="A3729">
            <v>130130008</v>
          </cell>
        </row>
        <row r="3730">
          <cell r="A3730">
            <v>130130009</v>
          </cell>
        </row>
        <row r="3731">
          <cell r="A3731">
            <v>130140001</v>
          </cell>
        </row>
        <row r="3732">
          <cell r="A3732">
            <v>130150001</v>
          </cell>
        </row>
        <row r="3733">
          <cell r="A3733">
            <v>130150002</v>
          </cell>
        </row>
        <row r="3734">
          <cell r="A3734">
            <v>140000001</v>
          </cell>
        </row>
        <row r="3735">
          <cell r="A3735">
            <v>140000002</v>
          </cell>
        </row>
        <row r="3736">
          <cell r="A3736">
            <v>150000001</v>
          </cell>
        </row>
        <row r="3737">
          <cell r="A3737">
            <v>160000001</v>
          </cell>
        </row>
        <row r="3738">
          <cell r="A3738">
            <v>160000002</v>
          </cell>
        </row>
        <row r="3739">
          <cell r="A3739">
            <v>170000001</v>
          </cell>
        </row>
        <row r="3740">
          <cell r="A3740">
            <v>211100001</v>
          </cell>
        </row>
        <row r="3741">
          <cell r="A3741">
            <v>211100002</v>
          </cell>
        </row>
        <row r="3742">
          <cell r="A3742">
            <v>211100003</v>
          </cell>
        </row>
        <row r="3743">
          <cell r="A3743">
            <v>211100004</v>
          </cell>
        </row>
        <row r="3744">
          <cell r="A3744">
            <v>211100005</v>
          </cell>
        </row>
        <row r="3745">
          <cell r="A3745">
            <v>211100006</v>
          </cell>
        </row>
        <row r="3746">
          <cell r="A3746">
            <v>211100007</v>
          </cell>
        </row>
        <row r="3747">
          <cell r="A3747">
            <v>211100008</v>
          </cell>
        </row>
        <row r="3748">
          <cell r="A3748">
            <v>211100009</v>
          </cell>
        </row>
        <row r="3749">
          <cell r="A3749">
            <v>211100011</v>
          </cell>
        </row>
        <row r="3750">
          <cell r="A3750">
            <v>211100012</v>
          </cell>
        </row>
        <row r="3751">
          <cell r="A3751">
            <v>211100013</v>
          </cell>
        </row>
        <row r="3752">
          <cell r="A3752">
            <v>211100016</v>
          </cell>
        </row>
        <row r="3753">
          <cell r="A3753">
            <v>211100017</v>
          </cell>
        </row>
        <row r="3754">
          <cell r="A3754">
            <v>211100018</v>
          </cell>
        </row>
        <row r="3755">
          <cell r="A3755">
            <v>211100019</v>
          </cell>
        </row>
        <row r="3756">
          <cell r="A3756">
            <v>211100020</v>
          </cell>
        </row>
        <row r="3757">
          <cell r="A3757">
            <v>211100021</v>
          </cell>
        </row>
        <row r="3758">
          <cell r="A3758">
            <v>211100022</v>
          </cell>
        </row>
        <row r="3759">
          <cell r="A3759">
            <v>211100051</v>
          </cell>
        </row>
        <row r="3760">
          <cell r="A3760">
            <v>211109001</v>
          </cell>
        </row>
        <row r="3761">
          <cell r="A3761">
            <v>211120029</v>
          </cell>
        </row>
        <row r="3762">
          <cell r="A3762">
            <v>211120032</v>
          </cell>
        </row>
        <row r="3763">
          <cell r="A3763">
            <v>212110001</v>
          </cell>
        </row>
        <row r="3764">
          <cell r="A3764">
            <v>212110002</v>
          </cell>
        </row>
        <row r="3765">
          <cell r="A3765">
            <v>212130001</v>
          </cell>
        </row>
        <row r="3766">
          <cell r="A3766">
            <v>212200001</v>
          </cell>
        </row>
        <row r="3767">
          <cell r="A3767">
            <v>212200002</v>
          </cell>
        </row>
        <row r="3768">
          <cell r="A3768">
            <v>212310001</v>
          </cell>
        </row>
        <row r="3769">
          <cell r="A3769">
            <v>212310002</v>
          </cell>
        </row>
        <row r="3770">
          <cell r="A3770">
            <v>212410001</v>
          </cell>
        </row>
        <row r="3771">
          <cell r="A3771">
            <v>212410002</v>
          </cell>
        </row>
        <row r="3772">
          <cell r="A3772">
            <v>212410003</v>
          </cell>
        </row>
        <row r="3773">
          <cell r="A3773">
            <v>212410004</v>
          </cell>
        </row>
        <row r="3774">
          <cell r="A3774">
            <v>212410005</v>
          </cell>
        </row>
        <row r="3775">
          <cell r="A3775">
            <v>212410006</v>
          </cell>
        </row>
        <row r="3776">
          <cell r="A3776">
            <v>212410007</v>
          </cell>
        </row>
        <row r="3777">
          <cell r="A3777">
            <v>212410008</v>
          </cell>
        </row>
        <row r="3778">
          <cell r="A3778">
            <v>212410021</v>
          </cell>
        </row>
        <row r="3779">
          <cell r="A3779">
            <v>212420001</v>
          </cell>
        </row>
        <row r="3780">
          <cell r="A3780">
            <v>212510001</v>
          </cell>
        </row>
        <row r="3781">
          <cell r="A3781">
            <v>213110001</v>
          </cell>
        </row>
        <row r="3782">
          <cell r="A3782">
            <v>213110002</v>
          </cell>
        </row>
        <row r="3783">
          <cell r="A3783">
            <v>213120001</v>
          </cell>
        </row>
        <row r="3784">
          <cell r="A3784">
            <v>213120002</v>
          </cell>
        </row>
        <row r="3785">
          <cell r="A3785">
            <v>213130001</v>
          </cell>
        </row>
        <row r="3786">
          <cell r="A3786">
            <v>213130002</v>
          </cell>
        </row>
        <row r="3787">
          <cell r="A3787">
            <v>213210001</v>
          </cell>
        </row>
        <row r="3788">
          <cell r="A3788">
            <v>213210002</v>
          </cell>
        </row>
        <row r="3789">
          <cell r="A3789">
            <v>213210003</v>
          </cell>
        </row>
        <row r="3790">
          <cell r="A3790">
            <v>213210004</v>
          </cell>
        </row>
        <row r="3791">
          <cell r="A3791">
            <v>213210005</v>
          </cell>
        </row>
        <row r="3792">
          <cell r="A3792">
            <v>213210006</v>
          </cell>
        </row>
        <row r="3793">
          <cell r="A3793">
            <v>213210007</v>
          </cell>
        </row>
        <row r="3794">
          <cell r="A3794">
            <v>213220001</v>
          </cell>
        </row>
        <row r="3795">
          <cell r="A3795">
            <v>213220002</v>
          </cell>
        </row>
        <row r="3796">
          <cell r="A3796">
            <v>213220003</v>
          </cell>
        </row>
        <row r="3797">
          <cell r="A3797">
            <v>213220004</v>
          </cell>
        </row>
        <row r="3798">
          <cell r="A3798">
            <v>213220005</v>
          </cell>
        </row>
        <row r="3799">
          <cell r="A3799">
            <v>213230001</v>
          </cell>
        </row>
        <row r="3800">
          <cell r="A3800">
            <v>213230002</v>
          </cell>
        </row>
        <row r="3801">
          <cell r="A3801">
            <v>213240001</v>
          </cell>
        </row>
        <row r="3802">
          <cell r="A3802">
            <v>213240002</v>
          </cell>
        </row>
        <row r="3803">
          <cell r="A3803">
            <v>213240003</v>
          </cell>
        </row>
        <row r="3804">
          <cell r="A3804">
            <v>213250001</v>
          </cell>
        </row>
        <row r="3805">
          <cell r="A3805">
            <v>213260001</v>
          </cell>
        </row>
        <row r="3806">
          <cell r="A3806">
            <v>213260002</v>
          </cell>
        </row>
        <row r="3807">
          <cell r="A3807">
            <v>213260003</v>
          </cell>
        </row>
        <row r="3808">
          <cell r="A3808">
            <v>213280001</v>
          </cell>
        </row>
        <row r="3809">
          <cell r="A3809">
            <v>214100001</v>
          </cell>
        </row>
        <row r="3810">
          <cell r="A3810">
            <v>214100002</v>
          </cell>
        </row>
        <row r="3811">
          <cell r="A3811">
            <v>214200001</v>
          </cell>
        </row>
        <row r="3812">
          <cell r="A3812">
            <v>214200002</v>
          </cell>
        </row>
        <row r="3813">
          <cell r="A3813">
            <v>214200003</v>
          </cell>
        </row>
        <row r="3814">
          <cell r="A3814">
            <v>214200004</v>
          </cell>
        </row>
        <row r="3815">
          <cell r="A3815">
            <v>214200005</v>
          </cell>
        </row>
        <row r="3816">
          <cell r="A3816">
            <v>214200006</v>
          </cell>
        </row>
        <row r="3817">
          <cell r="A3817">
            <v>214200007</v>
          </cell>
        </row>
        <row r="3818">
          <cell r="A3818">
            <v>214200008</v>
          </cell>
        </row>
        <row r="3819">
          <cell r="A3819">
            <v>214200021</v>
          </cell>
        </row>
        <row r="3820">
          <cell r="A3820">
            <v>214300001</v>
          </cell>
        </row>
        <row r="3821">
          <cell r="A3821">
            <v>214300002</v>
          </cell>
        </row>
        <row r="3822">
          <cell r="A3822">
            <v>214300003</v>
          </cell>
        </row>
        <row r="3823">
          <cell r="A3823">
            <v>214300004</v>
          </cell>
        </row>
        <row r="3824">
          <cell r="A3824">
            <v>214300006</v>
          </cell>
        </row>
        <row r="3825">
          <cell r="A3825">
            <v>214300007</v>
          </cell>
        </row>
        <row r="3826">
          <cell r="A3826">
            <v>214300008</v>
          </cell>
        </row>
        <row r="3827">
          <cell r="A3827">
            <v>214300009</v>
          </cell>
        </row>
        <row r="3828">
          <cell r="A3828">
            <v>214300010</v>
          </cell>
        </row>
        <row r="3829">
          <cell r="A3829">
            <v>214300011</v>
          </cell>
        </row>
        <row r="3830">
          <cell r="A3830">
            <v>214300012</v>
          </cell>
        </row>
        <row r="3831">
          <cell r="A3831">
            <v>214300013</v>
          </cell>
        </row>
        <row r="3832">
          <cell r="A3832">
            <v>214300014</v>
          </cell>
        </row>
        <row r="3833">
          <cell r="A3833">
            <v>214300015</v>
          </cell>
        </row>
        <row r="3834">
          <cell r="A3834">
            <v>214300016</v>
          </cell>
        </row>
        <row r="3835">
          <cell r="A3835">
            <v>214300018</v>
          </cell>
        </row>
        <row r="3836">
          <cell r="A3836">
            <v>214300019</v>
          </cell>
        </row>
        <row r="3837">
          <cell r="A3837">
            <v>214300023</v>
          </cell>
        </row>
        <row r="3838">
          <cell r="A3838">
            <v>214300024</v>
          </cell>
        </row>
        <row r="3839">
          <cell r="A3839">
            <v>214300025</v>
          </cell>
        </row>
        <row r="3840">
          <cell r="A3840">
            <v>214300026</v>
          </cell>
        </row>
        <row r="3841">
          <cell r="A3841">
            <v>214300027</v>
          </cell>
        </row>
        <row r="3842">
          <cell r="A3842">
            <v>214300028</v>
          </cell>
        </row>
        <row r="3843">
          <cell r="A3843">
            <v>214300030</v>
          </cell>
        </row>
        <row r="3844">
          <cell r="A3844">
            <v>214300031</v>
          </cell>
        </row>
        <row r="3845">
          <cell r="A3845">
            <v>214300032</v>
          </cell>
        </row>
        <row r="3846">
          <cell r="A3846">
            <v>214300033</v>
          </cell>
        </row>
        <row r="3847">
          <cell r="A3847">
            <v>214300035</v>
          </cell>
        </row>
        <row r="3848">
          <cell r="A3848">
            <v>214399999</v>
          </cell>
        </row>
        <row r="3849">
          <cell r="A3849">
            <v>214400001</v>
          </cell>
        </row>
        <row r="3850">
          <cell r="A3850">
            <v>214400002</v>
          </cell>
        </row>
        <row r="3851">
          <cell r="A3851">
            <v>214400003</v>
          </cell>
        </row>
        <row r="3852">
          <cell r="A3852">
            <v>214510001</v>
          </cell>
        </row>
        <row r="3853">
          <cell r="A3853">
            <v>214510002</v>
          </cell>
        </row>
        <row r="3854">
          <cell r="A3854">
            <v>214520001</v>
          </cell>
        </row>
        <row r="3855">
          <cell r="A3855">
            <v>214530001</v>
          </cell>
        </row>
        <row r="3856">
          <cell r="A3856">
            <v>214530002</v>
          </cell>
        </row>
        <row r="3857">
          <cell r="A3857">
            <v>214540001</v>
          </cell>
        </row>
        <row r="3858">
          <cell r="A3858">
            <v>214550001</v>
          </cell>
        </row>
        <row r="3859">
          <cell r="A3859">
            <v>214560001</v>
          </cell>
        </row>
        <row r="3860">
          <cell r="A3860">
            <v>214570001</v>
          </cell>
        </row>
        <row r="3861">
          <cell r="A3861">
            <v>214580001</v>
          </cell>
        </row>
        <row r="3862">
          <cell r="A3862">
            <v>214580002</v>
          </cell>
        </row>
        <row r="3863">
          <cell r="A3863">
            <v>214590001</v>
          </cell>
        </row>
        <row r="3864">
          <cell r="A3864">
            <v>214610101</v>
          </cell>
        </row>
        <row r="3865">
          <cell r="A3865">
            <v>214610201</v>
          </cell>
        </row>
        <row r="3866">
          <cell r="A3866">
            <v>215000001</v>
          </cell>
        </row>
        <row r="3867">
          <cell r="A3867">
            <v>215000002</v>
          </cell>
        </row>
        <row r="3868">
          <cell r="A3868">
            <v>215000003</v>
          </cell>
        </row>
        <row r="3869">
          <cell r="A3869">
            <v>216000001</v>
          </cell>
        </row>
        <row r="3870">
          <cell r="A3870">
            <v>221110001</v>
          </cell>
        </row>
        <row r="3871">
          <cell r="A3871">
            <v>221110002</v>
          </cell>
        </row>
        <row r="3872">
          <cell r="A3872">
            <v>221110003</v>
          </cell>
        </row>
        <row r="3873">
          <cell r="A3873">
            <v>221110005</v>
          </cell>
        </row>
        <row r="3874">
          <cell r="A3874">
            <v>221110006</v>
          </cell>
        </row>
        <row r="3875">
          <cell r="A3875">
            <v>221110007</v>
          </cell>
        </row>
        <row r="3876">
          <cell r="A3876">
            <v>221110008</v>
          </cell>
        </row>
        <row r="3877">
          <cell r="A3877">
            <v>222100001</v>
          </cell>
        </row>
        <row r="3878">
          <cell r="A3878">
            <v>222100002</v>
          </cell>
        </row>
        <row r="3879">
          <cell r="A3879">
            <v>222100003</v>
          </cell>
        </row>
        <row r="3880">
          <cell r="A3880">
            <v>222200001</v>
          </cell>
        </row>
        <row r="3881">
          <cell r="A3881">
            <v>222200002</v>
          </cell>
        </row>
        <row r="3882">
          <cell r="A3882">
            <v>222310001</v>
          </cell>
        </row>
        <row r="3883">
          <cell r="A3883">
            <v>222310002</v>
          </cell>
        </row>
        <row r="3884">
          <cell r="A3884">
            <v>222310003</v>
          </cell>
        </row>
        <row r="3885">
          <cell r="A3885">
            <v>222310004</v>
          </cell>
        </row>
        <row r="3886">
          <cell r="A3886">
            <v>222310005</v>
          </cell>
        </row>
        <row r="3887">
          <cell r="A3887">
            <v>222310006</v>
          </cell>
        </row>
        <row r="3888">
          <cell r="A3888">
            <v>222310021</v>
          </cell>
        </row>
        <row r="3889">
          <cell r="A3889">
            <v>222320001</v>
          </cell>
        </row>
        <row r="3890">
          <cell r="A3890">
            <v>222410001</v>
          </cell>
        </row>
        <row r="3891">
          <cell r="A3891">
            <v>222410002</v>
          </cell>
        </row>
        <row r="3892">
          <cell r="A3892">
            <v>223100001</v>
          </cell>
        </row>
        <row r="3893">
          <cell r="A3893">
            <v>223200001</v>
          </cell>
        </row>
        <row r="3894">
          <cell r="A3894">
            <v>223200002</v>
          </cell>
        </row>
        <row r="3895">
          <cell r="A3895">
            <v>223300001</v>
          </cell>
        </row>
        <row r="3896">
          <cell r="A3896">
            <v>223300002</v>
          </cell>
        </row>
        <row r="3897">
          <cell r="A3897">
            <v>223410001</v>
          </cell>
        </row>
        <row r="3898">
          <cell r="A3898">
            <v>223410002</v>
          </cell>
        </row>
        <row r="3899">
          <cell r="A3899">
            <v>223410004</v>
          </cell>
        </row>
        <row r="3900">
          <cell r="A3900">
            <v>223410005</v>
          </cell>
        </row>
        <row r="3901">
          <cell r="A3901">
            <v>223410006</v>
          </cell>
        </row>
        <row r="3902">
          <cell r="A3902">
            <v>223410007</v>
          </cell>
        </row>
        <row r="3903">
          <cell r="A3903">
            <v>223420001</v>
          </cell>
        </row>
        <row r="3904">
          <cell r="A3904">
            <v>223420003</v>
          </cell>
        </row>
        <row r="3905">
          <cell r="A3905">
            <v>223420004</v>
          </cell>
        </row>
        <row r="3906">
          <cell r="A3906">
            <v>223420005</v>
          </cell>
        </row>
        <row r="3907">
          <cell r="A3907">
            <v>223430001</v>
          </cell>
        </row>
        <row r="3908">
          <cell r="A3908">
            <v>223430002</v>
          </cell>
        </row>
        <row r="3909">
          <cell r="A3909">
            <v>223440001</v>
          </cell>
        </row>
        <row r="3910">
          <cell r="A3910">
            <v>223440002</v>
          </cell>
        </row>
        <row r="3911">
          <cell r="A3911">
            <v>223440003</v>
          </cell>
        </row>
        <row r="3912">
          <cell r="A3912">
            <v>223450001</v>
          </cell>
        </row>
        <row r="3913">
          <cell r="A3913">
            <v>223460001</v>
          </cell>
        </row>
        <row r="3914">
          <cell r="A3914">
            <v>223460002</v>
          </cell>
        </row>
        <row r="3915">
          <cell r="A3915">
            <v>223470001</v>
          </cell>
        </row>
        <row r="3916">
          <cell r="A3916">
            <v>223480001</v>
          </cell>
        </row>
        <row r="3917">
          <cell r="A3917">
            <v>224100001</v>
          </cell>
        </row>
        <row r="3918">
          <cell r="A3918">
            <v>224100002</v>
          </cell>
        </row>
        <row r="3919">
          <cell r="A3919">
            <v>224200001</v>
          </cell>
        </row>
        <row r="3920">
          <cell r="A3920">
            <v>224200021</v>
          </cell>
        </row>
        <row r="3921">
          <cell r="A3921">
            <v>224300001</v>
          </cell>
        </row>
        <row r="3922">
          <cell r="A3922">
            <v>224300002</v>
          </cell>
        </row>
        <row r="3923">
          <cell r="A3923">
            <v>224300003</v>
          </cell>
        </row>
        <row r="3924">
          <cell r="A3924">
            <v>224300004</v>
          </cell>
        </row>
        <row r="3925">
          <cell r="A3925">
            <v>224300005</v>
          </cell>
        </row>
        <row r="3926">
          <cell r="A3926">
            <v>224300006</v>
          </cell>
        </row>
        <row r="3927">
          <cell r="A3927">
            <v>224300007</v>
          </cell>
        </row>
        <row r="3928">
          <cell r="A3928">
            <v>224300008</v>
          </cell>
        </row>
        <row r="3929">
          <cell r="A3929">
            <v>224300025</v>
          </cell>
        </row>
        <row r="3930">
          <cell r="A3930">
            <v>224300026</v>
          </cell>
        </row>
        <row r="3931">
          <cell r="A3931">
            <v>224300027</v>
          </cell>
        </row>
        <row r="3932">
          <cell r="A3932">
            <v>224300028</v>
          </cell>
        </row>
        <row r="3933">
          <cell r="A3933">
            <v>224400001</v>
          </cell>
        </row>
        <row r="3934">
          <cell r="A3934">
            <v>224400002</v>
          </cell>
        </row>
        <row r="3935">
          <cell r="A3935">
            <v>224500001</v>
          </cell>
        </row>
        <row r="3936">
          <cell r="A3936">
            <v>225000001</v>
          </cell>
        </row>
        <row r="3937">
          <cell r="A3937">
            <v>225000002</v>
          </cell>
        </row>
        <row r="3938">
          <cell r="A3938">
            <v>225000003</v>
          </cell>
        </row>
        <row r="3939">
          <cell r="A3939">
            <v>300000089</v>
          </cell>
        </row>
        <row r="3940">
          <cell r="A3940">
            <v>311100001</v>
          </cell>
        </row>
        <row r="3941">
          <cell r="A3941">
            <v>311100002</v>
          </cell>
        </row>
        <row r="3942">
          <cell r="A3942">
            <v>311100003</v>
          </cell>
        </row>
        <row r="3943">
          <cell r="A3943">
            <v>311100004</v>
          </cell>
        </row>
        <row r="3944">
          <cell r="A3944">
            <v>311100005</v>
          </cell>
        </row>
        <row r="3945">
          <cell r="A3945">
            <v>311100006</v>
          </cell>
        </row>
        <row r="3946">
          <cell r="A3946">
            <v>311100007</v>
          </cell>
        </row>
        <row r="3947">
          <cell r="A3947">
            <v>311100009</v>
          </cell>
        </row>
        <row r="3948">
          <cell r="A3948">
            <v>311100011</v>
          </cell>
        </row>
        <row r="3949">
          <cell r="A3949">
            <v>311100012</v>
          </cell>
        </row>
        <row r="3950">
          <cell r="A3950">
            <v>311100013</v>
          </cell>
        </row>
        <row r="3951">
          <cell r="A3951">
            <v>311100014</v>
          </cell>
        </row>
        <row r="3952">
          <cell r="A3952">
            <v>311100015</v>
          </cell>
        </row>
        <row r="3953">
          <cell r="A3953">
            <v>311100016</v>
          </cell>
        </row>
        <row r="3954">
          <cell r="A3954">
            <v>311100017</v>
          </cell>
        </row>
        <row r="3955">
          <cell r="A3955">
            <v>311100018</v>
          </cell>
        </row>
        <row r="3956">
          <cell r="A3956">
            <v>311100019</v>
          </cell>
        </row>
        <row r="3957">
          <cell r="A3957">
            <v>311100020</v>
          </cell>
        </row>
        <row r="3958">
          <cell r="A3958">
            <v>311100021</v>
          </cell>
        </row>
        <row r="3959">
          <cell r="A3959">
            <v>311100022</v>
          </cell>
        </row>
        <row r="3960">
          <cell r="A3960">
            <v>311100023</v>
          </cell>
        </row>
        <row r="3961">
          <cell r="A3961">
            <v>311100024</v>
          </cell>
        </row>
        <row r="3962">
          <cell r="A3962">
            <v>311100025</v>
          </cell>
        </row>
        <row r="3963">
          <cell r="A3963">
            <v>311100026</v>
          </cell>
        </row>
        <row r="3964">
          <cell r="A3964">
            <v>311100027</v>
          </cell>
        </row>
        <row r="3965">
          <cell r="A3965">
            <v>311100028</v>
          </cell>
        </row>
        <row r="3966">
          <cell r="A3966">
            <v>311100029</v>
          </cell>
        </row>
        <row r="3967">
          <cell r="A3967">
            <v>311100030</v>
          </cell>
        </row>
        <row r="3968">
          <cell r="A3968">
            <v>311100031</v>
          </cell>
        </row>
        <row r="3969">
          <cell r="A3969">
            <v>311100032</v>
          </cell>
        </row>
        <row r="3970">
          <cell r="A3970">
            <v>311100033</v>
          </cell>
        </row>
        <row r="3971">
          <cell r="A3971">
            <v>311100035</v>
          </cell>
        </row>
        <row r="3972">
          <cell r="A3972">
            <v>321110001</v>
          </cell>
        </row>
        <row r="3973">
          <cell r="A3973">
            <v>321110002</v>
          </cell>
        </row>
        <row r="3974">
          <cell r="A3974">
            <v>321110003</v>
          </cell>
        </row>
        <row r="3975">
          <cell r="A3975">
            <v>321110004</v>
          </cell>
        </row>
        <row r="3976">
          <cell r="A3976">
            <v>321110005</v>
          </cell>
        </row>
        <row r="3977">
          <cell r="A3977">
            <v>321110006</v>
          </cell>
        </row>
        <row r="3978">
          <cell r="A3978">
            <v>321110007</v>
          </cell>
        </row>
        <row r="3979">
          <cell r="A3979">
            <v>321110008</v>
          </cell>
        </row>
        <row r="3980">
          <cell r="A3980">
            <v>321110009</v>
          </cell>
        </row>
        <row r="3981">
          <cell r="A3981">
            <v>321110010</v>
          </cell>
        </row>
        <row r="3982">
          <cell r="A3982">
            <v>321110011</v>
          </cell>
        </row>
        <row r="3983">
          <cell r="A3983">
            <v>321120001</v>
          </cell>
        </row>
        <row r="3984">
          <cell r="A3984">
            <v>321140001</v>
          </cell>
        </row>
        <row r="3985">
          <cell r="A3985">
            <v>321150001</v>
          </cell>
        </row>
        <row r="3986">
          <cell r="A3986">
            <v>321160001</v>
          </cell>
        </row>
        <row r="3987">
          <cell r="A3987">
            <v>321170001</v>
          </cell>
        </row>
        <row r="3988">
          <cell r="A3988">
            <v>321180001</v>
          </cell>
        </row>
        <row r="3989">
          <cell r="A3989">
            <v>321181001</v>
          </cell>
        </row>
        <row r="3990">
          <cell r="A3990">
            <v>321181002</v>
          </cell>
        </row>
        <row r="3991">
          <cell r="A3991">
            <v>321190001</v>
          </cell>
        </row>
        <row r="3992">
          <cell r="A3992">
            <v>321190002</v>
          </cell>
        </row>
        <row r="3993">
          <cell r="A3993">
            <v>330000001</v>
          </cell>
        </row>
        <row r="3994">
          <cell r="A3994">
            <v>399999999</v>
          </cell>
        </row>
        <row r="3995">
          <cell r="A3995">
            <v>81100000</v>
          </cell>
        </row>
        <row r="3996">
          <cell r="A3996">
            <v>81210000</v>
          </cell>
        </row>
        <row r="3997">
          <cell r="A3997">
            <v>81220000</v>
          </cell>
        </row>
        <row r="3998">
          <cell r="A3998">
            <v>81300000</v>
          </cell>
        </row>
        <row r="3999">
          <cell r="A3999">
            <v>81400000</v>
          </cell>
        </row>
        <row r="4000">
          <cell r="A4000">
            <v>81400001</v>
          </cell>
        </row>
        <row r="4001">
          <cell r="A4001">
            <v>81500000</v>
          </cell>
        </row>
        <row r="4002">
          <cell r="A4002">
            <v>81500001</v>
          </cell>
        </row>
        <row r="4003">
          <cell r="A4003">
            <v>81610000</v>
          </cell>
        </row>
        <row r="4004">
          <cell r="A4004">
            <v>81620000</v>
          </cell>
        </row>
        <row r="4005">
          <cell r="A4005">
            <v>81630000</v>
          </cell>
        </row>
        <row r="4006">
          <cell r="A4006">
            <v>81640000</v>
          </cell>
        </row>
        <row r="4007">
          <cell r="A4007">
            <v>81650000</v>
          </cell>
        </row>
        <row r="4008">
          <cell r="A4008">
            <v>81660000</v>
          </cell>
        </row>
        <row r="4009">
          <cell r="A4009">
            <v>81670000</v>
          </cell>
        </row>
        <row r="4010">
          <cell r="A4010">
            <v>81680000</v>
          </cell>
        </row>
        <row r="4011">
          <cell r="A4011">
            <v>81690000</v>
          </cell>
        </row>
        <row r="4012">
          <cell r="A4012">
            <v>81710000</v>
          </cell>
        </row>
        <row r="4013">
          <cell r="A4013">
            <v>81720000</v>
          </cell>
        </row>
        <row r="4014">
          <cell r="A4014">
            <v>81730000</v>
          </cell>
        </row>
        <row r="4015">
          <cell r="A4015">
            <v>81900000</v>
          </cell>
        </row>
        <row r="4016">
          <cell r="A4016">
            <v>82120000</v>
          </cell>
        </row>
        <row r="4017">
          <cell r="A4017">
            <v>82200000</v>
          </cell>
        </row>
        <row r="4018">
          <cell r="A4018">
            <v>82200001</v>
          </cell>
        </row>
        <row r="4019">
          <cell r="A4019">
            <v>82310000</v>
          </cell>
        </row>
        <row r="4020">
          <cell r="A4020">
            <v>82320000</v>
          </cell>
        </row>
        <row r="4021">
          <cell r="A4021">
            <v>82330000</v>
          </cell>
        </row>
        <row r="4022">
          <cell r="A4022">
            <v>82400000</v>
          </cell>
        </row>
        <row r="4023">
          <cell r="A4023">
            <v>82510000</v>
          </cell>
        </row>
        <row r="4024">
          <cell r="A4024">
            <v>82520000</v>
          </cell>
        </row>
        <row r="4025">
          <cell r="A4025">
            <v>82590000</v>
          </cell>
        </row>
        <row r="4026">
          <cell r="A4026">
            <v>82900000</v>
          </cell>
        </row>
        <row r="4027">
          <cell r="A4027">
            <v>83100000</v>
          </cell>
        </row>
        <row r="4028">
          <cell r="A4028">
            <v>83100001</v>
          </cell>
        </row>
        <row r="4029">
          <cell r="A4029">
            <v>83900000</v>
          </cell>
        </row>
        <row r="4030">
          <cell r="A4030">
            <v>999999998</v>
          </cell>
        </row>
        <row r="4031">
          <cell r="A4031">
            <v>999999999</v>
          </cell>
        </row>
        <row r="4032">
          <cell r="A4032">
            <v>21110000</v>
          </cell>
        </row>
        <row r="4033">
          <cell r="A4033">
            <v>21120000</v>
          </cell>
        </row>
        <row r="4034">
          <cell r="A4034">
            <v>21130000</v>
          </cell>
        </row>
        <row r="4035">
          <cell r="A4035">
            <v>21130001</v>
          </cell>
        </row>
        <row r="4036">
          <cell r="A4036">
            <v>21140000</v>
          </cell>
        </row>
        <row r="4037">
          <cell r="A4037">
            <v>21150000</v>
          </cell>
        </row>
        <row r="4038">
          <cell r="A4038">
            <v>21150001</v>
          </cell>
        </row>
        <row r="4039">
          <cell r="A4039">
            <v>21190000</v>
          </cell>
        </row>
        <row r="4040">
          <cell r="A4040">
            <v>21210000</v>
          </cell>
        </row>
        <row r="4041">
          <cell r="A4041">
            <v>21220000</v>
          </cell>
        </row>
        <row r="4042">
          <cell r="A4042">
            <v>21230000</v>
          </cell>
        </row>
        <row r="4043">
          <cell r="A4043">
            <v>21230001</v>
          </cell>
        </row>
        <row r="4044">
          <cell r="A4044">
            <v>21240000</v>
          </cell>
        </row>
        <row r="4045">
          <cell r="A4045">
            <v>21250000</v>
          </cell>
        </row>
        <row r="4046">
          <cell r="A4046">
            <v>21250001</v>
          </cell>
        </row>
        <row r="4047">
          <cell r="A4047">
            <v>21290000</v>
          </cell>
        </row>
        <row r="4048">
          <cell r="A4048">
            <v>22100001</v>
          </cell>
        </row>
        <row r="4049">
          <cell r="A4049">
            <v>22210000</v>
          </cell>
        </row>
        <row r="4050">
          <cell r="A4050">
            <v>22210211</v>
          </cell>
        </row>
        <row r="4051">
          <cell r="A4051">
            <v>22230000</v>
          </cell>
        </row>
        <row r="4052">
          <cell r="A4052">
            <v>22230211</v>
          </cell>
        </row>
        <row r="4053">
          <cell r="A4053">
            <v>23110000</v>
          </cell>
        </row>
        <row r="4054">
          <cell r="A4054">
            <v>23120000</v>
          </cell>
        </row>
        <row r="4055">
          <cell r="A4055">
            <v>23210000</v>
          </cell>
        </row>
        <row r="4056">
          <cell r="A4056">
            <v>23220000</v>
          </cell>
        </row>
        <row r="4057">
          <cell r="A4057">
            <v>24000001</v>
          </cell>
        </row>
        <row r="4058">
          <cell r="A4058">
            <v>25110000</v>
          </cell>
        </row>
        <row r="4059">
          <cell r="A4059">
            <v>25110001</v>
          </cell>
        </row>
        <row r="4060">
          <cell r="A4060">
            <v>25120000</v>
          </cell>
        </row>
        <row r="4061">
          <cell r="A4061">
            <v>25120001</v>
          </cell>
        </row>
        <row r="4062">
          <cell r="A4062">
            <v>25200001</v>
          </cell>
        </row>
        <row r="4063">
          <cell r="A4063">
            <v>25300001</v>
          </cell>
        </row>
        <row r="4064">
          <cell r="A4064">
            <v>25910000</v>
          </cell>
        </row>
        <row r="4065">
          <cell r="A4065">
            <v>25990000</v>
          </cell>
        </row>
        <row r="4066">
          <cell r="A4066">
            <v>26010000</v>
          </cell>
        </row>
        <row r="4067">
          <cell r="A4067">
            <v>26090000</v>
          </cell>
        </row>
        <row r="4068">
          <cell r="A4068">
            <v>610000001</v>
          </cell>
        </row>
        <row r="4069">
          <cell r="A4069">
            <v>611000001</v>
          </cell>
        </row>
        <row r="4070">
          <cell r="A4070">
            <v>611000002</v>
          </cell>
        </row>
        <row r="4071">
          <cell r="A4071">
            <v>611000003</v>
          </cell>
        </row>
        <row r="4072">
          <cell r="A4072">
            <v>611000004</v>
          </cell>
        </row>
        <row r="4073">
          <cell r="A4073">
            <v>611000005</v>
          </cell>
        </row>
        <row r="4074">
          <cell r="A4074">
            <v>611000006</v>
          </cell>
        </row>
        <row r="4075">
          <cell r="A4075">
            <v>611000007</v>
          </cell>
        </row>
        <row r="4076">
          <cell r="A4076">
            <v>611000008</v>
          </cell>
        </row>
        <row r="4077">
          <cell r="A4077">
            <v>611100020</v>
          </cell>
        </row>
        <row r="4078">
          <cell r="A4078">
            <v>611100101</v>
          </cell>
        </row>
        <row r="4079">
          <cell r="A4079">
            <v>611100102</v>
          </cell>
        </row>
        <row r="4080">
          <cell r="A4080">
            <v>611100103</v>
          </cell>
        </row>
        <row r="4081">
          <cell r="A4081">
            <v>611100104</v>
          </cell>
        </row>
        <row r="4082">
          <cell r="A4082">
            <v>611100105</v>
          </cell>
        </row>
        <row r="4083">
          <cell r="A4083">
            <v>611100106</v>
          </cell>
        </row>
        <row r="4084">
          <cell r="A4084">
            <v>611100107</v>
          </cell>
        </row>
        <row r="4085">
          <cell r="A4085">
            <v>611100108</v>
          </cell>
        </row>
        <row r="4086">
          <cell r="A4086">
            <v>611200101</v>
          </cell>
        </row>
        <row r="4087">
          <cell r="A4087">
            <v>611200102</v>
          </cell>
        </row>
        <row r="4088">
          <cell r="A4088">
            <v>611600101</v>
          </cell>
        </row>
        <row r="4089">
          <cell r="A4089">
            <v>611600102</v>
          </cell>
        </row>
        <row r="4090">
          <cell r="A4090">
            <v>612000001</v>
          </cell>
        </row>
        <row r="4091">
          <cell r="A4091">
            <v>612000002</v>
          </cell>
        </row>
        <row r="4092">
          <cell r="A4092">
            <v>612000003</v>
          </cell>
        </row>
        <row r="4093">
          <cell r="A4093">
            <v>612000004</v>
          </cell>
        </row>
        <row r="4094">
          <cell r="A4094">
            <v>612000005</v>
          </cell>
        </row>
        <row r="4095">
          <cell r="A4095">
            <v>612000006</v>
          </cell>
        </row>
        <row r="4096">
          <cell r="A4096">
            <v>612000007</v>
          </cell>
        </row>
        <row r="4097">
          <cell r="A4097">
            <v>612000008</v>
          </cell>
        </row>
        <row r="4098">
          <cell r="A4098">
            <v>612000009</v>
          </cell>
        </row>
        <row r="4099">
          <cell r="A4099">
            <v>612000010</v>
          </cell>
        </row>
        <row r="4100">
          <cell r="A4100">
            <v>612000011</v>
          </cell>
        </row>
        <row r="4101">
          <cell r="A4101">
            <v>612000012</v>
          </cell>
        </row>
        <row r="4102">
          <cell r="A4102">
            <v>613000001</v>
          </cell>
        </row>
        <row r="4103">
          <cell r="A4103">
            <v>613000002</v>
          </cell>
        </row>
        <row r="4104">
          <cell r="A4104">
            <v>613000003</v>
          </cell>
        </row>
        <row r="4105">
          <cell r="A4105">
            <v>613000004</v>
          </cell>
        </row>
        <row r="4106">
          <cell r="A4106">
            <v>613000005</v>
          </cell>
        </row>
        <row r="4107">
          <cell r="A4107">
            <v>613000006</v>
          </cell>
        </row>
        <row r="4108">
          <cell r="A4108">
            <v>613000007</v>
          </cell>
        </row>
        <row r="4109">
          <cell r="A4109">
            <v>613000008</v>
          </cell>
        </row>
        <row r="4110">
          <cell r="A4110">
            <v>613000011</v>
          </cell>
        </row>
        <row r="4111">
          <cell r="A4111">
            <v>613000012</v>
          </cell>
        </row>
        <row r="4112">
          <cell r="A4112">
            <v>613000022</v>
          </cell>
        </row>
        <row r="4113">
          <cell r="A4113">
            <v>613000101</v>
          </cell>
        </row>
        <row r="4114">
          <cell r="A4114">
            <v>614000001</v>
          </cell>
        </row>
        <row r="4115">
          <cell r="A4115">
            <v>614000002</v>
          </cell>
        </row>
        <row r="4116">
          <cell r="A4116">
            <v>614000003</v>
          </cell>
        </row>
        <row r="4117">
          <cell r="A4117">
            <v>614000004</v>
          </cell>
        </row>
        <row r="4118">
          <cell r="A4118">
            <v>614000005</v>
          </cell>
        </row>
        <row r="4119">
          <cell r="A4119">
            <v>614000006</v>
          </cell>
        </row>
        <row r="4120">
          <cell r="A4120">
            <v>614000007</v>
          </cell>
        </row>
        <row r="4121">
          <cell r="A4121">
            <v>614000008</v>
          </cell>
        </row>
        <row r="4122">
          <cell r="A4122">
            <v>614000009</v>
          </cell>
        </row>
        <row r="4123">
          <cell r="A4123">
            <v>614000019</v>
          </cell>
        </row>
        <row r="4124">
          <cell r="A4124">
            <v>615100001</v>
          </cell>
        </row>
        <row r="4125">
          <cell r="A4125">
            <v>615100002</v>
          </cell>
        </row>
        <row r="4126">
          <cell r="A4126">
            <v>615100003</v>
          </cell>
        </row>
        <row r="4127">
          <cell r="A4127">
            <v>615100004</v>
          </cell>
        </row>
        <row r="4128">
          <cell r="A4128">
            <v>615100005</v>
          </cell>
        </row>
        <row r="4129">
          <cell r="A4129">
            <v>615101001</v>
          </cell>
        </row>
        <row r="4130">
          <cell r="A4130">
            <v>615101002</v>
          </cell>
        </row>
        <row r="4131">
          <cell r="A4131">
            <v>615101003</v>
          </cell>
        </row>
        <row r="4132">
          <cell r="A4132">
            <v>615101004</v>
          </cell>
        </row>
        <row r="4133">
          <cell r="A4133">
            <v>615200001</v>
          </cell>
        </row>
        <row r="4134">
          <cell r="A4134">
            <v>615200002</v>
          </cell>
        </row>
        <row r="4135">
          <cell r="A4135">
            <v>615200003</v>
          </cell>
        </row>
        <row r="4136">
          <cell r="A4136">
            <v>615200004</v>
          </cell>
        </row>
        <row r="4137">
          <cell r="A4137">
            <v>615200005</v>
          </cell>
        </row>
        <row r="4138">
          <cell r="A4138">
            <v>615200006</v>
          </cell>
        </row>
        <row r="4139">
          <cell r="A4139">
            <v>615200007</v>
          </cell>
        </row>
        <row r="4140">
          <cell r="A4140">
            <v>615200008</v>
          </cell>
        </row>
        <row r="4141">
          <cell r="A4141">
            <v>615200009</v>
          </cell>
        </row>
        <row r="4142">
          <cell r="A4142">
            <v>615200010</v>
          </cell>
        </row>
        <row r="4143">
          <cell r="A4143">
            <v>615200011</v>
          </cell>
        </row>
        <row r="4144">
          <cell r="A4144">
            <v>615200012</v>
          </cell>
        </row>
        <row r="4145">
          <cell r="A4145">
            <v>615200013</v>
          </cell>
        </row>
        <row r="4146">
          <cell r="A4146">
            <v>615200014</v>
          </cell>
        </row>
        <row r="4147">
          <cell r="A4147">
            <v>615200015</v>
          </cell>
        </row>
        <row r="4148">
          <cell r="A4148">
            <v>615200016</v>
          </cell>
        </row>
        <row r="4149">
          <cell r="A4149">
            <v>615200017</v>
          </cell>
        </row>
        <row r="4150">
          <cell r="A4150">
            <v>615200018</v>
          </cell>
        </row>
        <row r="4151">
          <cell r="A4151">
            <v>615200019</v>
          </cell>
        </row>
        <row r="4152">
          <cell r="A4152">
            <v>615200020</v>
          </cell>
        </row>
        <row r="4153">
          <cell r="A4153">
            <v>615200023</v>
          </cell>
        </row>
        <row r="4154">
          <cell r="A4154">
            <v>615200024</v>
          </cell>
        </row>
        <row r="4155">
          <cell r="A4155">
            <v>615200027</v>
          </cell>
        </row>
        <row r="4156">
          <cell r="A4156">
            <v>615200028</v>
          </cell>
        </row>
        <row r="4157">
          <cell r="A4157">
            <v>615200029</v>
          </cell>
        </row>
        <row r="4158">
          <cell r="A4158">
            <v>615200031</v>
          </cell>
        </row>
        <row r="4159">
          <cell r="A4159">
            <v>615200032</v>
          </cell>
        </row>
        <row r="4160">
          <cell r="A4160">
            <v>615200033</v>
          </cell>
        </row>
        <row r="4161">
          <cell r="A4161">
            <v>615200034</v>
          </cell>
        </row>
        <row r="4162">
          <cell r="A4162">
            <v>615200035</v>
          </cell>
        </row>
        <row r="4163">
          <cell r="A4163">
            <v>615200036</v>
          </cell>
        </row>
        <row r="4164">
          <cell r="A4164">
            <v>615200301</v>
          </cell>
        </row>
        <row r="4165">
          <cell r="A4165">
            <v>615200302</v>
          </cell>
        </row>
        <row r="4166">
          <cell r="A4166">
            <v>615200303</v>
          </cell>
        </row>
        <row r="4167">
          <cell r="A4167">
            <v>615200304</v>
          </cell>
        </row>
        <row r="4168">
          <cell r="A4168">
            <v>615200305</v>
          </cell>
        </row>
        <row r="4169">
          <cell r="A4169">
            <v>615200306</v>
          </cell>
        </row>
        <row r="4170">
          <cell r="A4170">
            <v>615200307</v>
          </cell>
        </row>
        <row r="4171">
          <cell r="A4171">
            <v>615200308</v>
          </cell>
        </row>
        <row r="4172">
          <cell r="A4172">
            <v>615200309</v>
          </cell>
        </row>
        <row r="4173">
          <cell r="A4173">
            <v>615200310</v>
          </cell>
        </row>
        <row r="4174">
          <cell r="A4174">
            <v>615200311</v>
          </cell>
        </row>
        <row r="4175">
          <cell r="A4175">
            <v>615200351</v>
          </cell>
        </row>
        <row r="4176">
          <cell r="A4176">
            <v>615200352</v>
          </cell>
        </row>
        <row r="4177">
          <cell r="A4177">
            <v>615200353</v>
          </cell>
        </row>
        <row r="4178">
          <cell r="A4178">
            <v>615200354</v>
          </cell>
        </row>
        <row r="4179">
          <cell r="A4179">
            <v>616000001</v>
          </cell>
        </row>
        <row r="4180">
          <cell r="A4180">
            <v>616000002</v>
          </cell>
        </row>
        <row r="4181">
          <cell r="A4181">
            <v>616000003</v>
          </cell>
        </row>
        <row r="4182">
          <cell r="A4182">
            <v>616000004</v>
          </cell>
        </row>
        <row r="4183">
          <cell r="A4183">
            <v>616000005</v>
          </cell>
        </row>
        <row r="4184">
          <cell r="A4184">
            <v>616000006</v>
          </cell>
        </row>
        <row r="4185">
          <cell r="A4185">
            <v>616000007</v>
          </cell>
        </row>
        <row r="4186">
          <cell r="A4186">
            <v>616000008</v>
          </cell>
        </row>
        <row r="4187">
          <cell r="A4187">
            <v>616000009</v>
          </cell>
        </row>
        <row r="4188">
          <cell r="A4188">
            <v>616000021</v>
          </cell>
        </row>
        <row r="4189">
          <cell r="A4189">
            <v>616000022</v>
          </cell>
        </row>
        <row r="4190">
          <cell r="A4190">
            <v>616000030</v>
          </cell>
        </row>
        <row r="4191">
          <cell r="A4191">
            <v>616000035</v>
          </cell>
        </row>
        <row r="4192">
          <cell r="A4192">
            <v>617100001</v>
          </cell>
        </row>
        <row r="4193">
          <cell r="A4193">
            <v>617100002</v>
          </cell>
        </row>
        <row r="4194">
          <cell r="A4194">
            <v>617100003</v>
          </cell>
        </row>
        <row r="4195">
          <cell r="A4195">
            <v>617100004</v>
          </cell>
        </row>
        <row r="4196">
          <cell r="A4196">
            <v>617100005</v>
          </cell>
        </row>
        <row r="4197">
          <cell r="A4197">
            <v>617100006</v>
          </cell>
        </row>
        <row r="4198">
          <cell r="A4198">
            <v>617100007</v>
          </cell>
        </row>
        <row r="4199">
          <cell r="A4199">
            <v>617100008</v>
          </cell>
        </row>
        <row r="4200">
          <cell r="A4200">
            <v>617100009</v>
          </cell>
        </row>
        <row r="4201">
          <cell r="A4201">
            <v>617100010</v>
          </cell>
        </row>
        <row r="4202">
          <cell r="A4202">
            <v>617100011</v>
          </cell>
        </row>
        <row r="4203">
          <cell r="A4203">
            <v>617200001</v>
          </cell>
        </row>
        <row r="4204">
          <cell r="A4204">
            <v>617200002</v>
          </cell>
        </row>
        <row r="4205">
          <cell r="A4205">
            <v>617200003</v>
          </cell>
        </row>
        <row r="4206">
          <cell r="A4206">
            <v>617200004</v>
          </cell>
        </row>
        <row r="4207">
          <cell r="A4207">
            <v>617200005</v>
          </cell>
        </row>
        <row r="4208">
          <cell r="A4208">
            <v>617200006</v>
          </cell>
        </row>
        <row r="4209">
          <cell r="A4209">
            <v>617200007</v>
          </cell>
        </row>
        <row r="4210">
          <cell r="A4210">
            <v>617300001</v>
          </cell>
        </row>
        <row r="4211">
          <cell r="A4211">
            <v>617300002</v>
          </cell>
        </row>
        <row r="4212">
          <cell r="A4212">
            <v>617300003</v>
          </cell>
        </row>
        <row r="4213">
          <cell r="A4213">
            <v>617300004</v>
          </cell>
        </row>
        <row r="4214">
          <cell r="A4214">
            <v>617300005</v>
          </cell>
        </row>
        <row r="4215">
          <cell r="A4215">
            <v>617300006</v>
          </cell>
        </row>
        <row r="4216">
          <cell r="A4216">
            <v>617300007</v>
          </cell>
        </row>
        <row r="4217">
          <cell r="A4217">
            <v>617300008</v>
          </cell>
        </row>
        <row r="4218">
          <cell r="A4218">
            <v>617300009</v>
          </cell>
        </row>
        <row r="4219">
          <cell r="A4219">
            <v>617300010</v>
          </cell>
        </row>
        <row r="4220">
          <cell r="A4220">
            <v>617300011</v>
          </cell>
        </row>
        <row r="4221">
          <cell r="A4221">
            <v>617300012</v>
          </cell>
        </row>
        <row r="4222">
          <cell r="A4222">
            <v>617300013</v>
          </cell>
        </row>
        <row r="4223">
          <cell r="A4223">
            <v>617300014</v>
          </cell>
        </row>
        <row r="4224">
          <cell r="A4224">
            <v>617300015</v>
          </cell>
        </row>
        <row r="4225">
          <cell r="A4225">
            <v>617300016</v>
          </cell>
        </row>
        <row r="4226">
          <cell r="A4226">
            <v>617300017</v>
          </cell>
        </row>
        <row r="4227">
          <cell r="A4227">
            <v>617300018</v>
          </cell>
        </row>
        <row r="4228">
          <cell r="A4228">
            <v>617300019</v>
          </cell>
        </row>
        <row r="4229">
          <cell r="A4229">
            <v>617300020</v>
          </cell>
        </row>
        <row r="4230">
          <cell r="A4230">
            <v>617300021</v>
          </cell>
        </row>
        <row r="4231">
          <cell r="A4231">
            <v>617300022</v>
          </cell>
        </row>
        <row r="4232">
          <cell r="A4232">
            <v>617300023</v>
          </cell>
        </row>
        <row r="4233">
          <cell r="A4233">
            <v>617300028</v>
          </cell>
        </row>
        <row r="4234">
          <cell r="A4234">
            <v>617300030</v>
          </cell>
        </row>
        <row r="4235">
          <cell r="A4235">
            <v>617300031</v>
          </cell>
        </row>
        <row r="4236">
          <cell r="A4236">
            <v>617300033</v>
          </cell>
        </row>
        <row r="4237">
          <cell r="A4237">
            <v>617300101</v>
          </cell>
        </row>
        <row r="4238">
          <cell r="A4238">
            <v>617300102</v>
          </cell>
        </row>
        <row r="4239">
          <cell r="A4239">
            <v>617400001</v>
          </cell>
        </row>
        <row r="4240">
          <cell r="A4240">
            <v>617400002</v>
          </cell>
        </row>
        <row r="4241">
          <cell r="A4241">
            <v>617400003</v>
          </cell>
        </row>
        <row r="4242">
          <cell r="A4242">
            <v>617400004</v>
          </cell>
        </row>
        <row r="4243">
          <cell r="A4243">
            <v>617400005</v>
          </cell>
        </row>
        <row r="4244">
          <cell r="A4244">
            <v>617400006</v>
          </cell>
        </row>
        <row r="4245">
          <cell r="A4245">
            <v>617400007</v>
          </cell>
        </row>
        <row r="4246">
          <cell r="A4246">
            <v>617400008</v>
          </cell>
        </row>
        <row r="4247">
          <cell r="A4247">
            <v>617400013</v>
          </cell>
        </row>
        <row r="4248">
          <cell r="A4248">
            <v>617400014</v>
          </cell>
        </row>
        <row r="4249">
          <cell r="A4249">
            <v>617400015</v>
          </cell>
        </row>
        <row r="4250">
          <cell r="A4250">
            <v>617400016</v>
          </cell>
        </row>
        <row r="4251">
          <cell r="A4251">
            <v>617400017</v>
          </cell>
        </row>
        <row r="4252">
          <cell r="A4252">
            <v>617400018</v>
          </cell>
        </row>
        <row r="4253">
          <cell r="A4253">
            <v>617400023</v>
          </cell>
        </row>
        <row r="4254">
          <cell r="A4254">
            <v>617400026</v>
          </cell>
        </row>
        <row r="4255">
          <cell r="A4255">
            <v>617400028</v>
          </cell>
        </row>
        <row r="4256">
          <cell r="A4256">
            <v>617400029</v>
          </cell>
        </row>
        <row r="4257">
          <cell r="A4257">
            <v>617400030</v>
          </cell>
        </row>
        <row r="4258">
          <cell r="A4258">
            <v>617400031</v>
          </cell>
        </row>
        <row r="4259">
          <cell r="A4259">
            <v>617400032</v>
          </cell>
        </row>
        <row r="4260">
          <cell r="A4260">
            <v>617400033</v>
          </cell>
        </row>
        <row r="4261">
          <cell r="A4261">
            <v>617400035</v>
          </cell>
        </row>
        <row r="4262">
          <cell r="A4262">
            <v>617400036</v>
          </cell>
        </row>
        <row r="4263">
          <cell r="A4263">
            <v>617410001</v>
          </cell>
        </row>
        <row r="4264">
          <cell r="A4264">
            <v>617410014</v>
          </cell>
        </row>
        <row r="4265">
          <cell r="A4265">
            <v>617410015</v>
          </cell>
        </row>
        <row r="4266">
          <cell r="A4266">
            <v>617430006</v>
          </cell>
        </row>
        <row r="4267">
          <cell r="A4267">
            <v>617430007</v>
          </cell>
        </row>
        <row r="4268">
          <cell r="A4268">
            <v>617500001</v>
          </cell>
        </row>
        <row r="4269">
          <cell r="A4269">
            <v>617500002</v>
          </cell>
        </row>
        <row r="4270">
          <cell r="A4270">
            <v>617500003</v>
          </cell>
        </row>
        <row r="4271">
          <cell r="A4271">
            <v>617500004</v>
          </cell>
        </row>
        <row r="4272">
          <cell r="A4272">
            <v>617500005</v>
          </cell>
        </row>
        <row r="4273">
          <cell r="A4273">
            <v>617600030</v>
          </cell>
        </row>
        <row r="4274">
          <cell r="A4274">
            <v>617600031</v>
          </cell>
        </row>
        <row r="4275">
          <cell r="A4275">
            <v>617600032</v>
          </cell>
        </row>
        <row r="4276">
          <cell r="A4276">
            <v>617600033</v>
          </cell>
        </row>
        <row r="4277">
          <cell r="A4277">
            <v>617600034</v>
          </cell>
        </row>
        <row r="4278">
          <cell r="A4278">
            <v>619000002</v>
          </cell>
        </row>
        <row r="4279">
          <cell r="A4279">
            <v>619000061</v>
          </cell>
        </row>
        <row r="4280">
          <cell r="A4280">
            <v>619100101</v>
          </cell>
        </row>
        <row r="4281">
          <cell r="A4281">
            <v>619100102</v>
          </cell>
        </row>
        <row r="4282">
          <cell r="A4282">
            <v>619100103</v>
          </cell>
        </row>
        <row r="4283">
          <cell r="A4283">
            <v>619100104</v>
          </cell>
        </row>
        <row r="4284">
          <cell r="A4284">
            <v>619100111</v>
          </cell>
        </row>
        <row r="4285">
          <cell r="A4285">
            <v>619100112</v>
          </cell>
        </row>
        <row r="4286">
          <cell r="A4286">
            <v>619100121</v>
          </cell>
        </row>
        <row r="4287">
          <cell r="A4287">
            <v>619100131</v>
          </cell>
        </row>
        <row r="4288">
          <cell r="A4288">
            <v>619100132</v>
          </cell>
        </row>
        <row r="4289">
          <cell r="A4289">
            <v>619100133</v>
          </cell>
        </row>
        <row r="4290">
          <cell r="A4290">
            <v>619100134</v>
          </cell>
        </row>
        <row r="4291">
          <cell r="A4291">
            <v>619100135</v>
          </cell>
        </row>
        <row r="4292">
          <cell r="A4292">
            <v>619100136</v>
          </cell>
        </row>
        <row r="4293">
          <cell r="A4293">
            <v>619100140</v>
          </cell>
        </row>
        <row r="4294">
          <cell r="A4294">
            <v>619100141</v>
          </cell>
        </row>
        <row r="4295">
          <cell r="A4295">
            <v>619100142</v>
          </cell>
        </row>
        <row r="4296">
          <cell r="A4296">
            <v>619100143</v>
          </cell>
        </row>
        <row r="4297">
          <cell r="A4297">
            <v>619100151</v>
          </cell>
        </row>
        <row r="4298">
          <cell r="A4298">
            <v>619100161</v>
          </cell>
        </row>
        <row r="4299">
          <cell r="A4299">
            <v>619100171</v>
          </cell>
        </row>
        <row r="4300">
          <cell r="A4300">
            <v>619100173</v>
          </cell>
        </row>
        <row r="4301">
          <cell r="A4301">
            <v>619100181</v>
          </cell>
        </row>
        <row r="4302">
          <cell r="A4302">
            <v>619100182</v>
          </cell>
        </row>
        <row r="4303">
          <cell r="A4303">
            <v>619100183</v>
          </cell>
        </row>
        <row r="4304">
          <cell r="A4304">
            <v>619100184</v>
          </cell>
        </row>
        <row r="4305">
          <cell r="A4305">
            <v>619100185</v>
          </cell>
        </row>
        <row r="4306">
          <cell r="A4306">
            <v>619100186</v>
          </cell>
        </row>
        <row r="4307">
          <cell r="A4307">
            <v>619100191</v>
          </cell>
        </row>
        <row r="4308">
          <cell r="A4308">
            <v>619100201</v>
          </cell>
        </row>
        <row r="4309">
          <cell r="A4309">
            <v>619100202</v>
          </cell>
        </row>
        <row r="4310">
          <cell r="A4310">
            <v>619100203</v>
          </cell>
        </row>
        <row r="4311">
          <cell r="A4311">
            <v>619100401</v>
          </cell>
        </row>
        <row r="4312">
          <cell r="A4312">
            <v>619100402</v>
          </cell>
        </row>
        <row r="4313">
          <cell r="A4313">
            <v>619100403</v>
          </cell>
        </row>
        <row r="4314">
          <cell r="A4314">
            <v>619100501</v>
          </cell>
        </row>
        <row r="4315">
          <cell r="A4315">
            <v>619100502</v>
          </cell>
        </row>
        <row r="4316">
          <cell r="A4316">
            <v>619100601</v>
          </cell>
        </row>
        <row r="4317">
          <cell r="A4317">
            <v>619100611</v>
          </cell>
        </row>
        <row r="4318">
          <cell r="A4318">
            <v>619100700</v>
          </cell>
        </row>
        <row r="4319">
          <cell r="A4319">
            <v>619100800</v>
          </cell>
        </row>
        <row r="4320">
          <cell r="A4320">
            <v>619199999</v>
          </cell>
        </row>
        <row r="4321">
          <cell r="A4321">
            <v>621000001</v>
          </cell>
        </row>
        <row r="4322">
          <cell r="A4322">
            <v>621000002</v>
          </cell>
        </row>
        <row r="4323">
          <cell r="A4323">
            <v>621000003</v>
          </cell>
        </row>
        <row r="4324">
          <cell r="A4324">
            <v>621000004</v>
          </cell>
        </row>
        <row r="4325">
          <cell r="A4325">
            <v>621000005</v>
          </cell>
        </row>
        <row r="4326">
          <cell r="A4326">
            <v>621000007</v>
          </cell>
        </row>
        <row r="4327">
          <cell r="A4327">
            <v>621000009</v>
          </cell>
        </row>
        <row r="4328">
          <cell r="A4328">
            <v>622000101</v>
          </cell>
        </row>
        <row r="4329">
          <cell r="A4329">
            <v>622000102</v>
          </cell>
        </row>
        <row r="4330">
          <cell r="A4330">
            <v>622000103</v>
          </cell>
        </row>
        <row r="4331">
          <cell r="A4331">
            <v>622000201</v>
          </cell>
        </row>
        <row r="4332">
          <cell r="A4332">
            <v>622000202</v>
          </cell>
        </row>
        <row r="4333">
          <cell r="A4333">
            <v>622000203</v>
          </cell>
        </row>
        <row r="4334">
          <cell r="A4334">
            <v>622000204</v>
          </cell>
        </row>
        <row r="4335">
          <cell r="A4335">
            <v>622000205</v>
          </cell>
        </row>
        <row r="4336">
          <cell r="A4336">
            <v>622000401</v>
          </cell>
        </row>
        <row r="4337">
          <cell r="A4337">
            <v>622000501</v>
          </cell>
        </row>
        <row r="4338">
          <cell r="A4338">
            <v>623000001</v>
          </cell>
        </row>
        <row r="4339">
          <cell r="A4339">
            <v>623000002</v>
          </cell>
        </row>
        <row r="4340">
          <cell r="A4340">
            <v>623000003</v>
          </cell>
        </row>
        <row r="4341">
          <cell r="A4341">
            <v>623000004</v>
          </cell>
        </row>
        <row r="4342">
          <cell r="A4342">
            <v>623000005</v>
          </cell>
        </row>
        <row r="4343">
          <cell r="A4343">
            <v>623000006</v>
          </cell>
        </row>
        <row r="4344">
          <cell r="A4344">
            <v>623000007</v>
          </cell>
        </row>
        <row r="4345">
          <cell r="A4345">
            <v>623000008</v>
          </cell>
        </row>
        <row r="4346">
          <cell r="A4346">
            <v>623000009</v>
          </cell>
        </row>
        <row r="4347">
          <cell r="A4347">
            <v>623000021</v>
          </cell>
        </row>
        <row r="4348">
          <cell r="A4348">
            <v>623200001</v>
          </cell>
        </row>
        <row r="4349">
          <cell r="A4349">
            <v>623999999</v>
          </cell>
        </row>
        <row r="4350">
          <cell r="A4350">
            <v>624000101</v>
          </cell>
        </row>
        <row r="4351">
          <cell r="A4351">
            <v>624000102</v>
          </cell>
        </row>
        <row r="4352">
          <cell r="A4352">
            <v>624000103</v>
          </cell>
        </row>
        <row r="4353">
          <cell r="A4353">
            <v>624000105</v>
          </cell>
        </row>
        <row r="4354">
          <cell r="A4354">
            <v>624000106</v>
          </cell>
        </row>
        <row r="4355">
          <cell r="A4355">
            <v>624000107</v>
          </cell>
        </row>
        <row r="4356">
          <cell r="A4356">
            <v>624000109</v>
          </cell>
        </row>
        <row r="4357">
          <cell r="A4357">
            <v>624000110</v>
          </cell>
        </row>
        <row r="4358">
          <cell r="A4358">
            <v>624000112</v>
          </cell>
        </row>
        <row r="4359">
          <cell r="A4359">
            <v>624000114</v>
          </cell>
        </row>
        <row r="4360">
          <cell r="A4360">
            <v>624000115</v>
          </cell>
        </row>
        <row r="4361">
          <cell r="A4361">
            <v>624000116</v>
          </cell>
        </row>
        <row r="4362">
          <cell r="A4362">
            <v>624000117</v>
          </cell>
        </row>
        <row r="4363">
          <cell r="A4363">
            <v>624000118</v>
          </cell>
        </row>
        <row r="4364">
          <cell r="A4364">
            <v>624000119</v>
          </cell>
        </row>
        <row r="4365">
          <cell r="A4365">
            <v>624000120</v>
          </cell>
        </row>
        <row r="4366">
          <cell r="A4366">
            <v>624000121</v>
          </cell>
        </row>
        <row r="4367">
          <cell r="A4367">
            <v>624000122</v>
          </cell>
        </row>
        <row r="4368">
          <cell r="A4368">
            <v>624000123</v>
          </cell>
        </row>
        <row r="4369">
          <cell r="A4369">
            <v>624000125</v>
          </cell>
        </row>
        <row r="4370">
          <cell r="A4370">
            <v>624000126</v>
          </cell>
        </row>
        <row r="4371">
          <cell r="A4371">
            <v>624000127</v>
          </cell>
        </row>
        <row r="4372">
          <cell r="A4372">
            <v>624000129</v>
          </cell>
        </row>
        <row r="4373">
          <cell r="A4373">
            <v>624000130</v>
          </cell>
        </row>
        <row r="4374">
          <cell r="A4374">
            <v>624000131</v>
          </cell>
        </row>
        <row r="4375">
          <cell r="A4375">
            <v>624000132</v>
          </cell>
        </row>
        <row r="4376">
          <cell r="A4376">
            <v>624000133</v>
          </cell>
        </row>
        <row r="4377">
          <cell r="A4377">
            <v>624000134</v>
          </cell>
        </row>
        <row r="4378">
          <cell r="A4378">
            <v>624000135</v>
          </cell>
        </row>
        <row r="4379">
          <cell r="A4379">
            <v>624000351</v>
          </cell>
        </row>
        <row r="4380">
          <cell r="A4380">
            <v>624000352</v>
          </cell>
        </row>
        <row r="4381">
          <cell r="A4381">
            <v>624001001</v>
          </cell>
        </row>
        <row r="4382">
          <cell r="A4382">
            <v>624001002</v>
          </cell>
        </row>
        <row r="4383">
          <cell r="A4383">
            <v>624001003</v>
          </cell>
        </row>
        <row r="4384">
          <cell r="A4384">
            <v>624001004</v>
          </cell>
        </row>
        <row r="4385">
          <cell r="A4385">
            <v>624001005</v>
          </cell>
        </row>
        <row r="4386">
          <cell r="A4386">
            <v>624001006</v>
          </cell>
        </row>
        <row r="4387">
          <cell r="A4387">
            <v>624001007</v>
          </cell>
        </row>
        <row r="4388">
          <cell r="A4388">
            <v>624001008</v>
          </cell>
        </row>
        <row r="4389">
          <cell r="A4389">
            <v>624001009</v>
          </cell>
        </row>
        <row r="4390">
          <cell r="A4390">
            <v>624001010</v>
          </cell>
        </row>
        <row r="4391">
          <cell r="A4391">
            <v>624001011</v>
          </cell>
        </row>
        <row r="4392">
          <cell r="A4392">
            <v>624001012</v>
          </cell>
        </row>
        <row r="4393">
          <cell r="A4393">
            <v>624001013</v>
          </cell>
        </row>
        <row r="4394">
          <cell r="A4394">
            <v>624001014</v>
          </cell>
        </row>
        <row r="4395">
          <cell r="A4395">
            <v>624001015</v>
          </cell>
        </row>
        <row r="4396">
          <cell r="A4396">
            <v>624001016</v>
          </cell>
        </row>
        <row r="4397">
          <cell r="A4397">
            <v>624001017</v>
          </cell>
        </row>
        <row r="4398">
          <cell r="A4398">
            <v>624001018</v>
          </cell>
        </row>
        <row r="4399">
          <cell r="A4399">
            <v>624001019</v>
          </cell>
        </row>
        <row r="4400">
          <cell r="A4400">
            <v>624001020</v>
          </cell>
        </row>
        <row r="4401">
          <cell r="A4401">
            <v>624001021</v>
          </cell>
        </row>
        <row r="4402">
          <cell r="A4402">
            <v>624001022</v>
          </cell>
        </row>
        <row r="4403">
          <cell r="A4403">
            <v>624099999</v>
          </cell>
        </row>
        <row r="4404">
          <cell r="A4404">
            <v>624110001</v>
          </cell>
        </row>
        <row r="4405">
          <cell r="A4405">
            <v>624110002</v>
          </cell>
        </row>
        <row r="4406">
          <cell r="A4406">
            <v>624110003</v>
          </cell>
        </row>
        <row r="4407">
          <cell r="A4407">
            <v>624110004</v>
          </cell>
        </row>
        <row r="4408">
          <cell r="A4408">
            <v>624110005</v>
          </cell>
        </row>
        <row r="4409">
          <cell r="A4409">
            <v>624110006</v>
          </cell>
        </row>
        <row r="4410">
          <cell r="A4410">
            <v>624110007</v>
          </cell>
        </row>
        <row r="4411">
          <cell r="A4411">
            <v>624110008</v>
          </cell>
        </row>
        <row r="4412">
          <cell r="A4412">
            <v>624110011</v>
          </cell>
        </row>
        <row r="4413">
          <cell r="A4413">
            <v>624120001</v>
          </cell>
        </row>
        <row r="4414">
          <cell r="A4414">
            <v>624120002</v>
          </cell>
        </row>
        <row r="4415">
          <cell r="A4415">
            <v>624120003</v>
          </cell>
        </row>
        <row r="4416">
          <cell r="A4416">
            <v>624120004</v>
          </cell>
        </row>
        <row r="4417">
          <cell r="A4417">
            <v>624120005</v>
          </cell>
        </row>
        <row r="4418">
          <cell r="A4418">
            <v>624120006</v>
          </cell>
        </row>
        <row r="4419">
          <cell r="A4419">
            <v>624130001</v>
          </cell>
        </row>
        <row r="4420">
          <cell r="A4420">
            <v>624130002</v>
          </cell>
        </row>
        <row r="4421">
          <cell r="A4421">
            <v>624130003</v>
          </cell>
        </row>
        <row r="4422">
          <cell r="A4422">
            <v>624130004</v>
          </cell>
        </row>
        <row r="4423">
          <cell r="A4423">
            <v>624130005</v>
          </cell>
        </row>
        <row r="4424">
          <cell r="A4424">
            <v>624130006</v>
          </cell>
        </row>
        <row r="4425">
          <cell r="A4425">
            <v>624130007</v>
          </cell>
        </row>
        <row r="4426">
          <cell r="A4426">
            <v>624130008</v>
          </cell>
        </row>
        <row r="4427">
          <cell r="A4427">
            <v>624130009</v>
          </cell>
        </row>
        <row r="4428">
          <cell r="A4428">
            <v>624130010</v>
          </cell>
        </row>
        <row r="4429">
          <cell r="A4429">
            <v>624130011</v>
          </cell>
        </row>
        <row r="4430">
          <cell r="A4430">
            <v>624130012</v>
          </cell>
        </row>
        <row r="4431">
          <cell r="A4431">
            <v>624130013</v>
          </cell>
        </row>
        <row r="4432">
          <cell r="A4432">
            <v>624130014</v>
          </cell>
        </row>
        <row r="4433">
          <cell r="A4433">
            <v>624130015</v>
          </cell>
        </row>
        <row r="4434">
          <cell r="A4434">
            <v>624130016</v>
          </cell>
        </row>
        <row r="4435">
          <cell r="A4435">
            <v>624130017</v>
          </cell>
        </row>
        <row r="4436">
          <cell r="A4436">
            <v>624130018</v>
          </cell>
        </row>
        <row r="4437">
          <cell r="A4437">
            <v>624130019</v>
          </cell>
        </row>
        <row r="4438">
          <cell r="A4438">
            <v>624130020</v>
          </cell>
        </row>
        <row r="4439">
          <cell r="A4439">
            <v>624130021</v>
          </cell>
        </row>
        <row r="4440">
          <cell r="A4440">
            <v>624130022</v>
          </cell>
        </row>
        <row r="4441">
          <cell r="A4441">
            <v>624130028</v>
          </cell>
        </row>
        <row r="4442">
          <cell r="A4442">
            <v>624130030</v>
          </cell>
        </row>
        <row r="4443">
          <cell r="A4443">
            <v>624130032</v>
          </cell>
        </row>
        <row r="4444">
          <cell r="A4444">
            <v>624130033</v>
          </cell>
        </row>
        <row r="4445">
          <cell r="A4445">
            <v>624130101</v>
          </cell>
        </row>
        <row r="4446">
          <cell r="A4446">
            <v>624130102</v>
          </cell>
        </row>
        <row r="4447">
          <cell r="A4447">
            <v>624140001</v>
          </cell>
        </row>
        <row r="4448">
          <cell r="A4448">
            <v>624140002</v>
          </cell>
        </row>
        <row r="4449">
          <cell r="A4449">
            <v>624140003</v>
          </cell>
        </row>
        <row r="4450">
          <cell r="A4450">
            <v>624140005</v>
          </cell>
        </row>
        <row r="4451">
          <cell r="A4451">
            <v>624140006</v>
          </cell>
        </row>
        <row r="4452">
          <cell r="A4452">
            <v>624140007</v>
          </cell>
        </row>
        <row r="4453">
          <cell r="A4453">
            <v>624140013</v>
          </cell>
        </row>
        <row r="4454">
          <cell r="A4454">
            <v>624140014</v>
          </cell>
        </row>
        <row r="4455">
          <cell r="A4455">
            <v>624140015</v>
          </cell>
        </row>
        <row r="4456">
          <cell r="A4456">
            <v>624140016</v>
          </cell>
        </row>
        <row r="4457">
          <cell r="A4457">
            <v>624140017</v>
          </cell>
        </row>
        <row r="4458">
          <cell r="A4458">
            <v>624140018</v>
          </cell>
        </row>
        <row r="4459">
          <cell r="A4459">
            <v>624140021</v>
          </cell>
        </row>
        <row r="4460">
          <cell r="A4460">
            <v>624140023</v>
          </cell>
        </row>
        <row r="4461">
          <cell r="A4461">
            <v>624140026</v>
          </cell>
        </row>
        <row r="4462">
          <cell r="A4462">
            <v>624140027</v>
          </cell>
        </row>
        <row r="4463">
          <cell r="A4463">
            <v>624140028</v>
          </cell>
        </row>
        <row r="4464">
          <cell r="A4464">
            <v>624140030</v>
          </cell>
        </row>
        <row r="4465">
          <cell r="A4465">
            <v>624140031</v>
          </cell>
        </row>
        <row r="4466">
          <cell r="A4466">
            <v>624140032</v>
          </cell>
        </row>
        <row r="4467">
          <cell r="A4467">
            <v>624140033</v>
          </cell>
        </row>
        <row r="4468">
          <cell r="A4468">
            <v>624140034</v>
          </cell>
        </row>
        <row r="4469">
          <cell r="A4469">
            <v>624140035</v>
          </cell>
        </row>
        <row r="4470">
          <cell r="A4470">
            <v>624140036</v>
          </cell>
        </row>
        <row r="4471">
          <cell r="A4471">
            <v>624140037</v>
          </cell>
        </row>
        <row r="4472">
          <cell r="A4472">
            <v>624140038</v>
          </cell>
        </row>
        <row r="4473">
          <cell r="A4473">
            <v>624140039</v>
          </cell>
        </row>
        <row r="4474">
          <cell r="A4474">
            <v>624140101</v>
          </cell>
        </row>
        <row r="4475">
          <cell r="A4475">
            <v>624140102</v>
          </cell>
        </row>
        <row r="4476">
          <cell r="A4476">
            <v>624140103</v>
          </cell>
        </row>
        <row r="4477">
          <cell r="A4477">
            <v>624140104</v>
          </cell>
        </row>
        <row r="4478">
          <cell r="A4478">
            <v>624140107</v>
          </cell>
        </row>
        <row r="4479">
          <cell r="A4479">
            <v>624140109</v>
          </cell>
        </row>
        <row r="4480">
          <cell r="A4480">
            <v>624140115</v>
          </cell>
        </row>
        <row r="4481">
          <cell r="A4481">
            <v>624140117</v>
          </cell>
        </row>
        <row r="4482">
          <cell r="A4482">
            <v>624140118</v>
          </cell>
        </row>
        <row r="4483">
          <cell r="A4483">
            <v>624140119</v>
          </cell>
        </row>
        <row r="4484">
          <cell r="A4484">
            <v>624140120</v>
          </cell>
        </row>
        <row r="4485">
          <cell r="A4485">
            <v>624140121</v>
          </cell>
        </row>
        <row r="4486">
          <cell r="A4486">
            <v>624140201</v>
          </cell>
        </row>
        <row r="4487">
          <cell r="A4487">
            <v>624140204</v>
          </cell>
        </row>
        <row r="4488">
          <cell r="A4488">
            <v>624140205</v>
          </cell>
        </row>
        <row r="4489">
          <cell r="A4489">
            <v>624140207</v>
          </cell>
        </row>
        <row r="4490">
          <cell r="A4490">
            <v>624140208</v>
          </cell>
        </row>
        <row r="4491">
          <cell r="A4491">
            <v>624141002</v>
          </cell>
        </row>
        <row r="4492">
          <cell r="A4492">
            <v>624141003</v>
          </cell>
        </row>
        <row r="4493">
          <cell r="A4493">
            <v>624141004</v>
          </cell>
        </row>
        <row r="4494">
          <cell r="A4494">
            <v>624141005</v>
          </cell>
        </row>
        <row r="4495">
          <cell r="A4495">
            <v>624141006</v>
          </cell>
        </row>
        <row r="4496">
          <cell r="A4496">
            <v>624141008</v>
          </cell>
        </row>
        <row r="4497">
          <cell r="A4497">
            <v>624141009</v>
          </cell>
        </row>
        <row r="4498">
          <cell r="A4498">
            <v>624141010</v>
          </cell>
        </row>
        <row r="4499">
          <cell r="A4499">
            <v>624141011</v>
          </cell>
        </row>
        <row r="4500">
          <cell r="A4500">
            <v>624141012</v>
          </cell>
        </row>
        <row r="4501">
          <cell r="A4501">
            <v>624141013</v>
          </cell>
        </row>
        <row r="4502">
          <cell r="A4502">
            <v>624150001</v>
          </cell>
        </row>
        <row r="4503">
          <cell r="A4503">
            <v>624150002</v>
          </cell>
        </row>
        <row r="4504">
          <cell r="A4504">
            <v>624150003</v>
          </cell>
        </row>
        <row r="4505">
          <cell r="A4505">
            <v>624200101</v>
          </cell>
        </row>
        <row r="4506">
          <cell r="A4506">
            <v>624200102</v>
          </cell>
        </row>
        <row r="4507">
          <cell r="A4507">
            <v>624200103</v>
          </cell>
        </row>
        <row r="4508">
          <cell r="A4508">
            <v>624200201</v>
          </cell>
        </row>
        <row r="4509">
          <cell r="A4509">
            <v>624200202</v>
          </cell>
        </row>
        <row r="4510">
          <cell r="A4510">
            <v>625000002</v>
          </cell>
        </row>
        <row r="4511">
          <cell r="A4511">
            <v>625100001</v>
          </cell>
        </row>
        <row r="4512">
          <cell r="A4512">
            <v>625200001</v>
          </cell>
        </row>
        <row r="4513">
          <cell r="A4513">
            <v>625200005</v>
          </cell>
        </row>
        <row r="4514">
          <cell r="A4514">
            <v>625200051</v>
          </cell>
        </row>
        <row r="4515">
          <cell r="A4515">
            <v>625200101</v>
          </cell>
        </row>
        <row r="4516">
          <cell r="A4516">
            <v>625200151</v>
          </cell>
        </row>
        <row r="4517">
          <cell r="A4517">
            <v>625200152</v>
          </cell>
        </row>
        <row r="4518">
          <cell r="A4518">
            <v>625200153</v>
          </cell>
        </row>
        <row r="4519">
          <cell r="A4519">
            <v>625210019</v>
          </cell>
        </row>
        <row r="4520">
          <cell r="A4520">
            <v>625300001</v>
          </cell>
        </row>
        <row r="4521">
          <cell r="A4521">
            <v>625400001</v>
          </cell>
        </row>
        <row r="4522">
          <cell r="A4522">
            <v>625400002</v>
          </cell>
        </row>
        <row r="4523">
          <cell r="A4523">
            <v>625600001</v>
          </cell>
        </row>
        <row r="4524">
          <cell r="A4524">
            <v>625700001</v>
          </cell>
        </row>
        <row r="4525">
          <cell r="A4525">
            <v>625700002</v>
          </cell>
        </row>
        <row r="4526">
          <cell r="A4526">
            <v>625700003</v>
          </cell>
        </row>
        <row r="4527">
          <cell r="A4527">
            <v>625700004</v>
          </cell>
        </row>
        <row r="4528">
          <cell r="A4528">
            <v>625700005</v>
          </cell>
        </row>
        <row r="4529">
          <cell r="A4529">
            <v>625700006</v>
          </cell>
        </row>
        <row r="4530">
          <cell r="A4530">
            <v>625700007</v>
          </cell>
        </row>
        <row r="4531">
          <cell r="A4531">
            <v>625700008</v>
          </cell>
        </row>
        <row r="4532">
          <cell r="A4532">
            <v>625700009</v>
          </cell>
        </row>
        <row r="4533">
          <cell r="A4533">
            <v>625700010</v>
          </cell>
        </row>
        <row r="4534">
          <cell r="A4534">
            <v>625700011</v>
          </cell>
        </row>
        <row r="4535">
          <cell r="A4535">
            <v>625700012</v>
          </cell>
        </row>
        <row r="4536">
          <cell r="A4536">
            <v>625700013</v>
          </cell>
        </row>
        <row r="4537">
          <cell r="A4537">
            <v>625700014</v>
          </cell>
        </row>
        <row r="4538">
          <cell r="A4538">
            <v>625700015</v>
          </cell>
        </row>
        <row r="4539">
          <cell r="A4539">
            <v>625700016</v>
          </cell>
        </row>
        <row r="4540">
          <cell r="A4540">
            <v>625700017</v>
          </cell>
        </row>
        <row r="4541">
          <cell r="A4541">
            <v>625700018</v>
          </cell>
        </row>
        <row r="4542">
          <cell r="A4542">
            <v>625700019</v>
          </cell>
        </row>
        <row r="4543">
          <cell r="A4543">
            <v>625700020</v>
          </cell>
        </row>
        <row r="4544">
          <cell r="A4544">
            <v>625700021</v>
          </cell>
        </row>
        <row r="4545">
          <cell r="A4545">
            <v>625700022</v>
          </cell>
        </row>
        <row r="4546">
          <cell r="A4546">
            <v>625700023</v>
          </cell>
        </row>
        <row r="4547">
          <cell r="A4547">
            <v>625800001</v>
          </cell>
        </row>
        <row r="4548">
          <cell r="A4548">
            <v>625800002</v>
          </cell>
        </row>
        <row r="4549">
          <cell r="A4549">
            <v>625800005</v>
          </cell>
        </row>
        <row r="4550">
          <cell r="A4550">
            <v>625800006</v>
          </cell>
        </row>
        <row r="4551">
          <cell r="A4551">
            <v>625800007</v>
          </cell>
        </row>
        <row r="4552">
          <cell r="A4552">
            <v>625800008</v>
          </cell>
        </row>
        <row r="4553">
          <cell r="A4553">
            <v>625800009</v>
          </cell>
        </row>
        <row r="4554">
          <cell r="A4554">
            <v>625800010</v>
          </cell>
        </row>
        <row r="4555">
          <cell r="A4555">
            <v>625800011</v>
          </cell>
        </row>
        <row r="4556">
          <cell r="A4556">
            <v>625900001</v>
          </cell>
        </row>
        <row r="4557">
          <cell r="A4557">
            <v>626000001</v>
          </cell>
        </row>
        <row r="4558">
          <cell r="A4558">
            <v>626100001</v>
          </cell>
        </row>
        <row r="4559">
          <cell r="A4559">
            <v>626200001</v>
          </cell>
        </row>
        <row r="4560">
          <cell r="A4560">
            <v>626300001</v>
          </cell>
        </row>
        <row r="4561">
          <cell r="A4561">
            <v>626300002</v>
          </cell>
        </row>
        <row r="4562">
          <cell r="A4562">
            <v>626400001</v>
          </cell>
        </row>
        <row r="4563">
          <cell r="A4563">
            <v>626500001</v>
          </cell>
        </row>
        <row r="4564">
          <cell r="A4564">
            <v>626600001</v>
          </cell>
        </row>
        <row r="4565">
          <cell r="A4565">
            <v>626700001</v>
          </cell>
        </row>
        <row r="4566">
          <cell r="A4566">
            <v>626800001</v>
          </cell>
        </row>
        <row r="4567">
          <cell r="A4567">
            <v>626800101</v>
          </cell>
        </row>
        <row r="4568">
          <cell r="A4568">
            <v>626900001</v>
          </cell>
        </row>
        <row r="4569">
          <cell r="A4569">
            <v>627000001</v>
          </cell>
        </row>
        <row r="4570">
          <cell r="A4570">
            <v>627100001</v>
          </cell>
        </row>
        <row r="4571">
          <cell r="A4571">
            <v>627200001</v>
          </cell>
        </row>
        <row r="4572">
          <cell r="A4572">
            <v>627300001</v>
          </cell>
        </row>
        <row r="4573">
          <cell r="A4573">
            <v>627300002</v>
          </cell>
        </row>
        <row r="4574">
          <cell r="A4574">
            <v>627400001</v>
          </cell>
        </row>
        <row r="4575">
          <cell r="A4575">
            <v>627500001</v>
          </cell>
        </row>
        <row r="4576">
          <cell r="A4576">
            <v>627600001</v>
          </cell>
        </row>
        <row r="4577">
          <cell r="A4577">
            <v>627600003</v>
          </cell>
        </row>
        <row r="4578">
          <cell r="A4578">
            <v>627600004</v>
          </cell>
        </row>
        <row r="4579">
          <cell r="A4579">
            <v>627700001</v>
          </cell>
        </row>
        <row r="4580">
          <cell r="A4580">
            <v>627700101</v>
          </cell>
        </row>
        <row r="4581">
          <cell r="A4581">
            <v>627800001</v>
          </cell>
        </row>
        <row r="4582">
          <cell r="A4582">
            <v>627800002</v>
          </cell>
        </row>
        <row r="4583">
          <cell r="A4583">
            <v>627900001</v>
          </cell>
        </row>
        <row r="4584">
          <cell r="A4584">
            <v>627900051</v>
          </cell>
        </row>
        <row r="4585">
          <cell r="A4585">
            <v>628100001</v>
          </cell>
        </row>
        <row r="4586">
          <cell r="A4586">
            <v>628100002</v>
          </cell>
        </row>
        <row r="4587">
          <cell r="A4587">
            <v>628100003</v>
          </cell>
        </row>
        <row r="4588">
          <cell r="A4588">
            <v>628100030</v>
          </cell>
        </row>
        <row r="4589">
          <cell r="A4589">
            <v>628100031</v>
          </cell>
        </row>
        <row r="4590">
          <cell r="A4590">
            <v>628100032</v>
          </cell>
        </row>
        <row r="4591">
          <cell r="A4591">
            <v>628100033</v>
          </cell>
        </row>
        <row r="4592">
          <cell r="A4592">
            <v>628200001</v>
          </cell>
        </row>
        <row r="4593">
          <cell r="A4593">
            <v>628200002</v>
          </cell>
        </row>
        <row r="4594">
          <cell r="A4594">
            <v>628200003</v>
          </cell>
        </row>
        <row r="4595">
          <cell r="A4595">
            <v>628200006</v>
          </cell>
        </row>
        <row r="4596">
          <cell r="A4596">
            <v>628200007</v>
          </cell>
        </row>
        <row r="4597">
          <cell r="A4597">
            <v>628200016</v>
          </cell>
        </row>
        <row r="4598">
          <cell r="A4598">
            <v>628200022</v>
          </cell>
        </row>
        <row r="4599">
          <cell r="A4599">
            <v>628200024</v>
          </cell>
        </row>
        <row r="4600">
          <cell r="A4600">
            <v>628200027</v>
          </cell>
        </row>
        <row r="4601">
          <cell r="A4601">
            <v>628200032</v>
          </cell>
        </row>
        <row r="4602">
          <cell r="A4602">
            <v>628200033</v>
          </cell>
        </row>
        <row r="4603">
          <cell r="A4603">
            <v>628200034</v>
          </cell>
        </row>
        <row r="4604">
          <cell r="A4604">
            <v>628999999</v>
          </cell>
        </row>
        <row r="4605">
          <cell r="A4605">
            <v>629300001</v>
          </cell>
        </row>
        <row r="4606">
          <cell r="A4606">
            <v>629300002</v>
          </cell>
        </row>
        <row r="4607">
          <cell r="A4607">
            <v>629300003</v>
          </cell>
        </row>
        <row r="4608">
          <cell r="A4608">
            <v>629300004</v>
          </cell>
        </row>
        <row r="4609">
          <cell r="A4609">
            <v>629400001</v>
          </cell>
        </row>
        <row r="4610">
          <cell r="A4610">
            <v>711100001</v>
          </cell>
        </row>
        <row r="4611">
          <cell r="A4611">
            <v>711100002</v>
          </cell>
        </row>
        <row r="4612">
          <cell r="A4612">
            <v>711100003</v>
          </cell>
        </row>
        <row r="4613">
          <cell r="A4613">
            <v>711100004</v>
          </cell>
        </row>
        <row r="4614">
          <cell r="A4614">
            <v>711100005</v>
          </cell>
        </row>
        <row r="4615">
          <cell r="A4615">
            <v>711100006</v>
          </cell>
        </row>
        <row r="4616">
          <cell r="A4616">
            <v>711100007</v>
          </cell>
        </row>
        <row r="4617">
          <cell r="A4617">
            <v>711100008</v>
          </cell>
        </row>
        <row r="4618">
          <cell r="A4618">
            <v>711100009</v>
          </cell>
        </row>
        <row r="4619">
          <cell r="A4619">
            <v>711100010</v>
          </cell>
        </row>
        <row r="4620">
          <cell r="A4620">
            <v>711100011</v>
          </cell>
        </row>
        <row r="4621">
          <cell r="A4621">
            <v>711100012</v>
          </cell>
        </row>
        <row r="4622">
          <cell r="A4622">
            <v>711100013</v>
          </cell>
        </row>
        <row r="4623">
          <cell r="A4623">
            <v>711100014</v>
          </cell>
        </row>
        <row r="4624">
          <cell r="A4624">
            <v>711100015</v>
          </cell>
        </row>
        <row r="4625">
          <cell r="A4625">
            <v>711100016</v>
          </cell>
        </row>
        <row r="4626">
          <cell r="A4626">
            <v>711100017</v>
          </cell>
        </row>
        <row r="4627">
          <cell r="A4627">
            <v>711100018</v>
          </cell>
        </row>
        <row r="4628">
          <cell r="A4628">
            <v>712100001</v>
          </cell>
        </row>
        <row r="4629">
          <cell r="A4629">
            <v>713100001</v>
          </cell>
        </row>
        <row r="4630">
          <cell r="A4630">
            <v>713100002</v>
          </cell>
        </row>
        <row r="4631">
          <cell r="A4631">
            <v>713100003</v>
          </cell>
        </row>
        <row r="4632">
          <cell r="A4632">
            <v>713100004</v>
          </cell>
        </row>
        <row r="4633">
          <cell r="A4633">
            <v>714100001</v>
          </cell>
        </row>
        <row r="4634">
          <cell r="A4634">
            <v>714100002</v>
          </cell>
        </row>
        <row r="4635">
          <cell r="A4635">
            <v>714100003</v>
          </cell>
        </row>
        <row r="4636">
          <cell r="A4636">
            <v>714100004</v>
          </cell>
        </row>
        <row r="4637">
          <cell r="A4637">
            <v>714100005</v>
          </cell>
        </row>
        <row r="4638">
          <cell r="A4638">
            <v>714100006</v>
          </cell>
        </row>
        <row r="4639">
          <cell r="A4639">
            <v>714100007</v>
          </cell>
        </row>
        <row r="4640">
          <cell r="A4640">
            <v>714100008</v>
          </cell>
        </row>
        <row r="4641">
          <cell r="A4641">
            <v>714100009</v>
          </cell>
        </row>
        <row r="4642">
          <cell r="A4642">
            <v>714100010</v>
          </cell>
        </row>
        <row r="4643">
          <cell r="A4643">
            <v>714100011</v>
          </cell>
        </row>
        <row r="4644">
          <cell r="A4644">
            <v>714100012</v>
          </cell>
        </row>
        <row r="4645">
          <cell r="A4645">
            <v>714100013</v>
          </cell>
        </row>
        <row r="4646">
          <cell r="A4646">
            <v>714100014</v>
          </cell>
        </row>
        <row r="4647">
          <cell r="A4647">
            <v>714100015</v>
          </cell>
        </row>
        <row r="4648">
          <cell r="A4648">
            <v>714100021</v>
          </cell>
        </row>
        <row r="4649">
          <cell r="A4649">
            <v>714100022</v>
          </cell>
        </row>
        <row r="4650">
          <cell r="A4650">
            <v>714100024</v>
          </cell>
        </row>
        <row r="4651">
          <cell r="A4651">
            <v>714100030</v>
          </cell>
        </row>
        <row r="4652">
          <cell r="A4652">
            <v>714100031</v>
          </cell>
        </row>
        <row r="4653">
          <cell r="A4653">
            <v>714100032</v>
          </cell>
        </row>
        <row r="4654">
          <cell r="A4654">
            <v>714100033</v>
          </cell>
        </row>
        <row r="4655">
          <cell r="A4655">
            <v>721100001</v>
          </cell>
        </row>
        <row r="4656">
          <cell r="A4656">
            <v>721100002</v>
          </cell>
        </row>
        <row r="4657">
          <cell r="A4657">
            <v>721100003</v>
          </cell>
        </row>
        <row r="4658">
          <cell r="A4658">
            <v>721100004</v>
          </cell>
        </row>
        <row r="4659">
          <cell r="A4659">
            <v>721100005</v>
          </cell>
        </row>
        <row r="4660">
          <cell r="A4660">
            <v>721100006</v>
          </cell>
        </row>
        <row r="4661">
          <cell r="A4661">
            <v>721100007</v>
          </cell>
        </row>
        <row r="4662">
          <cell r="A4662">
            <v>721100008</v>
          </cell>
        </row>
        <row r="4663">
          <cell r="A4663">
            <v>721100009</v>
          </cell>
        </row>
        <row r="4664">
          <cell r="A4664">
            <v>721100011</v>
          </cell>
        </row>
        <row r="4665">
          <cell r="A4665">
            <v>722100001</v>
          </cell>
        </row>
        <row r="4666">
          <cell r="A4666">
            <v>722100002</v>
          </cell>
        </row>
        <row r="4667">
          <cell r="A4667">
            <v>722100003</v>
          </cell>
        </row>
        <row r="4668">
          <cell r="A4668">
            <v>722100004</v>
          </cell>
        </row>
        <row r="4669">
          <cell r="A4669">
            <v>723100001</v>
          </cell>
        </row>
        <row r="4670">
          <cell r="A4670">
            <v>724100001</v>
          </cell>
        </row>
        <row r="4671">
          <cell r="A4671">
            <v>724100002</v>
          </cell>
        </row>
        <row r="4672">
          <cell r="A4672">
            <v>724100003</v>
          </cell>
        </row>
        <row r="4673">
          <cell r="A4673">
            <v>724100004</v>
          </cell>
        </row>
        <row r="4674">
          <cell r="A4674">
            <v>724100005</v>
          </cell>
        </row>
        <row r="4675">
          <cell r="A4675">
            <v>724100006</v>
          </cell>
        </row>
        <row r="4676">
          <cell r="A4676">
            <v>724100007</v>
          </cell>
        </row>
        <row r="4677">
          <cell r="A4677">
            <v>724100008</v>
          </cell>
        </row>
        <row r="4678">
          <cell r="A4678">
            <v>724100009</v>
          </cell>
        </row>
        <row r="4679">
          <cell r="A4679">
            <v>724100021</v>
          </cell>
        </row>
        <row r="4680">
          <cell r="A4680">
            <v>724100022</v>
          </cell>
        </row>
        <row r="4681">
          <cell r="A4681">
            <v>724100024</v>
          </cell>
        </row>
        <row r="4682">
          <cell r="A4682">
            <v>724100030</v>
          </cell>
        </row>
        <row r="4683">
          <cell r="A4683">
            <v>724100031</v>
          </cell>
        </row>
        <row r="4684">
          <cell r="A4684">
            <v>724100032</v>
          </cell>
        </row>
        <row r="4685">
          <cell r="A4685">
            <v>724100033</v>
          </cell>
        </row>
        <row r="4686">
          <cell r="A4686">
            <v>811100001</v>
          </cell>
        </row>
        <row r="4687">
          <cell r="A4687">
            <v>811100002</v>
          </cell>
        </row>
        <row r="4688">
          <cell r="A4688">
            <v>811100003</v>
          </cell>
        </row>
        <row r="4689">
          <cell r="A4689">
            <v>811100004</v>
          </cell>
        </row>
        <row r="4690">
          <cell r="A4690">
            <v>811100006</v>
          </cell>
        </row>
        <row r="4691">
          <cell r="A4691">
            <v>811100007</v>
          </cell>
        </row>
        <row r="4692">
          <cell r="A4692">
            <v>811100009</v>
          </cell>
        </row>
        <row r="4693">
          <cell r="A4693">
            <v>811100010</v>
          </cell>
        </row>
        <row r="4694">
          <cell r="A4694">
            <v>811100011</v>
          </cell>
        </row>
        <row r="4695">
          <cell r="A4695">
            <v>811100012</v>
          </cell>
        </row>
        <row r="4696">
          <cell r="A4696">
            <v>811100014</v>
          </cell>
        </row>
        <row r="4697">
          <cell r="A4697">
            <v>811100015</v>
          </cell>
        </row>
        <row r="4698">
          <cell r="A4698">
            <v>811100016</v>
          </cell>
        </row>
        <row r="4699">
          <cell r="A4699">
            <v>811100017</v>
          </cell>
        </row>
        <row r="4700">
          <cell r="A4700">
            <v>811100018</v>
          </cell>
        </row>
        <row r="4701">
          <cell r="A4701">
            <v>811100019</v>
          </cell>
        </row>
        <row r="4702">
          <cell r="A4702">
            <v>811100020</v>
          </cell>
        </row>
        <row r="4703">
          <cell r="A4703">
            <v>811100021</v>
          </cell>
        </row>
        <row r="4704">
          <cell r="A4704">
            <v>811100030</v>
          </cell>
        </row>
        <row r="4705">
          <cell r="A4705">
            <v>811100031</v>
          </cell>
        </row>
        <row r="4706">
          <cell r="A4706">
            <v>811100032</v>
          </cell>
        </row>
        <row r="4707">
          <cell r="A4707">
            <v>811100033</v>
          </cell>
        </row>
        <row r="4708">
          <cell r="A4708">
            <v>811200001</v>
          </cell>
        </row>
        <row r="4709">
          <cell r="A4709">
            <v>811200002</v>
          </cell>
        </row>
        <row r="4710">
          <cell r="A4710">
            <v>811200003</v>
          </cell>
        </row>
        <row r="4711">
          <cell r="A4711">
            <v>811200004</v>
          </cell>
        </row>
        <row r="4712">
          <cell r="A4712">
            <v>811200005</v>
          </cell>
        </row>
        <row r="4713">
          <cell r="A4713">
            <v>811200007</v>
          </cell>
        </row>
        <row r="4714">
          <cell r="A4714">
            <v>811200008</v>
          </cell>
        </row>
        <row r="4715">
          <cell r="A4715">
            <v>811200009</v>
          </cell>
        </row>
        <row r="4716">
          <cell r="A4716">
            <v>811200021</v>
          </cell>
        </row>
        <row r="4717">
          <cell r="A4717">
            <v>821100001</v>
          </cell>
        </row>
        <row r="4718">
          <cell r="A4718">
            <v>821100002</v>
          </cell>
        </row>
        <row r="4719">
          <cell r="A4719">
            <v>821100004</v>
          </cell>
        </row>
        <row r="4720">
          <cell r="A4720">
            <v>821100005</v>
          </cell>
        </row>
        <row r="4721">
          <cell r="A4721">
            <v>821100006</v>
          </cell>
        </row>
        <row r="4722">
          <cell r="A4722">
            <v>821100007</v>
          </cell>
        </row>
        <row r="4723">
          <cell r="A4723">
            <v>821100009</v>
          </cell>
        </row>
        <row r="4724">
          <cell r="A4724">
            <v>821100011</v>
          </cell>
        </row>
        <row r="4725">
          <cell r="A4725">
            <v>821100012</v>
          </cell>
        </row>
        <row r="4726">
          <cell r="A4726">
            <v>821100013</v>
          </cell>
        </row>
        <row r="4727">
          <cell r="A4727">
            <v>821100014</v>
          </cell>
        </row>
        <row r="4728">
          <cell r="A4728">
            <v>821100015</v>
          </cell>
        </row>
        <row r="4729">
          <cell r="A4729">
            <v>821100021</v>
          </cell>
        </row>
        <row r="4730">
          <cell r="A4730">
            <v>821100030</v>
          </cell>
        </row>
        <row r="4731">
          <cell r="A4731">
            <v>821100031</v>
          </cell>
        </row>
        <row r="4732">
          <cell r="A4732">
            <v>821100032</v>
          </cell>
        </row>
        <row r="4733">
          <cell r="A4733">
            <v>821100033</v>
          </cell>
        </row>
        <row r="4734">
          <cell r="A4734">
            <v>821200001</v>
          </cell>
        </row>
        <row r="4735">
          <cell r="A4735">
            <v>821200002</v>
          </cell>
        </row>
        <row r="4736">
          <cell r="A4736">
            <v>821200003</v>
          </cell>
        </row>
        <row r="4737">
          <cell r="A4737">
            <v>821200004</v>
          </cell>
        </row>
        <row r="4738">
          <cell r="A4738">
            <v>821200005</v>
          </cell>
        </row>
        <row r="4739">
          <cell r="A4739">
            <v>821200006</v>
          </cell>
        </row>
        <row r="4740">
          <cell r="A4740">
            <v>821200007</v>
          </cell>
        </row>
        <row r="4741">
          <cell r="A4741">
            <v>821200009</v>
          </cell>
        </row>
        <row r="4742">
          <cell r="A4742">
            <v>821200010</v>
          </cell>
        </row>
        <row r="4743">
          <cell r="A4743">
            <v>821200011</v>
          </cell>
        </row>
        <row r="4744">
          <cell r="A4744">
            <v>821200012</v>
          </cell>
        </row>
        <row r="4745">
          <cell r="A4745">
            <v>821200014</v>
          </cell>
        </row>
        <row r="4746">
          <cell r="A4746">
            <v>821200021</v>
          </cell>
        </row>
        <row r="4747">
          <cell r="A4747">
            <v>910000001</v>
          </cell>
        </row>
        <row r="4748">
          <cell r="A4748">
            <v>920000001</v>
          </cell>
        </row>
        <row r="4749">
          <cell r="A4749">
            <v>930000001</v>
          </cell>
        </row>
        <row r="4750">
          <cell r="A4750">
            <v>930000002</v>
          </cell>
        </row>
        <row r="4751">
          <cell r="A4751">
            <v>930000003</v>
          </cell>
        </row>
        <row r="4752">
          <cell r="A4752">
            <v>930000005</v>
          </cell>
        </row>
        <row r="4753">
          <cell r="A4753">
            <v>930000006</v>
          </cell>
        </row>
        <row r="4754">
          <cell r="A4754">
            <v>930000007</v>
          </cell>
        </row>
        <row r="4755">
          <cell r="A4755">
            <v>930000008</v>
          </cell>
        </row>
        <row r="4756">
          <cell r="A4756">
            <v>940000001</v>
          </cell>
        </row>
        <row r="4757">
          <cell r="A4757">
            <v>470000001</v>
          </cell>
        </row>
        <row r="4758">
          <cell r="A4758">
            <v>470000002</v>
          </cell>
        </row>
        <row r="4759">
          <cell r="A4759">
            <v>470000003</v>
          </cell>
        </row>
        <row r="4760">
          <cell r="A4760">
            <v>470000004</v>
          </cell>
        </row>
        <row r="4761">
          <cell r="A4761">
            <v>470000005</v>
          </cell>
        </row>
        <row r="4762">
          <cell r="A4762">
            <v>470000006</v>
          </cell>
        </row>
        <row r="4763">
          <cell r="A4763">
            <v>470000007</v>
          </cell>
        </row>
        <row r="4764">
          <cell r="A4764">
            <v>470000008</v>
          </cell>
        </row>
        <row r="4765">
          <cell r="A4765">
            <v>470000009</v>
          </cell>
        </row>
        <row r="4766">
          <cell r="A4766">
            <v>470000021</v>
          </cell>
        </row>
        <row r="4767">
          <cell r="A4767">
            <v>470000022</v>
          </cell>
        </row>
        <row r="4768">
          <cell r="A4768">
            <v>470000030</v>
          </cell>
        </row>
        <row r="4769">
          <cell r="A4769">
            <v>470000035</v>
          </cell>
        </row>
        <row r="4770">
          <cell r="A4770">
            <v>481200001</v>
          </cell>
        </row>
        <row r="4771">
          <cell r="A4771">
            <v>484000072</v>
          </cell>
        </row>
        <row r="4772">
          <cell r="A4772">
            <v>531200001</v>
          </cell>
        </row>
        <row r="4773">
          <cell r="A4773">
            <v>531200002</v>
          </cell>
        </row>
        <row r="4774">
          <cell r="A4774">
            <v>531200003</v>
          </cell>
        </row>
        <row r="4775">
          <cell r="A4775">
            <v>531200004</v>
          </cell>
        </row>
        <row r="4776">
          <cell r="A4776">
            <v>531300001</v>
          </cell>
        </row>
        <row r="4777">
          <cell r="A4777">
            <v>531300002</v>
          </cell>
        </row>
        <row r="4778">
          <cell r="A4778">
            <v>531300003</v>
          </cell>
        </row>
        <row r="4779">
          <cell r="A4779">
            <v>531300004</v>
          </cell>
        </row>
        <row r="4780">
          <cell r="A4780">
            <v>531300005</v>
          </cell>
        </row>
        <row r="4781">
          <cell r="A4781">
            <v>531500002</v>
          </cell>
        </row>
        <row r="4782">
          <cell r="A4782">
            <v>531500003</v>
          </cell>
        </row>
        <row r="4783">
          <cell r="A4783">
            <v>531500004</v>
          </cell>
        </row>
        <row r="4784">
          <cell r="A4784">
            <v>531500005</v>
          </cell>
        </row>
        <row r="4785">
          <cell r="A4785">
            <v>531500006</v>
          </cell>
        </row>
        <row r="4786">
          <cell r="A4786">
            <v>531500007</v>
          </cell>
        </row>
        <row r="4787">
          <cell r="A4787">
            <v>531500009</v>
          </cell>
        </row>
        <row r="4788">
          <cell r="A4788">
            <v>531500010</v>
          </cell>
        </row>
        <row r="4789">
          <cell r="A4789">
            <v>531500011</v>
          </cell>
        </row>
        <row r="4790">
          <cell r="A4790">
            <v>531500012</v>
          </cell>
        </row>
        <row r="4791">
          <cell r="A4791">
            <v>531500013</v>
          </cell>
        </row>
        <row r="4792">
          <cell r="A4792">
            <v>531600002</v>
          </cell>
        </row>
        <row r="4793">
          <cell r="A4793">
            <v>541000001</v>
          </cell>
        </row>
        <row r="4794">
          <cell r="A4794">
            <v>541000002</v>
          </cell>
        </row>
        <row r="4795">
          <cell r="A4795">
            <v>541000003</v>
          </cell>
        </row>
        <row r="4796">
          <cell r="A4796">
            <v>541000004</v>
          </cell>
        </row>
        <row r="4797">
          <cell r="A4797">
            <v>541000005</v>
          </cell>
        </row>
        <row r="4798">
          <cell r="A4798">
            <v>541000006</v>
          </cell>
        </row>
        <row r="4799">
          <cell r="A4799">
            <v>541000007</v>
          </cell>
        </row>
        <row r="4800">
          <cell r="A4800">
            <v>541000008</v>
          </cell>
        </row>
        <row r="4801">
          <cell r="A4801">
            <v>541000009</v>
          </cell>
        </row>
        <row r="4802">
          <cell r="A4802">
            <v>541000021</v>
          </cell>
        </row>
        <row r="4803">
          <cell r="A4803">
            <v>541999999</v>
          </cell>
        </row>
        <row r="4804">
          <cell r="A4804">
            <v>542000001</v>
          </cell>
        </row>
        <row r="4805">
          <cell r="A4805">
            <v>543000001</v>
          </cell>
        </row>
        <row r="4806">
          <cell r="A4806">
            <v>543000002</v>
          </cell>
        </row>
        <row r="4807">
          <cell r="A4807">
            <v>561000103</v>
          </cell>
        </row>
        <row r="4808">
          <cell r="A4808">
            <v>561000105</v>
          </cell>
        </row>
        <row r="4809">
          <cell r="A4809">
            <v>561000106</v>
          </cell>
        </row>
        <row r="4810">
          <cell r="A4810">
            <v>561000117</v>
          </cell>
        </row>
        <row r="4811">
          <cell r="A4811">
            <v>561000118</v>
          </cell>
        </row>
        <row r="4812">
          <cell r="A4812">
            <v>561000120</v>
          </cell>
        </row>
        <row r="4813">
          <cell r="A4813">
            <v>561000121</v>
          </cell>
        </row>
        <row r="4814">
          <cell r="A4814">
            <v>561000206</v>
          </cell>
        </row>
        <row r="4815">
          <cell r="A4815">
            <v>561000207</v>
          </cell>
        </row>
        <row r="4816">
          <cell r="A4816">
            <v>561000208</v>
          </cell>
        </row>
        <row r="4817">
          <cell r="A4817">
            <v>561000209</v>
          </cell>
        </row>
        <row r="4818">
          <cell r="A4818">
            <v>561000211</v>
          </cell>
        </row>
        <row r="4819">
          <cell r="A4819">
            <v>562000001</v>
          </cell>
        </row>
        <row r="4820">
          <cell r="A4820">
            <v>562000002</v>
          </cell>
        </row>
        <row r="4821">
          <cell r="A4821">
            <v>562000003</v>
          </cell>
        </row>
        <row r="4822">
          <cell r="A4822">
            <v>562000004</v>
          </cell>
        </row>
        <row r="4823">
          <cell r="A4823">
            <v>562000005</v>
          </cell>
        </row>
        <row r="4824">
          <cell r="A4824">
            <v>562000006</v>
          </cell>
        </row>
        <row r="4825">
          <cell r="A4825">
            <v>562000007</v>
          </cell>
        </row>
        <row r="4826">
          <cell r="A4826">
            <v>562000008</v>
          </cell>
        </row>
        <row r="4827">
          <cell r="A4827">
            <v>562000009</v>
          </cell>
        </row>
        <row r="4828">
          <cell r="A4828">
            <v>562000010</v>
          </cell>
        </row>
        <row r="4829">
          <cell r="A4829">
            <v>562000011</v>
          </cell>
        </row>
        <row r="4830">
          <cell r="A4830">
            <v>562000012</v>
          </cell>
        </row>
        <row r="4831">
          <cell r="A4831">
            <v>562000013</v>
          </cell>
        </row>
        <row r="4832">
          <cell r="A4832">
            <v>562000014</v>
          </cell>
        </row>
        <row r="4833">
          <cell r="A4833">
            <v>562000015</v>
          </cell>
        </row>
        <row r="4834">
          <cell r="A4834">
            <v>562000016</v>
          </cell>
        </row>
        <row r="4835">
          <cell r="A4835">
            <v>562000017</v>
          </cell>
        </row>
        <row r="4836">
          <cell r="A4836">
            <v>562000019</v>
          </cell>
        </row>
        <row r="4837">
          <cell r="A4837">
            <v>562000020</v>
          </cell>
        </row>
        <row r="4838">
          <cell r="A4838">
            <v>562000021</v>
          </cell>
        </row>
        <row r="4839">
          <cell r="A4839">
            <v>562000022</v>
          </cell>
        </row>
        <row r="4840">
          <cell r="A4840">
            <v>565100002</v>
          </cell>
        </row>
        <row r="4841">
          <cell r="A4841">
            <v>565100004</v>
          </cell>
        </row>
        <row r="4842">
          <cell r="A4842">
            <v>565100005</v>
          </cell>
        </row>
        <row r="4843">
          <cell r="A4843">
            <v>565100006</v>
          </cell>
        </row>
        <row r="4844">
          <cell r="A4844">
            <v>565100007</v>
          </cell>
        </row>
        <row r="4845">
          <cell r="A4845">
            <v>565100011</v>
          </cell>
        </row>
        <row r="4846">
          <cell r="A4846">
            <v>565200002</v>
          </cell>
        </row>
        <row r="4847">
          <cell r="A4847">
            <v>565200003</v>
          </cell>
        </row>
        <row r="4848">
          <cell r="A4848">
            <v>565200004</v>
          </cell>
        </row>
        <row r="4849">
          <cell r="A4849">
            <v>565200005</v>
          </cell>
        </row>
        <row r="4850">
          <cell r="A4850">
            <v>565200006</v>
          </cell>
        </row>
        <row r="4851">
          <cell r="A4851">
            <v>565300019</v>
          </cell>
        </row>
        <row r="4852">
          <cell r="A4852">
            <v>565300102</v>
          </cell>
        </row>
        <row r="4853">
          <cell r="A4853">
            <v>565400003</v>
          </cell>
        </row>
        <row r="4854">
          <cell r="A4854">
            <v>565400005</v>
          </cell>
        </row>
        <row r="4855">
          <cell r="A4855">
            <v>565400006</v>
          </cell>
        </row>
        <row r="4856">
          <cell r="A4856">
            <v>565400007</v>
          </cell>
        </row>
        <row r="4857">
          <cell r="A4857">
            <v>565400013</v>
          </cell>
        </row>
        <row r="4858">
          <cell r="A4858">
            <v>565400014</v>
          </cell>
        </row>
        <row r="4859">
          <cell r="A4859">
            <v>565400015</v>
          </cell>
        </row>
        <row r="4860">
          <cell r="A4860">
            <v>565400016</v>
          </cell>
        </row>
        <row r="4861">
          <cell r="A4861">
            <v>565400017</v>
          </cell>
        </row>
        <row r="4862">
          <cell r="A4862">
            <v>565400018</v>
          </cell>
        </row>
        <row r="4863">
          <cell r="A4863">
            <v>565400021</v>
          </cell>
        </row>
        <row r="4864">
          <cell r="A4864">
            <v>565400030</v>
          </cell>
        </row>
        <row r="4865">
          <cell r="A4865">
            <v>565400031</v>
          </cell>
        </row>
        <row r="4866">
          <cell r="A4866">
            <v>565400032</v>
          </cell>
        </row>
        <row r="4867">
          <cell r="A4867">
            <v>565400039</v>
          </cell>
        </row>
        <row r="4868">
          <cell r="A4868">
            <v>565400115</v>
          </cell>
        </row>
        <row r="4869">
          <cell r="A4869">
            <v>565400116</v>
          </cell>
        </row>
        <row r="4870">
          <cell r="A4870">
            <v>565400117</v>
          </cell>
        </row>
        <row r="4871">
          <cell r="A4871">
            <v>565400118</v>
          </cell>
        </row>
        <row r="4872">
          <cell r="A4872">
            <v>565400119</v>
          </cell>
        </row>
        <row r="4873">
          <cell r="A4873">
            <v>565400120</v>
          </cell>
        </row>
        <row r="4874">
          <cell r="A4874">
            <v>565400121</v>
          </cell>
        </row>
        <row r="4875">
          <cell r="A4875">
            <v>565400207</v>
          </cell>
        </row>
        <row r="4876">
          <cell r="A4876">
            <v>565400208</v>
          </cell>
        </row>
        <row r="4877">
          <cell r="A4877">
            <v>565500002</v>
          </cell>
        </row>
        <row r="4878">
          <cell r="A4878">
            <v>575200006</v>
          </cell>
        </row>
        <row r="4879">
          <cell r="A4879">
            <v>576100001</v>
          </cell>
        </row>
        <row r="4880">
          <cell r="A4880">
            <v>576600001</v>
          </cell>
        </row>
        <row r="4881">
          <cell r="A4881">
            <v>581000002</v>
          </cell>
        </row>
        <row r="4882">
          <cell r="A4882">
            <v>614000004</v>
          </cell>
        </row>
        <row r="4883">
          <cell r="A4883">
            <v>627800002</v>
          </cell>
        </row>
        <row r="4884">
          <cell r="A4884">
            <v>721100011</v>
          </cell>
        </row>
        <row r="4885">
          <cell r="A4885">
            <v>1000000</v>
          </cell>
        </row>
        <row r="4886">
          <cell r="A4886">
            <v>1100000</v>
          </cell>
        </row>
        <row r="4887">
          <cell r="A4887">
            <v>1110000</v>
          </cell>
        </row>
        <row r="4888">
          <cell r="A4888">
            <v>11100211</v>
          </cell>
        </row>
        <row r="4889">
          <cell r="A4889">
            <v>11100311</v>
          </cell>
        </row>
        <row r="4890">
          <cell r="A4890">
            <v>11100313</v>
          </cell>
        </row>
        <row r="4891">
          <cell r="A4891">
            <v>11100314</v>
          </cell>
        </row>
        <row r="4892">
          <cell r="A4892">
            <v>11100332</v>
          </cell>
        </row>
        <row r="4893">
          <cell r="A4893">
            <v>11100333</v>
          </cell>
        </row>
        <row r="4894">
          <cell r="A4894">
            <v>11100334</v>
          </cell>
        </row>
        <row r="4895">
          <cell r="A4895">
            <v>11100335</v>
          </cell>
        </row>
        <row r="4896">
          <cell r="A4896">
            <v>11100336</v>
          </cell>
        </row>
        <row r="4897">
          <cell r="A4897">
            <v>11100427</v>
          </cell>
        </row>
        <row r="4898">
          <cell r="A4898">
            <v>11100441</v>
          </cell>
        </row>
        <row r="4899">
          <cell r="A4899">
            <v>11100443</v>
          </cell>
        </row>
        <row r="4900">
          <cell r="A4900">
            <v>11100444</v>
          </cell>
        </row>
        <row r="4901">
          <cell r="A4901">
            <v>11100445</v>
          </cell>
        </row>
        <row r="4902">
          <cell r="A4902">
            <v>11100449</v>
          </cell>
        </row>
        <row r="4903">
          <cell r="A4903">
            <v>11100451</v>
          </cell>
        </row>
        <row r="4904">
          <cell r="A4904">
            <v>11100452</v>
          </cell>
        </row>
        <row r="4905">
          <cell r="A4905">
            <v>11100459</v>
          </cell>
        </row>
        <row r="4906">
          <cell r="A4906">
            <v>11100512</v>
          </cell>
        </row>
        <row r="4907">
          <cell r="A4907">
            <v>11100515</v>
          </cell>
        </row>
        <row r="4908">
          <cell r="A4908">
            <v>11100516</v>
          </cell>
        </row>
        <row r="4909">
          <cell r="A4909">
            <v>11100522</v>
          </cell>
        </row>
        <row r="4910">
          <cell r="A4910">
            <v>11100523</v>
          </cell>
        </row>
        <row r="4911">
          <cell r="A4911">
            <v>11100524</v>
          </cell>
        </row>
        <row r="4912">
          <cell r="A4912">
            <v>11100539</v>
          </cell>
        </row>
        <row r="4913">
          <cell r="A4913">
            <v>1111000</v>
          </cell>
        </row>
        <row r="4914">
          <cell r="A4914">
            <v>1112000</v>
          </cell>
        </row>
        <row r="4915">
          <cell r="A4915">
            <v>1113000</v>
          </cell>
        </row>
        <row r="4916">
          <cell r="A4916">
            <v>1114000</v>
          </cell>
        </row>
        <row r="4917">
          <cell r="A4917">
            <v>1115000</v>
          </cell>
        </row>
        <row r="4918">
          <cell r="A4918">
            <v>1116000</v>
          </cell>
        </row>
        <row r="4919">
          <cell r="A4919">
            <v>1116100</v>
          </cell>
        </row>
        <row r="4920">
          <cell r="A4920">
            <v>1116200</v>
          </cell>
        </row>
        <row r="4921">
          <cell r="A4921">
            <v>1117000</v>
          </cell>
        </row>
        <row r="4922">
          <cell r="A4922">
            <v>1118000</v>
          </cell>
        </row>
        <row r="4923">
          <cell r="A4923">
            <v>1120000</v>
          </cell>
        </row>
        <row r="4924">
          <cell r="A4924">
            <v>11200000</v>
          </cell>
        </row>
        <row r="4925">
          <cell r="A4925">
            <v>1121000</v>
          </cell>
        </row>
        <row r="4926">
          <cell r="A4926">
            <v>1122000</v>
          </cell>
        </row>
        <row r="4927">
          <cell r="A4927">
            <v>1122100</v>
          </cell>
        </row>
        <row r="4928">
          <cell r="A4928">
            <v>1122200</v>
          </cell>
        </row>
        <row r="4929">
          <cell r="A4929">
            <v>1123000</v>
          </cell>
        </row>
        <row r="4930">
          <cell r="A4930">
            <v>1124000</v>
          </cell>
        </row>
        <row r="4931">
          <cell r="A4931">
            <v>1125000</v>
          </cell>
        </row>
        <row r="4932">
          <cell r="A4932">
            <v>1126000</v>
          </cell>
        </row>
        <row r="4933">
          <cell r="A4933">
            <v>1127000</v>
          </cell>
        </row>
        <row r="4934">
          <cell r="A4934">
            <v>1128000</v>
          </cell>
        </row>
        <row r="4935">
          <cell r="A4935">
            <v>1129000</v>
          </cell>
        </row>
        <row r="4936">
          <cell r="A4936">
            <v>1130000</v>
          </cell>
        </row>
        <row r="4937">
          <cell r="A4937">
            <v>1131000</v>
          </cell>
        </row>
        <row r="4938">
          <cell r="A4938">
            <v>11310000</v>
          </cell>
        </row>
        <row r="4939">
          <cell r="A4939">
            <v>11310001</v>
          </cell>
        </row>
        <row r="4940">
          <cell r="A4940">
            <v>11320000</v>
          </cell>
        </row>
        <row r="4941">
          <cell r="A4941">
            <v>11330000</v>
          </cell>
        </row>
        <row r="4942">
          <cell r="A4942">
            <v>11340000</v>
          </cell>
        </row>
        <row r="4943">
          <cell r="A4943">
            <v>11350000</v>
          </cell>
        </row>
        <row r="4944">
          <cell r="A4944">
            <v>11360000</v>
          </cell>
        </row>
        <row r="4945">
          <cell r="A4945">
            <v>11370000</v>
          </cell>
        </row>
        <row r="4946">
          <cell r="A4946">
            <v>11410000</v>
          </cell>
        </row>
        <row r="4947">
          <cell r="A4947">
            <v>11410001</v>
          </cell>
        </row>
        <row r="4948">
          <cell r="A4948">
            <v>11420000</v>
          </cell>
        </row>
        <row r="4949">
          <cell r="A4949">
            <v>11430000</v>
          </cell>
        </row>
        <row r="4950">
          <cell r="A4950">
            <v>11440000</v>
          </cell>
        </row>
        <row r="4951">
          <cell r="A4951">
            <v>11450000</v>
          </cell>
        </row>
        <row r="4952">
          <cell r="A4952">
            <v>11460000</v>
          </cell>
        </row>
        <row r="4953">
          <cell r="A4953">
            <v>11490000</v>
          </cell>
        </row>
        <row r="4954">
          <cell r="A4954">
            <v>11510000</v>
          </cell>
        </row>
        <row r="4955">
          <cell r="A4955">
            <v>11510001</v>
          </cell>
        </row>
        <row r="4956">
          <cell r="A4956">
            <v>11520000</v>
          </cell>
        </row>
        <row r="4957">
          <cell r="A4957">
            <v>11590000</v>
          </cell>
        </row>
        <row r="4958">
          <cell r="A4958">
            <v>1200000</v>
          </cell>
        </row>
        <row r="4959">
          <cell r="A4959">
            <v>1210000</v>
          </cell>
        </row>
        <row r="4960">
          <cell r="A4960">
            <v>12110000</v>
          </cell>
        </row>
        <row r="4961">
          <cell r="A4961">
            <v>12120000</v>
          </cell>
        </row>
        <row r="4962">
          <cell r="A4962">
            <v>12130000</v>
          </cell>
        </row>
        <row r="4963">
          <cell r="A4963">
            <v>12180000</v>
          </cell>
        </row>
        <row r="4964">
          <cell r="A4964">
            <v>12190000</v>
          </cell>
        </row>
        <row r="4965">
          <cell r="A4965">
            <v>1220000</v>
          </cell>
        </row>
        <row r="4966">
          <cell r="A4966">
            <v>12220000</v>
          </cell>
        </row>
        <row r="4967">
          <cell r="A4967">
            <v>12230000</v>
          </cell>
        </row>
        <row r="4968">
          <cell r="A4968">
            <v>12240000</v>
          </cell>
        </row>
        <row r="4969">
          <cell r="A4969">
            <v>12240441</v>
          </cell>
        </row>
        <row r="4970">
          <cell r="A4970">
            <v>12240445</v>
          </cell>
        </row>
        <row r="4971">
          <cell r="A4971">
            <v>12240449</v>
          </cell>
        </row>
        <row r="4972">
          <cell r="A4972">
            <v>12240535</v>
          </cell>
        </row>
        <row r="4973">
          <cell r="A4973">
            <v>12280000</v>
          </cell>
        </row>
        <row r="4974">
          <cell r="A4974">
            <v>12290000</v>
          </cell>
        </row>
        <row r="4975">
          <cell r="A4975">
            <v>1230000</v>
          </cell>
        </row>
        <row r="4976">
          <cell r="A4976">
            <v>12310000</v>
          </cell>
        </row>
        <row r="4977">
          <cell r="A4977">
            <v>12320000</v>
          </cell>
        </row>
        <row r="4978">
          <cell r="A4978">
            <v>12330000</v>
          </cell>
        </row>
        <row r="4979">
          <cell r="A4979">
            <v>1240000</v>
          </cell>
        </row>
        <row r="4980">
          <cell r="A4980">
            <v>12410000</v>
          </cell>
        </row>
        <row r="4981">
          <cell r="A4981">
            <v>12420000</v>
          </cell>
        </row>
        <row r="4982">
          <cell r="A4982">
            <v>12420001</v>
          </cell>
        </row>
        <row r="4983">
          <cell r="A4983">
            <v>12430000</v>
          </cell>
        </row>
        <row r="4984">
          <cell r="A4984">
            <v>12440000</v>
          </cell>
        </row>
        <row r="4985">
          <cell r="A4985">
            <v>12490000</v>
          </cell>
        </row>
        <row r="4986">
          <cell r="A4986">
            <v>12510000</v>
          </cell>
        </row>
        <row r="4987">
          <cell r="A4987">
            <v>12510001</v>
          </cell>
        </row>
        <row r="4988">
          <cell r="A4988">
            <v>12520000</v>
          </cell>
        </row>
        <row r="4989">
          <cell r="A4989">
            <v>12590000</v>
          </cell>
        </row>
        <row r="4990">
          <cell r="A4990">
            <v>12610000</v>
          </cell>
        </row>
        <row r="4991">
          <cell r="A4991">
            <v>12620000</v>
          </cell>
        </row>
        <row r="4992">
          <cell r="A4992">
            <v>12620001</v>
          </cell>
        </row>
        <row r="4993">
          <cell r="A4993">
            <v>12630000</v>
          </cell>
        </row>
        <row r="4994">
          <cell r="A4994">
            <v>12640000</v>
          </cell>
        </row>
        <row r="4995">
          <cell r="A4995">
            <v>12650000</v>
          </cell>
        </row>
        <row r="4996">
          <cell r="A4996">
            <v>12660000</v>
          </cell>
        </row>
        <row r="4997">
          <cell r="A4997">
            <v>12670000</v>
          </cell>
        </row>
        <row r="4998">
          <cell r="A4998">
            <v>19100000</v>
          </cell>
        </row>
        <row r="4999">
          <cell r="A4999">
            <v>19110000</v>
          </cell>
        </row>
        <row r="5000">
          <cell r="A5000">
            <v>19120000</v>
          </cell>
        </row>
        <row r="5001">
          <cell r="A5001">
            <v>19200000</v>
          </cell>
        </row>
        <row r="5002">
          <cell r="A5002">
            <v>19210000</v>
          </cell>
        </row>
        <row r="5003">
          <cell r="A5003">
            <v>19220000</v>
          </cell>
        </row>
        <row r="5004">
          <cell r="A5004">
            <v>19230000</v>
          </cell>
        </row>
        <row r="5005">
          <cell r="A5005">
            <v>19240000</v>
          </cell>
        </row>
        <row r="5006">
          <cell r="A5006">
            <v>19250000</v>
          </cell>
        </row>
        <row r="5007">
          <cell r="A5007">
            <v>22100001</v>
          </cell>
        </row>
        <row r="5008">
          <cell r="A5008">
            <v>31990000</v>
          </cell>
        </row>
        <row r="5009">
          <cell r="A5009">
            <v>411100001</v>
          </cell>
        </row>
        <row r="5010">
          <cell r="A5010">
            <v>411100002</v>
          </cell>
        </row>
        <row r="5011">
          <cell r="A5011">
            <v>411100003</v>
          </cell>
        </row>
        <row r="5012">
          <cell r="A5012">
            <v>411100004</v>
          </cell>
        </row>
        <row r="5013">
          <cell r="A5013">
            <v>411100005</v>
          </cell>
        </row>
        <row r="5014">
          <cell r="A5014">
            <v>411100006</v>
          </cell>
        </row>
        <row r="5015">
          <cell r="A5015">
            <v>411100007</v>
          </cell>
        </row>
        <row r="5016">
          <cell r="A5016">
            <v>411100008</v>
          </cell>
        </row>
        <row r="5017">
          <cell r="A5017">
            <v>411100009</v>
          </cell>
        </row>
        <row r="5018">
          <cell r="A5018">
            <v>411100013</v>
          </cell>
        </row>
        <row r="5019">
          <cell r="A5019">
            <v>411100016</v>
          </cell>
        </row>
        <row r="5020">
          <cell r="A5020">
            <v>411100017</v>
          </cell>
        </row>
        <row r="5021">
          <cell r="A5021">
            <v>411100020</v>
          </cell>
        </row>
        <row r="5022">
          <cell r="A5022">
            <v>412000001</v>
          </cell>
        </row>
        <row r="5023">
          <cell r="A5023">
            <v>412000002</v>
          </cell>
        </row>
        <row r="5024">
          <cell r="A5024">
            <v>412000003</v>
          </cell>
        </row>
        <row r="5025">
          <cell r="A5025">
            <v>414000001</v>
          </cell>
        </row>
        <row r="5026">
          <cell r="A5026">
            <v>414000002</v>
          </cell>
        </row>
        <row r="5027">
          <cell r="A5027">
            <v>414000003</v>
          </cell>
        </row>
        <row r="5028">
          <cell r="A5028">
            <v>415000001</v>
          </cell>
        </row>
        <row r="5029">
          <cell r="A5029">
            <v>415000002</v>
          </cell>
        </row>
        <row r="5030">
          <cell r="A5030">
            <v>415000003</v>
          </cell>
        </row>
        <row r="5031">
          <cell r="A5031">
            <v>415000004</v>
          </cell>
        </row>
        <row r="5032">
          <cell r="A5032">
            <v>416000001</v>
          </cell>
        </row>
        <row r="5033">
          <cell r="A5033">
            <v>416000002</v>
          </cell>
        </row>
        <row r="5034">
          <cell r="A5034">
            <v>416000003</v>
          </cell>
        </row>
        <row r="5035">
          <cell r="A5035">
            <v>416000004</v>
          </cell>
        </row>
        <row r="5036">
          <cell r="A5036">
            <v>417000001</v>
          </cell>
        </row>
        <row r="5037">
          <cell r="A5037">
            <v>417000002</v>
          </cell>
        </row>
        <row r="5038">
          <cell r="A5038">
            <v>417000003</v>
          </cell>
        </row>
        <row r="5039">
          <cell r="A5039">
            <v>418000001</v>
          </cell>
        </row>
        <row r="5040">
          <cell r="A5040">
            <v>418000002</v>
          </cell>
        </row>
        <row r="5041">
          <cell r="A5041">
            <v>418000003</v>
          </cell>
        </row>
        <row r="5042">
          <cell r="A5042">
            <v>418000004</v>
          </cell>
        </row>
        <row r="5043">
          <cell r="A5043">
            <v>418000005</v>
          </cell>
        </row>
        <row r="5044">
          <cell r="A5044">
            <v>421000001</v>
          </cell>
        </row>
        <row r="5045">
          <cell r="A5045">
            <v>421000002</v>
          </cell>
        </row>
        <row r="5046">
          <cell r="A5046">
            <v>421000003</v>
          </cell>
        </row>
        <row r="5047">
          <cell r="A5047">
            <v>421000004</v>
          </cell>
        </row>
        <row r="5048">
          <cell r="A5048">
            <v>421000005</v>
          </cell>
        </row>
        <row r="5049">
          <cell r="A5049">
            <v>421000006</v>
          </cell>
        </row>
        <row r="5050">
          <cell r="A5050">
            <v>421000007</v>
          </cell>
        </row>
        <row r="5051">
          <cell r="A5051">
            <v>421000008</v>
          </cell>
        </row>
        <row r="5052">
          <cell r="A5052">
            <v>421000009</v>
          </cell>
        </row>
        <row r="5053">
          <cell r="A5053">
            <v>421000010</v>
          </cell>
        </row>
        <row r="5054">
          <cell r="A5054">
            <v>421000011</v>
          </cell>
        </row>
        <row r="5055">
          <cell r="A5055">
            <v>430000001</v>
          </cell>
        </row>
        <row r="5056">
          <cell r="A5056">
            <v>430000002</v>
          </cell>
        </row>
        <row r="5057">
          <cell r="A5057">
            <v>430000003</v>
          </cell>
        </row>
        <row r="5058">
          <cell r="A5058">
            <v>430000004</v>
          </cell>
        </row>
        <row r="5059">
          <cell r="A5059">
            <v>430000005</v>
          </cell>
        </row>
        <row r="5060">
          <cell r="A5060">
            <v>430000006</v>
          </cell>
        </row>
        <row r="5061">
          <cell r="A5061">
            <v>430000007</v>
          </cell>
        </row>
        <row r="5062">
          <cell r="A5062">
            <v>430000008</v>
          </cell>
        </row>
        <row r="5063">
          <cell r="A5063">
            <v>430000009</v>
          </cell>
        </row>
        <row r="5064">
          <cell r="A5064">
            <v>430000011</v>
          </cell>
        </row>
        <row r="5065">
          <cell r="A5065">
            <v>430000012</v>
          </cell>
        </row>
        <row r="5066">
          <cell r="A5066">
            <v>430000013</v>
          </cell>
        </row>
        <row r="5067">
          <cell r="A5067">
            <v>430000014</v>
          </cell>
        </row>
        <row r="5068">
          <cell r="A5068">
            <v>430000015</v>
          </cell>
        </row>
        <row r="5069">
          <cell r="A5069">
            <v>430000016</v>
          </cell>
        </row>
        <row r="5070">
          <cell r="A5070">
            <v>430000021</v>
          </cell>
        </row>
        <row r="5071">
          <cell r="A5071">
            <v>430000022</v>
          </cell>
        </row>
        <row r="5072">
          <cell r="A5072">
            <v>430000031</v>
          </cell>
        </row>
        <row r="5073">
          <cell r="A5073">
            <v>430000041</v>
          </cell>
        </row>
        <row r="5074">
          <cell r="A5074">
            <v>430000042</v>
          </cell>
        </row>
        <row r="5075">
          <cell r="A5075">
            <v>430000051</v>
          </cell>
        </row>
        <row r="5076">
          <cell r="A5076">
            <v>440100001</v>
          </cell>
        </row>
        <row r="5077">
          <cell r="A5077">
            <v>440100002</v>
          </cell>
        </row>
        <row r="5078">
          <cell r="A5078">
            <v>440100006</v>
          </cell>
        </row>
        <row r="5079">
          <cell r="A5079">
            <v>440100007</v>
          </cell>
        </row>
        <row r="5080">
          <cell r="A5080">
            <v>440100008</v>
          </cell>
        </row>
        <row r="5081">
          <cell r="A5081">
            <v>440100009</v>
          </cell>
        </row>
        <row r="5082">
          <cell r="A5082">
            <v>440200001</v>
          </cell>
        </row>
        <row r="5083">
          <cell r="A5083">
            <v>440200002</v>
          </cell>
        </row>
        <row r="5084">
          <cell r="A5084">
            <v>440200003</v>
          </cell>
        </row>
        <row r="5085">
          <cell r="A5085">
            <v>440200005</v>
          </cell>
        </row>
        <row r="5086">
          <cell r="A5086">
            <v>440200019</v>
          </cell>
        </row>
        <row r="5087">
          <cell r="A5087">
            <v>441100001</v>
          </cell>
        </row>
        <row r="5088">
          <cell r="A5088">
            <v>441100002</v>
          </cell>
        </row>
        <row r="5089">
          <cell r="A5089">
            <v>441100003</v>
          </cell>
        </row>
        <row r="5090">
          <cell r="A5090">
            <v>441100004</v>
          </cell>
        </row>
        <row r="5091">
          <cell r="A5091">
            <v>441100005</v>
          </cell>
        </row>
        <row r="5092">
          <cell r="A5092">
            <v>441100006</v>
          </cell>
        </row>
        <row r="5093">
          <cell r="A5093">
            <v>441100007</v>
          </cell>
        </row>
        <row r="5094">
          <cell r="A5094">
            <v>441100008</v>
          </cell>
        </row>
        <row r="5095">
          <cell r="A5095">
            <v>441100011</v>
          </cell>
        </row>
        <row r="5096">
          <cell r="A5096">
            <v>441200001</v>
          </cell>
        </row>
        <row r="5097">
          <cell r="A5097">
            <v>441200002</v>
          </cell>
        </row>
        <row r="5098">
          <cell r="A5098">
            <v>441200003</v>
          </cell>
        </row>
        <row r="5099">
          <cell r="A5099">
            <v>441200004</v>
          </cell>
        </row>
        <row r="5100">
          <cell r="A5100">
            <v>441200005</v>
          </cell>
        </row>
        <row r="5101">
          <cell r="A5101">
            <v>441200006</v>
          </cell>
        </row>
        <row r="5102">
          <cell r="A5102">
            <v>441200007</v>
          </cell>
        </row>
        <row r="5103">
          <cell r="A5103">
            <v>441300001</v>
          </cell>
        </row>
        <row r="5104">
          <cell r="A5104">
            <v>441300002</v>
          </cell>
        </row>
        <row r="5105">
          <cell r="A5105">
            <v>441300003</v>
          </cell>
        </row>
        <row r="5106">
          <cell r="A5106">
            <v>441300004</v>
          </cell>
        </row>
        <row r="5107">
          <cell r="A5107">
            <v>441300005</v>
          </cell>
        </row>
        <row r="5108">
          <cell r="A5108">
            <v>441300006</v>
          </cell>
        </row>
        <row r="5109">
          <cell r="A5109">
            <v>441300007</v>
          </cell>
        </row>
        <row r="5110">
          <cell r="A5110">
            <v>441300008</v>
          </cell>
        </row>
        <row r="5111">
          <cell r="A5111">
            <v>441300009</v>
          </cell>
        </row>
        <row r="5112">
          <cell r="A5112">
            <v>441300010</v>
          </cell>
        </row>
        <row r="5113">
          <cell r="A5113">
            <v>441300011</v>
          </cell>
        </row>
        <row r="5114">
          <cell r="A5114">
            <v>441300012</v>
          </cell>
        </row>
        <row r="5115">
          <cell r="A5115">
            <v>441300013</v>
          </cell>
        </row>
        <row r="5116">
          <cell r="A5116">
            <v>441300014</v>
          </cell>
        </row>
        <row r="5117">
          <cell r="A5117">
            <v>441300015</v>
          </cell>
        </row>
        <row r="5118">
          <cell r="A5118">
            <v>441300016</v>
          </cell>
        </row>
        <row r="5119">
          <cell r="A5119">
            <v>441300017</v>
          </cell>
        </row>
        <row r="5120">
          <cell r="A5120">
            <v>441300018</v>
          </cell>
        </row>
        <row r="5121">
          <cell r="A5121">
            <v>441300019</v>
          </cell>
        </row>
        <row r="5122">
          <cell r="A5122">
            <v>441300020</v>
          </cell>
        </row>
        <row r="5123">
          <cell r="A5123">
            <v>441300021</v>
          </cell>
        </row>
        <row r="5124">
          <cell r="A5124">
            <v>441300022</v>
          </cell>
        </row>
        <row r="5125">
          <cell r="A5125">
            <v>441300028</v>
          </cell>
        </row>
        <row r="5126">
          <cell r="A5126">
            <v>441300030</v>
          </cell>
        </row>
        <row r="5127">
          <cell r="A5127">
            <v>441300031</v>
          </cell>
        </row>
        <row r="5128">
          <cell r="A5128">
            <v>441300033</v>
          </cell>
        </row>
        <row r="5129">
          <cell r="A5129">
            <v>441300101</v>
          </cell>
        </row>
        <row r="5130">
          <cell r="A5130">
            <v>441300102</v>
          </cell>
        </row>
        <row r="5131">
          <cell r="A5131">
            <v>441400001</v>
          </cell>
        </row>
        <row r="5132">
          <cell r="A5132">
            <v>441400002</v>
          </cell>
        </row>
        <row r="5133">
          <cell r="A5133">
            <v>441400003</v>
          </cell>
        </row>
        <row r="5134">
          <cell r="A5134">
            <v>441400004</v>
          </cell>
        </row>
        <row r="5135">
          <cell r="A5135">
            <v>441400005</v>
          </cell>
        </row>
        <row r="5136">
          <cell r="A5136">
            <v>441400006</v>
          </cell>
        </row>
        <row r="5137">
          <cell r="A5137">
            <v>441400007</v>
          </cell>
        </row>
        <row r="5138">
          <cell r="A5138">
            <v>441400008</v>
          </cell>
        </row>
        <row r="5139">
          <cell r="A5139">
            <v>441400013</v>
          </cell>
        </row>
        <row r="5140">
          <cell r="A5140">
            <v>441400014</v>
          </cell>
        </row>
        <row r="5141">
          <cell r="A5141">
            <v>441400015</v>
          </cell>
        </row>
        <row r="5142">
          <cell r="A5142">
            <v>441400016</v>
          </cell>
        </row>
        <row r="5143">
          <cell r="A5143">
            <v>441400017</v>
          </cell>
        </row>
        <row r="5144">
          <cell r="A5144">
            <v>441400018</v>
          </cell>
        </row>
        <row r="5145">
          <cell r="A5145">
            <v>441400022</v>
          </cell>
        </row>
        <row r="5146">
          <cell r="A5146">
            <v>441400026</v>
          </cell>
        </row>
        <row r="5147">
          <cell r="A5147">
            <v>441400028</v>
          </cell>
        </row>
        <row r="5148">
          <cell r="A5148">
            <v>441400029</v>
          </cell>
        </row>
        <row r="5149">
          <cell r="A5149">
            <v>441400030</v>
          </cell>
        </row>
        <row r="5150">
          <cell r="A5150">
            <v>441400031</v>
          </cell>
        </row>
        <row r="5151">
          <cell r="A5151">
            <v>441400032</v>
          </cell>
        </row>
        <row r="5152">
          <cell r="A5152">
            <v>441400033</v>
          </cell>
        </row>
        <row r="5153">
          <cell r="A5153">
            <v>441400035</v>
          </cell>
        </row>
        <row r="5154">
          <cell r="A5154">
            <v>441400036</v>
          </cell>
        </row>
        <row r="5155">
          <cell r="A5155">
            <v>441400101</v>
          </cell>
        </row>
        <row r="5156">
          <cell r="A5156">
            <v>441400303</v>
          </cell>
        </row>
        <row r="5157">
          <cell r="A5157">
            <v>441400304</v>
          </cell>
        </row>
        <row r="5158">
          <cell r="A5158">
            <v>441400305</v>
          </cell>
        </row>
        <row r="5159">
          <cell r="A5159">
            <v>441400306</v>
          </cell>
        </row>
        <row r="5160">
          <cell r="A5160">
            <v>441400307</v>
          </cell>
        </row>
        <row r="5161">
          <cell r="A5161">
            <v>441600001</v>
          </cell>
        </row>
        <row r="5162">
          <cell r="A5162">
            <v>441600002</v>
          </cell>
        </row>
        <row r="5163">
          <cell r="A5163">
            <v>441600003</v>
          </cell>
        </row>
        <row r="5164">
          <cell r="A5164">
            <v>441600004</v>
          </cell>
        </row>
        <row r="5165">
          <cell r="A5165">
            <v>441600005</v>
          </cell>
        </row>
        <row r="5166">
          <cell r="A5166">
            <v>441700030</v>
          </cell>
        </row>
        <row r="5167">
          <cell r="A5167">
            <v>441700031</v>
          </cell>
        </row>
        <row r="5168">
          <cell r="A5168">
            <v>441700032</v>
          </cell>
        </row>
        <row r="5169">
          <cell r="A5169">
            <v>441700033</v>
          </cell>
        </row>
        <row r="5170">
          <cell r="A5170">
            <v>450000001</v>
          </cell>
        </row>
        <row r="5171">
          <cell r="A5171">
            <v>450000002</v>
          </cell>
        </row>
        <row r="5172">
          <cell r="A5172">
            <v>461100001</v>
          </cell>
        </row>
        <row r="5173">
          <cell r="A5173">
            <v>461100002</v>
          </cell>
        </row>
        <row r="5174">
          <cell r="A5174">
            <v>461100003</v>
          </cell>
        </row>
        <row r="5175">
          <cell r="A5175">
            <v>461100004</v>
          </cell>
        </row>
        <row r="5176">
          <cell r="A5176">
            <v>461100005</v>
          </cell>
        </row>
        <row r="5177">
          <cell r="A5177">
            <v>461100006</v>
          </cell>
        </row>
        <row r="5178">
          <cell r="A5178">
            <v>461100007</v>
          </cell>
        </row>
        <row r="5179">
          <cell r="A5179">
            <v>461100008</v>
          </cell>
        </row>
        <row r="5180">
          <cell r="A5180">
            <v>461100009</v>
          </cell>
        </row>
        <row r="5181">
          <cell r="A5181">
            <v>461100010</v>
          </cell>
        </row>
        <row r="5182">
          <cell r="A5182">
            <v>461100011</v>
          </cell>
        </row>
        <row r="5183">
          <cell r="A5183">
            <v>461100012</v>
          </cell>
        </row>
        <row r="5184">
          <cell r="A5184">
            <v>461100013</v>
          </cell>
        </row>
        <row r="5185">
          <cell r="A5185">
            <v>461100015</v>
          </cell>
        </row>
        <row r="5186">
          <cell r="A5186">
            <v>461100018</v>
          </cell>
        </row>
        <row r="5187">
          <cell r="A5187">
            <v>461100019</v>
          </cell>
        </row>
        <row r="5188">
          <cell r="A5188">
            <v>461100020</v>
          </cell>
        </row>
        <row r="5189">
          <cell r="A5189">
            <v>461100021</v>
          </cell>
        </row>
        <row r="5190">
          <cell r="A5190">
            <v>461100022</v>
          </cell>
        </row>
        <row r="5191">
          <cell r="A5191">
            <v>461100023</v>
          </cell>
        </row>
        <row r="5192">
          <cell r="A5192">
            <v>461100024</v>
          </cell>
        </row>
        <row r="5193">
          <cell r="A5193">
            <v>461100025</v>
          </cell>
        </row>
        <row r="5194">
          <cell r="A5194">
            <v>461100026</v>
          </cell>
        </row>
        <row r="5195">
          <cell r="A5195">
            <v>461100027</v>
          </cell>
        </row>
        <row r="5196">
          <cell r="A5196">
            <v>461100028</v>
          </cell>
        </row>
        <row r="5197">
          <cell r="A5197">
            <v>461100032</v>
          </cell>
        </row>
        <row r="5198">
          <cell r="A5198">
            <v>461100035</v>
          </cell>
        </row>
        <row r="5199">
          <cell r="A5199">
            <v>461100036</v>
          </cell>
        </row>
        <row r="5200">
          <cell r="A5200">
            <v>461100037</v>
          </cell>
        </row>
        <row r="5201">
          <cell r="A5201">
            <v>461100039</v>
          </cell>
        </row>
        <row r="5202">
          <cell r="A5202">
            <v>461100040</v>
          </cell>
        </row>
        <row r="5203">
          <cell r="A5203">
            <v>461100041</v>
          </cell>
        </row>
        <row r="5204">
          <cell r="A5204">
            <v>461100042</v>
          </cell>
        </row>
        <row r="5205">
          <cell r="A5205">
            <v>461100301</v>
          </cell>
        </row>
        <row r="5206">
          <cell r="A5206">
            <v>461100302</v>
          </cell>
        </row>
        <row r="5207">
          <cell r="A5207">
            <v>461100303</v>
          </cell>
        </row>
        <row r="5208">
          <cell r="A5208">
            <v>461100304</v>
          </cell>
        </row>
        <row r="5209">
          <cell r="A5209">
            <v>461100305</v>
          </cell>
        </row>
        <row r="5210">
          <cell r="A5210">
            <v>461100306</v>
          </cell>
        </row>
        <row r="5211">
          <cell r="A5211">
            <v>461100307</v>
          </cell>
        </row>
        <row r="5212">
          <cell r="A5212">
            <v>461100308</v>
          </cell>
        </row>
        <row r="5213">
          <cell r="A5213">
            <v>461100309</v>
          </cell>
        </row>
        <row r="5214">
          <cell r="A5214">
            <v>461100310</v>
          </cell>
        </row>
        <row r="5215">
          <cell r="A5215">
            <v>461100311</v>
          </cell>
        </row>
        <row r="5216">
          <cell r="A5216">
            <v>461100351</v>
          </cell>
        </row>
        <row r="5217">
          <cell r="A5217">
            <v>461100352</v>
          </cell>
        </row>
        <row r="5218">
          <cell r="A5218">
            <v>461100353</v>
          </cell>
        </row>
        <row r="5219">
          <cell r="A5219">
            <v>461100354</v>
          </cell>
        </row>
        <row r="5220">
          <cell r="A5220">
            <v>462100001</v>
          </cell>
        </row>
        <row r="5221">
          <cell r="A5221">
            <v>462100002</v>
          </cell>
        </row>
        <row r="5222">
          <cell r="A5222">
            <v>462100003</v>
          </cell>
        </row>
        <row r="5223">
          <cell r="A5223">
            <v>462100004</v>
          </cell>
        </row>
        <row r="5224">
          <cell r="A5224">
            <v>462100005</v>
          </cell>
        </row>
        <row r="5225">
          <cell r="A5225">
            <v>462101001</v>
          </cell>
        </row>
        <row r="5226">
          <cell r="A5226">
            <v>462101002</v>
          </cell>
        </row>
        <row r="5227">
          <cell r="A5227">
            <v>462101003</v>
          </cell>
        </row>
        <row r="5228">
          <cell r="A5228">
            <v>462101004</v>
          </cell>
        </row>
        <row r="5229">
          <cell r="A5229">
            <v>470000001</v>
          </cell>
        </row>
        <row r="5230">
          <cell r="A5230">
            <v>470000002</v>
          </cell>
        </row>
        <row r="5231">
          <cell r="A5231">
            <v>470000003</v>
          </cell>
        </row>
        <row r="5232">
          <cell r="A5232">
            <v>470000004</v>
          </cell>
        </row>
        <row r="5233">
          <cell r="A5233">
            <v>470000005</v>
          </cell>
        </row>
        <row r="5234">
          <cell r="A5234">
            <v>470000006</v>
          </cell>
        </row>
        <row r="5235">
          <cell r="A5235">
            <v>470000007</v>
          </cell>
        </row>
        <row r="5236">
          <cell r="A5236">
            <v>470000008</v>
          </cell>
        </row>
        <row r="5237">
          <cell r="A5237">
            <v>470000009</v>
          </cell>
        </row>
        <row r="5238">
          <cell r="A5238">
            <v>470000021</v>
          </cell>
        </row>
        <row r="5239">
          <cell r="A5239">
            <v>470000022</v>
          </cell>
        </row>
        <row r="5240">
          <cell r="A5240">
            <v>471000001</v>
          </cell>
        </row>
        <row r="5241">
          <cell r="A5241">
            <v>471000002</v>
          </cell>
        </row>
        <row r="5242">
          <cell r="A5242">
            <v>471000003</v>
          </cell>
        </row>
        <row r="5243">
          <cell r="A5243">
            <v>471000006</v>
          </cell>
        </row>
        <row r="5244">
          <cell r="A5244">
            <v>471000007</v>
          </cell>
        </row>
        <row r="5245">
          <cell r="A5245">
            <v>471000008</v>
          </cell>
        </row>
        <row r="5246">
          <cell r="A5246">
            <v>481100001</v>
          </cell>
        </row>
        <row r="5247">
          <cell r="A5247">
            <v>481100002</v>
          </cell>
        </row>
        <row r="5248">
          <cell r="A5248">
            <v>481200001</v>
          </cell>
        </row>
        <row r="5249">
          <cell r="A5249">
            <v>482100001</v>
          </cell>
        </row>
        <row r="5250">
          <cell r="A5250">
            <v>483100008</v>
          </cell>
        </row>
        <row r="5251">
          <cell r="A5251">
            <v>483200001</v>
          </cell>
        </row>
        <row r="5252">
          <cell r="A5252">
            <v>483200002</v>
          </cell>
        </row>
        <row r="5253">
          <cell r="A5253">
            <v>483300001</v>
          </cell>
        </row>
        <row r="5254">
          <cell r="A5254">
            <v>483300011</v>
          </cell>
        </row>
        <row r="5255">
          <cell r="A5255">
            <v>484000001</v>
          </cell>
        </row>
        <row r="5256">
          <cell r="A5256">
            <v>484000002</v>
          </cell>
        </row>
        <row r="5257">
          <cell r="A5257">
            <v>484000004</v>
          </cell>
        </row>
        <row r="5258">
          <cell r="A5258">
            <v>484000005</v>
          </cell>
        </row>
        <row r="5259">
          <cell r="A5259">
            <v>484000007</v>
          </cell>
        </row>
        <row r="5260">
          <cell r="A5260">
            <v>484000008</v>
          </cell>
        </row>
        <row r="5261">
          <cell r="A5261">
            <v>484000009</v>
          </cell>
        </row>
        <row r="5262">
          <cell r="A5262">
            <v>484000011</v>
          </cell>
        </row>
        <row r="5263">
          <cell r="A5263">
            <v>484000012</v>
          </cell>
        </row>
        <row r="5264">
          <cell r="A5264">
            <v>484000013</v>
          </cell>
        </row>
        <row r="5265">
          <cell r="A5265">
            <v>484000014</v>
          </cell>
        </row>
        <row r="5266">
          <cell r="A5266">
            <v>484000021</v>
          </cell>
        </row>
        <row r="5267">
          <cell r="A5267">
            <v>484000022</v>
          </cell>
        </row>
        <row r="5268">
          <cell r="A5268">
            <v>484000023</v>
          </cell>
        </row>
        <row r="5269">
          <cell r="A5269">
            <v>484000024</v>
          </cell>
        </row>
        <row r="5270">
          <cell r="A5270">
            <v>484000025</v>
          </cell>
        </row>
        <row r="5271">
          <cell r="A5271">
            <v>484000033</v>
          </cell>
        </row>
        <row r="5272">
          <cell r="A5272">
            <v>484000034</v>
          </cell>
        </row>
        <row r="5273">
          <cell r="A5273">
            <v>484000035</v>
          </cell>
        </row>
        <row r="5274">
          <cell r="A5274">
            <v>484000036</v>
          </cell>
        </row>
        <row r="5275">
          <cell r="A5275">
            <v>484000041</v>
          </cell>
        </row>
        <row r="5276">
          <cell r="A5276">
            <v>484000042</v>
          </cell>
        </row>
        <row r="5277">
          <cell r="A5277">
            <v>484000043</v>
          </cell>
        </row>
        <row r="5278">
          <cell r="A5278">
            <v>484000051</v>
          </cell>
        </row>
        <row r="5279">
          <cell r="A5279">
            <v>484000052</v>
          </cell>
        </row>
        <row r="5280">
          <cell r="A5280">
            <v>484000061</v>
          </cell>
        </row>
        <row r="5281">
          <cell r="A5281">
            <v>484000062</v>
          </cell>
        </row>
        <row r="5282">
          <cell r="A5282">
            <v>484000063</v>
          </cell>
        </row>
        <row r="5283">
          <cell r="A5283">
            <v>484000071</v>
          </cell>
        </row>
        <row r="5284">
          <cell r="A5284">
            <v>484000072</v>
          </cell>
        </row>
        <row r="5285">
          <cell r="A5285">
            <v>484000073</v>
          </cell>
        </row>
        <row r="5286">
          <cell r="A5286">
            <v>484000101</v>
          </cell>
        </row>
        <row r="5287">
          <cell r="A5287">
            <v>484000102</v>
          </cell>
        </row>
        <row r="5288">
          <cell r="A5288">
            <v>484000103</v>
          </cell>
        </row>
        <row r="5289">
          <cell r="A5289">
            <v>484000201</v>
          </cell>
        </row>
        <row r="5290">
          <cell r="A5290">
            <v>484000202</v>
          </cell>
        </row>
        <row r="5291">
          <cell r="A5291">
            <v>484000501</v>
          </cell>
        </row>
        <row r="5292">
          <cell r="A5292">
            <v>484000502</v>
          </cell>
        </row>
        <row r="5293">
          <cell r="A5293">
            <v>484000503</v>
          </cell>
        </row>
        <row r="5294">
          <cell r="A5294">
            <v>484000504</v>
          </cell>
        </row>
        <row r="5295">
          <cell r="A5295">
            <v>484000505</v>
          </cell>
        </row>
        <row r="5296">
          <cell r="A5296">
            <v>484000506</v>
          </cell>
        </row>
        <row r="5297">
          <cell r="A5297">
            <v>484000507</v>
          </cell>
        </row>
        <row r="5298">
          <cell r="A5298">
            <v>484000508</v>
          </cell>
        </row>
        <row r="5299">
          <cell r="A5299">
            <v>484000509</v>
          </cell>
        </row>
        <row r="5300">
          <cell r="A5300">
            <v>484000510</v>
          </cell>
        </row>
        <row r="5301">
          <cell r="A5301">
            <v>484999999</v>
          </cell>
        </row>
        <row r="5302">
          <cell r="A5302">
            <v>485000001</v>
          </cell>
        </row>
        <row r="5303">
          <cell r="A5303">
            <v>485000002</v>
          </cell>
        </row>
        <row r="5304">
          <cell r="A5304">
            <v>485000003</v>
          </cell>
        </row>
        <row r="5305">
          <cell r="A5305">
            <v>485000004</v>
          </cell>
        </row>
        <row r="5306">
          <cell r="A5306">
            <v>485000005</v>
          </cell>
        </row>
        <row r="5307">
          <cell r="A5307">
            <v>485000006</v>
          </cell>
        </row>
        <row r="5308">
          <cell r="A5308">
            <v>486000001</v>
          </cell>
        </row>
        <row r="5309">
          <cell r="A5309">
            <v>510000006</v>
          </cell>
        </row>
        <row r="5310">
          <cell r="A5310">
            <v>510000007</v>
          </cell>
        </row>
        <row r="5311">
          <cell r="A5311">
            <v>510000008</v>
          </cell>
        </row>
        <row r="5312">
          <cell r="A5312">
            <v>510000009</v>
          </cell>
        </row>
        <row r="5313">
          <cell r="A5313">
            <v>510000010</v>
          </cell>
        </row>
        <row r="5314">
          <cell r="A5314">
            <v>510000011</v>
          </cell>
        </row>
        <row r="5315">
          <cell r="A5315">
            <v>511000001</v>
          </cell>
        </row>
        <row r="5316">
          <cell r="A5316">
            <v>511000002</v>
          </cell>
        </row>
        <row r="5317">
          <cell r="A5317">
            <v>511000003</v>
          </cell>
        </row>
        <row r="5318">
          <cell r="A5318">
            <v>511000004</v>
          </cell>
        </row>
        <row r="5319">
          <cell r="A5319">
            <v>511000005</v>
          </cell>
        </row>
        <row r="5320">
          <cell r="A5320">
            <v>511000101</v>
          </cell>
        </row>
        <row r="5321">
          <cell r="A5321">
            <v>521000001</v>
          </cell>
        </row>
        <row r="5322">
          <cell r="A5322">
            <v>521000002</v>
          </cell>
        </row>
        <row r="5323">
          <cell r="A5323">
            <v>521000003</v>
          </cell>
        </row>
        <row r="5324">
          <cell r="A5324">
            <v>521000004</v>
          </cell>
        </row>
        <row r="5325">
          <cell r="A5325">
            <v>521000005</v>
          </cell>
        </row>
        <row r="5326">
          <cell r="A5326">
            <v>521000006</v>
          </cell>
        </row>
        <row r="5327">
          <cell r="A5327">
            <v>521000007</v>
          </cell>
        </row>
        <row r="5328">
          <cell r="A5328">
            <v>521000008</v>
          </cell>
        </row>
        <row r="5329">
          <cell r="A5329">
            <v>531000001</v>
          </cell>
        </row>
        <row r="5330">
          <cell r="A5330">
            <v>531000002</v>
          </cell>
        </row>
        <row r="5331">
          <cell r="A5331">
            <v>531000004</v>
          </cell>
        </row>
        <row r="5332">
          <cell r="A5332">
            <v>531000005</v>
          </cell>
        </row>
        <row r="5333">
          <cell r="A5333">
            <v>531000006</v>
          </cell>
        </row>
        <row r="5334">
          <cell r="A5334">
            <v>531000007</v>
          </cell>
        </row>
        <row r="5335">
          <cell r="A5335">
            <v>531000008</v>
          </cell>
        </row>
        <row r="5336">
          <cell r="A5336">
            <v>531000009</v>
          </cell>
        </row>
        <row r="5337">
          <cell r="A5337">
            <v>531000010</v>
          </cell>
        </row>
        <row r="5338">
          <cell r="A5338">
            <v>531000011</v>
          </cell>
        </row>
        <row r="5339">
          <cell r="A5339">
            <v>531100001</v>
          </cell>
        </row>
        <row r="5340">
          <cell r="A5340">
            <v>531100002</v>
          </cell>
        </row>
        <row r="5341">
          <cell r="A5341">
            <v>531100003</v>
          </cell>
        </row>
        <row r="5342">
          <cell r="A5342">
            <v>531100004</v>
          </cell>
        </row>
        <row r="5343">
          <cell r="A5343">
            <v>531100005</v>
          </cell>
        </row>
        <row r="5344">
          <cell r="A5344">
            <v>531100006</v>
          </cell>
        </row>
        <row r="5345">
          <cell r="A5345">
            <v>531100007</v>
          </cell>
        </row>
        <row r="5346">
          <cell r="A5346">
            <v>531100008</v>
          </cell>
        </row>
        <row r="5347">
          <cell r="A5347">
            <v>531100009</v>
          </cell>
        </row>
        <row r="5348">
          <cell r="A5348">
            <v>531100010</v>
          </cell>
        </row>
        <row r="5349">
          <cell r="A5349">
            <v>531100011</v>
          </cell>
        </row>
        <row r="5350">
          <cell r="A5350">
            <v>531100012</v>
          </cell>
        </row>
        <row r="5351">
          <cell r="A5351">
            <v>531100013</v>
          </cell>
        </row>
        <row r="5352">
          <cell r="A5352">
            <v>531200001</v>
          </cell>
        </row>
        <row r="5353">
          <cell r="A5353">
            <v>531200002</v>
          </cell>
        </row>
        <row r="5354">
          <cell r="A5354">
            <v>531200003</v>
          </cell>
        </row>
        <row r="5355">
          <cell r="A5355">
            <v>531200004</v>
          </cell>
        </row>
        <row r="5356">
          <cell r="A5356">
            <v>531300001</v>
          </cell>
        </row>
        <row r="5357">
          <cell r="A5357">
            <v>531300002</v>
          </cell>
        </row>
        <row r="5358">
          <cell r="A5358">
            <v>531300003</v>
          </cell>
        </row>
        <row r="5359">
          <cell r="A5359">
            <v>531300004</v>
          </cell>
        </row>
        <row r="5360">
          <cell r="A5360">
            <v>531300005</v>
          </cell>
        </row>
        <row r="5361">
          <cell r="A5361">
            <v>531400001</v>
          </cell>
        </row>
        <row r="5362">
          <cell r="A5362">
            <v>531400002</v>
          </cell>
        </row>
        <row r="5363">
          <cell r="A5363">
            <v>531500001</v>
          </cell>
        </row>
        <row r="5364">
          <cell r="A5364">
            <v>531500002</v>
          </cell>
        </row>
        <row r="5365">
          <cell r="A5365">
            <v>531500003</v>
          </cell>
        </row>
        <row r="5366">
          <cell r="A5366">
            <v>531500004</v>
          </cell>
        </row>
        <row r="5367">
          <cell r="A5367">
            <v>531500005</v>
          </cell>
        </row>
        <row r="5368">
          <cell r="A5368">
            <v>531500006</v>
          </cell>
        </row>
        <row r="5369">
          <cell r="A5369">
            <v>531500007</v>
          </cell>
        </row>
        <row r="5370">
          <cell r="A5370">
            <v>531500009</v>
          </cell>
        </row>
        <row r="5371">
          <cell r="A5371">
            <v>531500010</v>
          </cell>
        </row>
        <row r="5372">
          <cell r="A5372">
            <v>531500011</v>
          </cell>
        </row>
        <row r="5373">
          <cell r="A5373">
            <v>531500012</v>
          </cell>
        </row>
        <row r="5374">
          <cell r="A5374">
            <v>531500013</v>
          </cell>
        </row>
        <row r="5375">
          <cell r="A5375">
            <v>531500014</v>
          </cell>
        </row>
        <row r="5376">
          <cell r="A5376">
            <v>531500015</v>
          </cell>
        </row>
        <row r="5377">
          <cell r="A5377">
            <v>531500016</v>
          </cell>
        </row>
        <row r="5378">
          <cell r="A5378">
            <v>531500017</v>
          </cell>
        </row>
        <row r="5379">
          <cell r="A5379">
            <v>531500018</v>
          </cell>
        </row>
        <row r="5380">
          <cell r="A5380">
            <v>531600001</v>
          </cell>
        </row>
        <row r="5381">
          <cell r="A5381">
            <v>531600002</v>
          </cell>
        </row>
        <row r="5382">
          <cell r="A5382">
            <v>541000001</v>
          </cell>
        </row>
        <row r="5383">
          <cell r="A5383">
            <v>541000002</v>
          </cell>
        </row>
        <row r="5384">
          <cell r="A5384">
            <v>541000003</v>
          </cell>
        </row>
        <row r="5385">
          <cell r="A5385">
            <v>541000004</v>
          </cell>
        </row>
        <row r="5386">
          <cell r="A5386">
            <v>541000005</v>
          </cell>
        </row>
        <row r="5387">
          <cell r="A5387">
            <v>541000006</v>
          </cell>
        </row>
        <row r="5388">
          <cell r="A5388">
            <v>541000007</v>
          </cell>
        </row>
        <row r="5389">
          <cell r="A5389">
            <v>541000008</v>
          </cell>
        </row>
        <row r="5390">
          <cell r="A5390">
            <v>541000009</v>
          </cell>
        </row>
        <row r="5391">
          <cell r="A5391">
            <v>541000021</v>
          </cell>
        </row>
        <row r="5392">
          <cell r="A5392">
            <v>541999999</v>
          </cell>
        </row>
        <row r="5393">
          <cell r="A5393">
            <v>542000001</v>
          </cell>
        </row>
        <row r="5394">
          <cell r="A5394">
            <v>543000001</v>
          </cell>
        </row>
        <row r="5395">
          <cell r="A5395">
            <v>551000001</v>
          </cell>
        </row>
        <row r="5396">
          <cell r="A5396">
            <v>551000002</v>
          </cell>
        </row>
        <row r="5397">
          <cell r="A5397">
            <v>551000003</v>
          </cell>
        </row>
        <row r="5398">
          <cell r="A5398">
            <v>551000004</v>
          </cell>
        </row>
        <row r="5399">
          <cell r="A5399">
            <v>551000005</v>
          </cell>
        </row>
        <row r="5400">
          <cell r="A5400">
            <v>561000101</v>
          </cell>
        </row>
        <row r="5401">
          <cell r="A5401">
            <v>561000102</v>
          </cell>
        </row>
        <row r="5402">
          <cell r="A5402">
            <v>561000103</v>
          </cell>
        </row>
        <row r="5403">
          <cell r="A5403">
            <v>561000104</v>
          </cell>
        </row>
        <row r="5404">
          <cell r="A5404">
            <v>561000105</v>
          </cell>
        </row>
        <row r="5405">
          <cell r="A5405">
            <v>561000106</v>
          </cell>
        </row>
        <row r="5406">
          <cell r="A5406">
            <v>561000107</v>
          </cell>
        </row>
        <row r="5407">
          <cell r="A5407">
            <v>561000108</v>
          </cell>
        </row>
        <row r="5408">
          <cell r="A5408">
            <v>561000109</v>
          </cell>
        </row>
        <row r="5409">
          <cell r="A5409">
            <v>561000110</v>
          </cell>
        </row>
        <row r="5410">
          <cell r="A5410">
            <v>561000113</v>
          </cell>
        </row>
        <row r="5411">
          <cell r="A5411">
            <v>561000115</v>
          </cell>
        </row>
        <row r="5412">
          <cell r="A5412">
            <v>561000117</v>
          </cell>
        </row>
        <row r="5413">
          <cell r="A5413">
            <v>561000118</v>
          </cell>
        </row>
        <row r="5414">
          <cell r="A5414">
            <v>561000119</v>
          </cell>
        </row>
        <row r="5415">
          <cell r="A5415">
            <v>561000120</v>
          </cell>
        </row>
        <row r="5416">
          <cell r="A5416">
            <v>561000121</v>
          </cell>
        </row>
        <row r="5417">
          <cell r="A5417">
            <v>561000134</v>
          </cell>
        </row>
        <row r="5418">
          <cell r="A5418">
            <v>561000201</v>
          </cell>
        </row>
        <row r="5419">
          <cell r="A5419">
            <v>561000202</v>
          </cell>
        </row>
        <row r="5420">
          <cell r="A5420">
            <v>561000203</v>
          </cell>
        </row>
        <row r="5421">
          <cell r="A5421">
            <v>561000204</v>
          </cell>
        </row>
        <row r="5422">
          <cell r="A5422">
            <v>561000205</v>
          </cell>
        </row>
        <row r="5423">
          <cell r="A5423">
            <v>561000206</v>
          </cell>
        </row>
        <row r="5424">
          <cell r="A5424">
            <v>561000207</v>
          </cell>
        </row>
        <row r="5425">
          <cell r="A5425">
            <v>561000208</v>
          </cell>
        </row>
        <row r="5426">
          <cell r="A5426">
            <v>561000209</v>
          </cell>
        </row>
        <row r="5427">
          <cell r="A5427">
            <v>561000211</v>
          </cell>
        </row>
        <row r="5428">
          <cell r="A5428">
            <v>561000212</v>
          </cell>
        </row>
        <row r="5429">
          <cell r="A5429">
            <v>561000213</v>
          </cell>
        </row>
        <row r="5430">
          <cell r="A5430">
            <v>561000351</v>
          </cell>
        </row>
        <row r="5431">
          <cell r="A5431">
            <v>561000352</v>
          </cell>
        </row>
        <row r="5432">
          <cell r="A5432">
            <v>562000001</v>
          </cell>
        </row>
        <row r="5433">
          <cell r="A5433">
            <v>562000002</v>
          </cell>
        </row>
        <row r="5434">
          <cell r="A5434">
            <v>562000003</v>
          </cell>
        </row>
        <row r="5435">
          <cell r="A5435">
            <v>562000004</v>
          </cell>
        </row>
        <row r="5436">
          <cell r="A5436">
            <v>562000005</v>
          </cell>
        </row>
        <row r="5437">
          <cell r="A5437">
            <v>562000006</v>
          </cell>
        </row>
        <row r="5438">
          <cell r="A5438">
            <v>562000007</v>
          </cell>
        </row>
        <row r="5439">
          <cell r="A5439">
            <v>562000008</v>
          </cell>
        </row>
        <row r="5440">
          <cell r="A5440">
            <v>562000009</v>
          </cell>
        </row>
        <row r="5441">
          <cell r="A5441">
            <v>562000010</v>
          </cell>
        </row>
        <row r="5442">
          <cell r="A5442">
            <v>562000011</v>
          </cell>
        </row>
        <row r="5443">
          <cell r="A5443">
            <v>562000012</v>
          </cell>
        </row>
        <row r="5444">
          <cell r="A5444">
            <v>562000013</v>
          </cell>
        </row>
        <row r="5445">
          <cell r="A5445">
            <v>562000014</v>
          </cell>
        </row>
        <row r="5446">
          <cell r="A5446">
            <v>562000015</v>
          </cell>
        </row>
        <row r="5447">
          <cell r="A5447">
            <v>562000016</v>
          </cell>
        </row>
        <row r="5448">
          <cell r="A5448">
            <v>562000017</v>
          </cell>
        </row>
        <row r="5449">
          <cell r="A5449">
            <v>562000018</v>
          </cell>
        </row>
        <row r="5450">
          <cell r="A5450">
            <v>562000019</v>
          </cell>
        </row>
        <row r="5451">
          <cell r="A5451">
            <v>562000020</v>
          </cell>
        </row>
        <row r="5452">
          <cell r="A5452">
            <v>562000021</v>
          </cell>
        </row>
        <row r="5453">
          <cell r="A5453">
            <v>562000022</v>
          </cell>
        </row>
        <row r="5454">
          <cell r="A5454">
            <v>565100001</v>
          </cell>
        </row>
        <row r="5455">
          <cell r="A5455">
            <v>565100002</v>
          </cell>
        </row>
        <row r="5456">
          <cell r="A5456">
            <v>565100003</v>
          </cell>
        </row>
        <row r="5457">
          <cell r="A5457">
            <v>565100004</v>
          </cell>
        </row>
        <row r="5458">
          <cell r="A5458">
            <v>565100005</v>
          </cell>
        </row>
        <row r="5459">
          <cell r="A5459">
            <v>565100006</v>
          </cell>
        </row>
        <row r="5460">
          <cell r="A5460">
            <v>565100007</v>
          </cell>
        </row>
        <row r="5461">
          <cell r="A5461">
            <v>565100008</v>
          </cell>
        </row>
        <row r="5462">
          <cell r="A5462">
            <v>565100011</v>
          </cell>
        </row>
        <row r="5463">
          <cell r="A5463">
            <v>565200001</v>
          </cell>
        </row>
        <row r="5464">
          <cell r="A5464">
            <v>565200002</v>
          </cell>
        </row>
        <row r="5465">
          <cell r="A5465">
            <v>565200003</v>
          </cell>
        </row>
        <row r="5466">
          <cell r="A5466">
            <v>565200004</v>
          </cell>
        </row>
        <row r="5467">
          <cell r="A5467">
            <v>565200005</v>
          </cell>
        </row>
        <row r="5468">
          <cell r="A5468">
            <v>565200006</v>
          </cell>
        </row>
        <row r="5469">
          <cell r="A5469">
            <v>565300001</v>
          </cell>
        </row>
        <row r="5470">
          <cell r="A5470">
            <v>565300002</v>
          </cell>
        </row>
        <row r="5471">
          <cell r="A5471">
            <v>565300003</v>
          </cell>
        </row>
        <row r="5472">
          <cell r="A5472">
            <v>565300004</v>
          </cell>
        </row>
        <row r="5473">
          <cell r="A5473">
            <v>565300005</v>
          </cell>
        </row>
        <row r="5474">
          <cell r="A5474">
            <v>565300006</v>
          </cell>
        </row>
        <row r="5475">
          <cell r="A5475">
            <v>565300007</v>
          </cell>
        </row>
        <row r="5476">
          <cell r="A5476">
            <v>565300008</v>
          </cell>
        </row>
        <row r="5477">
          <cell r="A5477">
            <v>565300009</v>
          </cell>
        </row>
        <row r="5478">
          <cell r="A5478">
            <v>565300010</v>
          </cell>
        </row>
        <row r="5479">
          <cell r="A5479">
            <v>565300011</v>
          </cell>
        </row>
        <row r="5480">
          <cell r="A5480">
            <v>565300012</v>
          </cell>
        </row>
        <row r="5481">
          <cell r="A5481">
            <v>565300013</v>
          </cell>
        </row>
        <row r="5482">
          <cell r="A5482">
            <v>565300014</v>
          </cell>
        </row>
        <row r="5483">
          <cell r="A5483">
            <v>565300015</v>
          </cell>
        </row>
        <row r="5484">
          <cell r="A5484">
            <v>565300016</v>
          </cell>
        </row>
        <row r="5485">
          <cell r="A5485">
            <v>565300017</v>
          </cell>
        </row>
        <row r="5486">
          <cell r="A5486">
            <v>565300018</v>
          </cell>
        </row>
        <row r="5487">
          <cell r="A5487">
            <v>565300019</v>
          </cell>
        </row>
        <row r="5488">
          <cell r="A5488">
            <v>565300020</v>
          </cell>
        </row>
        <row r="5489">
          <cell r="A5489">
            <v>565300021</v>
          </cell>
        </row>
        <row r="5490">
          <cell r="A5490">
            <v>565300022</v>
          </cell>
        </row>
        <row r="5491">
          <cell r="A5491">
            <v>565300029</v>
          </cell>
        </row>
        <row r="5492">
          <cell r="A5492">
            <v>565300030</v>
          </cell>
        </row>
        <row r="5493">
          <cell r="A5493">
            <v>565300032</v>
          </cell>
        </row>
        <row r="5494">
          <cell r="A5494">
            <v>565300033</v>
          </cell>
        </row>
        <row r="5495">
          <cell r="A5495">
            <v>565300101</v>
          </cell>
        </row>
        <row r="5496">
          <cell r="A5496">
            <v>565300102</v>
          </cell>
        </row>
        <row r="5497">
          <cell r="A5497">
            <v>565400001</v>
          </cell>
        </row>
        <row r="5498">
          <cell r="A5498">
            <v>565400002</v>
          </cell>
        </row>
        <row r="5499">
          <cell r="A5499">
            <v>565400003</v>
          </cell>
        </row>
        <row r="5500">
          <cell r="A5500">
            <v>565400005</v>
          </cell>
        </row>
        <row r="5501">
          <cell r="A5501">
            <v>565400006</v>
          </cell>
        </row>
        <row r="5502">
          <cell r="A5502">
            <v>565400007</v>
          </cell>
        </row>
        <row r="5503">
          <cell r="A5503">
            <v>565400013</v>
          </cell>
        </row>
        <row r="5504">
          <cell r="A5504">
            <v>565400014</v>
          </cell>
        </row>
        <row r="5505">
          <cell r="A5505">
            <v>565400015</v>
          </cell>
        </row>
        <row r="5506">
          <cell r="A5506">
            <v>565400016</v>
          </cell>
        </row>
        <row r="5507">
          <cell r="A5507">
            <v>565400017</v>
          </cell>
        </row>
        <row r="5508">
          <cell r="A5508">
            <v>565400018</v>
          </cell>
        </row>
        <row r="5509">
          <cell r="A5509">
            <v>565400021</v>
          </cell>
        </row>
        <row r="5510">
          <cell r="A5510">
            <v>565400023</v>
          </cell>
        </row>
        <row r="5511">
          <cell r="A5511">
            <v>565400026</v>
          </cell>
        </row>
        <row r="5512">
          <cell r="A5512">
            <v>565400027</v>
          </cell>
        </row>
        <row r="5513">
          <cell r="A5513">
            <v>565400028</v>
          </cell>
        </row>
        <row r="5514">
          <cell r="A5514">
            <v>565400029</v>
          </cell>
        </row>
        <row r="5515">
          <cell r="A5515">
            <v>565400030</v>
          </cell>
        </row>
        <row r="5516">
          <cell r="A5516">
            <v>565400031</v>
          </cell>
        </row>
        <row r="5517">
          <cell r="A5517">
            <v>565400032</v>
          </cell>
        </row>
        <row r="5518">
          <cell r="A5518">
            <v>565400033</v>
          </cell>
        </row>
        <row r="5519">
          <cell r="A5519">
            <v>565400034</v>
          </cell>
        </row>
        <row r="5520">
          <cell r="A5520">
            <v>565400035</v>
          </cell>
        </row>
        <row r="5521">
          <cell r="A5521">
            <v>565400036</v>
          </cell>
        </row>
        <row r="5522">
          <cell r="A5522">
            <v>565400037</v>
          </cell>
        </row>
        <row r="5523">
          <cell r="A5523">
            <v>565400038</v>
          </cell>
        </row>
        <row r="5524">
          <cell r="A5524">
            <v>565400039</v>
          </cell>
        </row>
        <row r="5525">
          <cell r="A5525">
            <v>565400101</v>
          </cell>
        </row>
        <row r="5526">
          <cell r="A5526">
            <v>565400103</v>
          </cell>
        </row>
        <row r="5527">
          <cell r="A5527">
            <v>565400104</v>
          </cell>
        </row>
        <row r="5528">
          <cell r="A5528">
            <v>565400106</v>
          </cell>
        </row>
        <row r="5529">
          <cell r="A5529">
            <v>565400111</v>
          </cell>
        </row>
        <row r="5530">
          <cell r="A5530">
            <v>565400113</v>
          </cell>
        </row>
        <row r="5531">
          <cell r="A5531">
            <v>565400115</v>
          </cell>
        </row>
        <row r="5532">
          <cell r="A5532">
            <v>565400116</v>
          </cell>
        </row>
        <row r="5533">
          <cell r="A5533">
            <v>565400117</v>
          </cell>
        </row>
        <row r="5534">
          <cell r="A5534">
            <v>565400118</v>
          </cell>
        </row>
        <row r="5535">
          <cell r="A5535">
            <v>565400119</v>
          </cell>
        </row>
        <row r="5536">
          <cell r="A5536">
            <v>565400120</v>
          </cell>
        </row>
        <row r="5537">
          <cell r="A5537">
            <v>565400121</v>
          </cell>
        </row>
        <row r="5538">
          <cell r="A5538">
            <v>565400201</v>
          </cell>
        </row>
        <row r="5539">
          <cell r="A5539">
            <v>565400203</v>
          </cell>
        </row>
        <row r="5540">
          <cell r="A5540">
            <v>565400207</v>
          </cell>
        </row>
        <row r="5541">
          <cell r="A5541">
            <v>565400208</v>
          </cell>
        </row>
        <row r="5542">
          <cell r="A5542">
            <v>565410005</v>
          </cell>
        </row>
        <row r="5543">
          <cell r="A5543">
            <v>565500001</v>
          </cell>
        </row>
        <row r="5544">
          <cell r="A5544">
            <v>565500002</v>
          </cell>
        </row>
        <row r="5545">
          <cell r="A5545">
            <v>565500003</v>
          </cell>
        </row>
        <row r="5546">
          <cell r="A5546">
            <v>569999999</v>
          </cell>
        </row>
        <row r="5547">
          <cell r="A5547">
            <v>571000001</v>
          </cell>
        </row>
        <row r="5548">
          <cell r="A5548">
            <v>571000002</v>
          </cell>
        </row>
        <row r="5549">
          <cell r="A5549">
            <v>572000001</v>
          </cell>
        </row>
        <row r="5550">
          <cell r="A5550">
            <v>572000002</v>
          </cell>
        </row>
        <row r="5551">
          <cell r="A5551">
            <v>572000003</v>
          </cell>
        </row>
        <row r="5552">
          <cell r="A5552">
            <v>572000004</v>
          </cell>
        </row>
        <row r="5553">
          <cell r="A5553">
            <v>573000001</v>
          </cell>
        </row>
        <row r="5554">
          <cell r="A5554">
            <v>573000002</v>
          </cell>
        </row>
        <row r="5555">
          <cell r="A5555">
            <v>573000003</v>
          </cell>
        </row>
        <row r="5556">
          <cell r="A5556">
            <v>574000001</v>
          </cell>
        </row>
        <row r="5557">
          <cell r="A5557">
            <v>575000002</v>
          </cell>
        </row>
        <row r="5558">
          <cell r="A5558">
            <v>575100001</v>
          </cell>
        </row>
        <row r="5559">
          <cell r="A5559">
            <v>575100002</v>
          </cell>
        </row>
        <row r="5560">
          <cell r="A5560">
            <v>575100003</v>
          </cell>
        </row>
        <row r="5561">
          <cell r="A5561">
            <v>575200001</v>
          </cell>
        </row>
        <row r="5562">
          <cell r="A5562">
            <v>575200002</v>
          </cell>
        </row>
        <row r="5563">
          <cell r="A5563">
            <v>575200003</v>
          </cell>
        </row>
        <row r="5564">
          <cell r="A5564">
            <v>575200004</v>
          </cell>
        </row>
        <row r="5565">
          <cell r="A5565">
            <v>575200005</v>
          </cell>
        </row>
        <row r="5566">
          <cell r="A5566">
            <v>575200006</v>
          </cell>
        </row>
        <row r="5567">
          <cell r="A5567">
            <v>575210001</v>
          </cell>
        </row>
        <row r="5568">
          <cell r="A5568">
            <v>575210003</v>
          </cell>
        </row>
        <row r="5569">
          <cell r="A5569">
            <v>575210005</v>
          </cell>
        </row>
        <row r="5570">
          <cell r="A5570">
            <v>575220001</v>
          </cell>
        </row>
        <row r="5571">
          <cell r="A5571">
            <v>575300001</v>
          </cell>
        </row>
        <row r="5572">
          <cell r="A5572">
            <v>575300002</v>
          </cell>
        </row>
        <row r="5573">
          <cell r="A5573">
            <v>575300003</v>
          </cell>
        </row>
        <row r="5574">
          <cell r="A5574">
            <v>575300004</v>
          </cell>
        </row>
        <row r="5575">
          <cell r="A5575">
            <v>575300005</v>
          </cell>
        </row>
        <row r="5576">
          <cell r="A5576">
            <v>575300006</v>
          </cell>
        </row>
        <row r="5577">
          <cell r="A5577">
            <v>575300007</v>
          </cell>
        </row>
        <row r="5578">
          <cell r="A5578">
            <v>575300008</v>
          </cell>
        </row>
        <row r="5579">
          <cell r="A5579">
            <v>575300009</v>
          </cell>
        </row>
        <row r="5580">
          <cell r="A5580">
            <v>575400001</v>
          </cell>
        </row>
        <row r="5581">
          <cell r="A5581">
            <v>575400002</v>
          </cell>
        </row>
        <row r="5582">
          <cell r="A5582">
            <v>575400003</v>
          </cell>
        </row>
        <row r="5583">
          <cell r="A5583">
            <v>575400004</v>
          </cell>
        </row>
        <row r="5584">
          <cell r="A5584">
            <v>575500001</v>
          </cell>
        </row>
        <row r="5585">
          <cell r="A5585">
            <v>575500002</v>
          </cell>
        </row>
        <row r="5586">
          <cell r="A5586">
            <v>575500003</v>
          </cell>
        </row>
        <row r="5587">
          <cell r="A5587">
            <v>575500004</v>
          </cell>
        </row>
        <row r="5588">
          <cell r="A5588">
            <v>575700001</v>
          </cell>
        </row>
        <row r="5589">
          <cell r="A5589">
            <v>575700002</v>
          </cell>
        </row>
        <row r="5590">
          <cell r="A5590">
            <v>575800001</v>
          </cell>
        </row>
        <row r="5591">
          <cell r="A5591">
            <v>575800002</v>
          </cell>
        </row>
        <row r="5592">
          <cell r="A5592">
            <v>575800003</v>
          </cell>
        </row>
        <row r="5593">
          <cell r="A5593">
            <v>575900001</v>
          </cell>
        </row>
        <row r="5594">
          <cell r="A5594">
            <v>575900002</v>
          </cell>
        </row>
        <row r="5595">
          <cell r="A5595">
            <v>575900003</v>
          </cell>
        </row>
        <row r="5596">
          <cell r="A5596">
            <v>575900004</v>
          </cell>
        </row>
        <row r="5597">
          <cell r="A5597">
            <v>575900005</v>
          </cell>
        </row>
        <row r="5598">
          <cell r="A5598">
            <v>575900006</v>
          </cell>
        </row>
        <row r="5599">
          <cell r="A5599">
            <v>575900007</v>
          </cell>
        </row>
        <row r="5600">
          <cell r="A5600">
            <v>575900008</v>
          </cell>
        </row>
        <row r="5601">
          <cell r="A5601">
            <v>575900009</v>
          </cell>
        </row>
        <row r="5602">
          <cell r="A5602">
            <v>575900010</v>
          </cell>
        </row>
        <row r="5603">
          <cell r="A5603">
            <v>575900011</v>
          </cell>
        </row>
        <row r="5604">
          <cell r="A5604">
            <v>575900012</v>
          </cell>
        </row>
        <row r="5605">
          <cell r="A5605">
            <v>575900013</v>
          </cell>
        </row>
        <row r="5606">
          <cell r="A5606">
            <v>575900015</v>
          </cell>
        </row>
        <row r="5607">
          <cell r="A5607">
            <v>575900016</v>
          </cell>
        </row>
        <row r="5608">
          <cell r="A5608">
            <v>575900017</v>
          </cell>
        </row>
        <row r="5609">
          <cell r="A5609">
            <v>575900018</v>
          </cell>
        </row>
        <row r="5610">
          <cell r="A5610">
            <v>575900019</v>
          </cell>
        </row>
        <row r="5611">
          <cell r="A5611">
            <v>575900020</v>
          </cell>
        </row>
        <row r="5612">
          <cell r="A5612">
            <v>575900021</v>
          </cell>
        </row>
        <row r="5613">
          <cell r="A5613">
            <v>575900022</v>
          </cell>
        </row>
        <row r="5614">
          <cell r="A5614">
            <v>575900023</v>
          </cell>
        </row>
        <row r="5615">
          <cell r="A5615">
            <v>575900024</v>
          </cell>
        </row>
        <row r="5616">
          <cell r="A5616">
            <v>575900025</v>
          </cell>
        </row>
        <row r="5617">
          <cell r="A5617">
            <v>575900026</v>
          </cell>
        </row>
        <row r="5618">
          <cell r="A5618">
            <v>575910019</v>
          </cell>
        </row>
        <row r="5619">
          <cell r="A5619">
            <v>576000001</v>
          </cell>
        </row>
        <row r="5620">
          <cell r="A5620">
            <v>576100001</v>
          </cell>
        </row>
        <row r="5621">
          <cell r="A5621">
            <v>576200001</v>
          </cell>
        </row>
        <row r="5622">
          <cell r="A5622">
            <v>576200002</v>
          </cell>
        </row>
        <row r="5623">
          <cell r="A5623">
            <v>576400001</v>
          </cell>
        </row>
        <row r="5624">
          <cell r="A5624">
            <v>576500001</v>
          </cell>
        </row>
        <row r="5625">
          <cell r="A5625">
            <v>576500101</v>
          </cell>
        </row>
        <row r="5626">
          <cell r="A5626">
            <v>576500201</v>
          </cell>
        </row>
        <row r="5627">
          <cell r="A5627">
            <v>576500301</v>
          </cell>
        </row>
        <row r="5628">
          <cell r="A5628">
            <v>576500401</v>
          </cell>
        </row>
        <row r="5629">
          <cell r="A5629">
            <v>576600001</v>
          </cell>
        </row>
        <row r="5630">
          <cell r="A5630">
            <v>576700001</v>
          </cell>
        </row>
        <row r="5631">
          <cell r="A5631">
            <v>576700002</v>
          </cell>
        </row>
        <row r="5632">
          <cell r="A5632">
            <v>576700003</v>
          </cell>
        </row>
        <row r="5633">
          <cell r="A5633">
            <v>576700004</v>
          </cell>
        </row>
        <row r="5634">
          <cell r="A5634">
            <v>576700005</v>
          </cell>
        </row>
        <row r="5635">
          <cell r="A5635">
            <v>576700006</v>
          </cell>
        </row>
        <row r="5636">
          <cell r="A5636">
            <v>576700008</v>
          </cell>
        </row>
        <row r="5637">
          <cell r="A5637">
            <v>576700009</v>
          </cell>
        </row>
        <row r="5638">
          <cell r="A5638">
            <v>576700010</v>
          </cell>
        </row>
        <row r="5639">
          <cell r="A5639">
            <v>576700011</v>
          </cell>
        </row>
        <row r="5640">
          <cell r="A5640">
            <v>576700012</v>
          </cell>
        </row>
        <row r="5641">
          <cell r="A5641">
            <v>576700013</v>
          </cell>
        </row>
        <row r="5642">
          <cell r="A5642">
            <v>576700014</v>
          </cell>
        </row>
        <row r="5643">
          <cell r="A5643">
            <v>576700030</v>
          </cell>
        </row>
        <row r="5644">
          <cell r="A5644">
            <v>576700031</v>
          </cell>
        </row>
        <row r="5645">
          <cell r="A5645">
            <v>576700032</v>
          </cell>
        </row>
        <row r="5646">
          <cell r="A5646">
            <v>576700033</v>
          </cell>
        </row>
        <row r="5647">
          <cell r="A5647">
            <v>576800001</v>
          </cell>
        </row>
        <row r="5648">
          <cell r="A5648">
            <v>577000001</v>
          </cell>
        </row>
        <row r="5649">
          <cell r="A5649">
            <v>579999999</v>
          </cell>
        </row>
        <row r="5650">
          <cell r="A5650">
            <v>581000001</v>
          </cell>
        </row>
        <row r="5651">
          <cell r="A5651">
            <v>581000002</v>
          </cell>
        </row>
        <row r="5652">
          <cell r="A5652">
            <v>582000001</v>
          </cell>
        </row>
        <row r="5653">
          <cell r="A5653">
            <v>591000001</v>
          </cell>
        </row>
        <row r="5654">
          <cell r="A5654">
            <v>592000001</v>
          </cell>
        </row>
        <row r="5655">
          <cell r="A5655">
            <v>721100011</v>
          </cell>
        </row>
        <row r="5656">
          <cell r="A5656">
            <v>111100001</v>
          </cell>
        </row>
        <row r="5657">
          <cell r="A5657">
            <v>111100002</v>
          </cell>
        </row>
        <row r="5658">
          <cell r="A5658">
            <v>111100003</v>
          </cell>
        </row>
        <row r="5659">
          <cell r="A5659">
            <v>111100004</v>
          </cell>
        </row>
        <row r="5660">
          <cell r="A5660">
            <v>111100011</v>
          </cell>
        </row>
        <row r="5661">
          <cell r="A5661">
            <v>111100012</v>
          </cell>
        </row>
        <row r="5662">
          <cell r="A5662">
            <v>111100013</v>
          </cell>
        </row>
        <row r="5663">
          <cell r="A5663">
            <v>111100014</v>
          </cell>
        </row>
        <row r="5664">
          <cell r="A5664">
            <v>111100015</v>
          </cell>
        </row>
        <row r="5665">
          <cell r="A5665">
            <v>111100016</v>
          </cell>
        </row>
        <row r="5666">
          <cell r="A5666">
            <v>111100017</v>
          </cell>
        </row>
        <row r="5667">
          <cell r="A5667">
            <v>111100018</v>
          </cell>
        </row>
        <row r="5668">
          <cell r="A5668">
            <v>111100019</v>
          </cell>
        </row>
        <row r="5669">
          <cell r="A5669">
            <v>111100021</v>
          </cell>
        </row>
        <row r="5670">
          <cell r="A5670">
            <v>111100022</v>
          </cell>
        </row>
        <row r="5671">
          <cell r="A5671">
            <v>111100031</v>
          </cell>
        </row>
        <row r="5672">
          <cell r="A5672">
            <v>111100032</v>
          </cell>
        </row>
        <row r="5673">
          <cell r="A5673">
            <v>111100033</v>
          </cell>
        </row>
        <row r="5674">
          <cell r="A5674">
            <v>111101011</v>
          </cell>
        </row>
        <row r="5675">
          <cell r="A5675">
            <v>111101012</v>
          </cell>
        </row>
        <row r="5676">
          <cell r="A5676">
            <v>111101021</v>
          </cell>
        </row>
        <row r="5677">
          <cell r="A5677">
            <v>111101031</v>
          </cell>
        </row>
        <row r="5678">
          <cell r="A5678">
            <v>111110001</v>
          </cell>
        </row>
        <row r="5679">
          <cell r="A5679">
            <v>111110002</v>
          </cell>
        </row>
        <row r="5680">
          <cell r="A5680">
            <v>111200001</v>
          </cell>
        </row>
        <row r="5681">
          <cell r="A5681">
            <v>111200002</v>
          </cell>
        </row>
        <row r="5682">
          <cell r="A5682">
            <v>111200011</v>
          </cell>
        </row>
        <row r="5683">
          <cell r="A5683">
            <v>111200012</v>
          </cell>
        </row>
        <row r="5684">
          <cell r="A5684">
            <v>111200013</v>
          </cell>
        </row>
        <row r="5685">
          <cell r="A5685">
            <v>111200015</v>
          </cell>
        </row>
        <row r="5686">
          <cell r="A5686">
            <v>111200016</v>
          </cell>
        </row>
        <row r="5687">
          <cell r="A5687">
            <v>111200017</v>
          </cell>
        </row>
        <row r="5688">
          <cell r="A5688">
            <v>111200022</v>
          </cell>
        </row>
        <row r="5689">
          <cell r="A5689">
            <v>111200030</v>
          </cell>
        </row>
        <row r="5690">
          <cell r="A5690">
            <v>111200031</v>
          </cell>
        </row>
        <row r="5691">
          <cell r="A5691">
            <v>111200032</v>
          </cell>
        </row>
        <row r="5692">
          <cell r="A5692">
            <v>111200033</v>
          </cell>
        </row>
        <row r="5693">
          <cell r="A5693">
            <v>112110001</v>
          </cell>
        </row>
        <row r="5694">
          <cell r="A5694">
            <v>112110002</v>
          </cell>
        </row>
        <row r="5695">
          <cell r="A5695">
            <v>112210001</v>
          </cell>
        </row>
        <row r="5696">
          <cell r="A5696">
            <v>112210002</v>
          </cell>
        </row>
        <row r="5697">
          <cell r="A5697">
            <v>112210003</v>
          </cell>
        </row>
        <row r="5698">
          <cell r="A5698">
            <v>113110001</v>
          </cell>
        </row>
        <row r="5699">
          <cell r="A5699">
            <v>113110002</v>
          </cell>
        </row>
        <row r="5700">
          <cell r="A5700">
            <v>113111001</v>
          </cell>
        </row>
        <row r="5701">
          <cell r="A5701">
            <v>113111002</v>
          </cell>
        </row>
        <row r="5702">
          <cell r="A5702">
            <v>113210001</v>
          </cell>
        </row>
        <row r="5703">
          <cell r="A5703">
            <v>113210002</v>
          </cell>
        </row>
        <row r="5704">
          <cell r="A5704">
            <v>113310001</v>
          </cell>
        </row>
        <row r="5705">
          <cell r="A5705">
            <v>113410001</v>
          </cell>
        </row>
        <row r="5706">
          <cell r="A5706">
            <v>113510001</v>
          </cell>
        </row>
        <row r="5707">
          <cell r="A5707">
            <v>113610001</v>
          </cell>
        </row>
        <row r="5708">
          <cell r="A5708">
            <v>113610002</v>
          </cell>
        </row>
        <row r="5709">
          <cell r="A5709">
            <v>113710001</v>
          </cell>
        </row>
        <row r="5710">
          <cell r="A5710">
            <v>113810001</v>
          </cell>
        </row>
        <row r="5711">
          <cell r="A5711">
            <v>113910001</v>
          </cell>
        </row>
        <row r="5712">
          <cell r="A5712">
            <v>113920001</v>
          </cell>
        </row>
        <row r="5713">
          <cell r="A5713">
            <v>113920002</v>
          </cell>
        </row>
        <row r="5714">
          <cell r="A5714">
            <v>114110001</v>
          </cell>
        </row>
        <row r="5715">
          <cell r="A5715">
            <v>114110002</v>
          </cell>
        </row>
        <row r="5716">
          <cell r="A5716">
            <v>114110005</v>
          </cell>
        </row>
        <row r="5717">
          <cell r="A5717">
            <v>114110006</v>
          </cell>
        </row>
        <row r="5718">
          <cell r="A5718">
            <v>114110007</v>
          </cell>
        </row>
        <row r="5719">
          <cell r="A5719">
            <v>114110008</v>
          </cell>
        </row>
        <row r="5720">
          <cell r="A5720">
            <v>114110009</v>
          </cell>
        </row>
        <row r="5721">
          <cell r="A5721">
            <v>114110010</v>
          </cell>
        </row>
        <row r="5722">
          <cell r="A5722">
            <v>114110011</v>
          </cell>
        </row>
        <row r="5723">
          <cell r="A5723">
            <v>114110012</v>
          </cell>
        </row>
        <row r="5724">
          <cell r="A5724">
            <v>114110013</v>
          </cell>
        </row>
        <row r="5725">
          <cell r="A5725">
            <v>114110014</v>
          </cell>
        </row>
        <row r="5726">
          <cell r="A5726">
            <v>114110015</v>
          </cell>
        </row>
        <row r="5727">
          <cell r="A5727">
            <v>114110016</v>
          </cell>
        </row>
        <row r="5728">
          <cell r="A5728">
            <v>114110017</v>
          </cell>
        </row>
        <row r="5729">
          <cell r="A5729">
            <v>114111101</v>
          </cell>
        </row>
        <row r="5730">
          <cell r="A5730">
            <v>114111102</v>
          </cell>
        </row>
        <row r="5731">
          <cell r="A5731">
            <v>114111103</v>
          </cell>
        </row>
        <row r="5732">
          <cell r="A5732">
            <v>114111201</v>
          </cell>
        </row>
        <row r="5733">
          <cell r="A5733">
            <v>114111601</v>
          </cell>
        </row>
        <row r="5734">
          <cell r="A5734">
            <v>114112101</v>
          </cell>
        </row>
        <row r="5735">
          <cell r="A5735">
            <v>114113101</v>
          </cell>
        </row>
        <row r="5736">
          <cell r="A5736">
            <v>114114001</v>
          </cell>
        </row>
        <row r="5737">
          <cell r="A5737">
            <v>114114002</v>
          </cell>
        </row>
        <row r="5738">
          <cell r="A5738">
            <v>114114003</v>
          </cell>
        </row>
        <row r="5739">
          <cell r="A5739">
            <v>114119001</v>
          </cell>
        </row>
        <row r="5740">
          <cell r="A5740">
            <v>114210001</v>
          </cell>
        </row>
        <row r="5741">
          <cell r="A5741">
            <v>114210002</v>
          </cell>
        </row>
        <row r="5742">
          <cell r="A5742">
            <v>114220101</v>
          </cell>
        </row>
        <row r="5743">
          <cell r="A5743">
            <v>114220102</v>
          </cell>
        </row>
        <row r="5744">
          <cell r="A5744">
            <v>114220103</v>
          </cell>
        </row>
        <row r="5745">
          <cell r="A5745">
            <v>114220201</v>
          </cell>
        </row>
        <row r="5746">
          <cell r="A5746">
            <v>114220601</v>
          </cell>
        </row>
        <row r="5747">
          <cell r="A5747">
            <v>115110001</v>
          </cell>
        </row>
        <row r="5748">
          <cell r="A5748">
            <v>115130021</v>
          </cell>
        </row>
        <row r="5749">
          <cell r="A5749">
            <v>115131001</v>
          </cell>
        </row>
        <row r="5750">
          <cell r="A5750">
            <v>115131002</v>
          </cell>
        </row>
        <row r="5751">
          <cell r="A5751">
            <v>115131004</v>
          </cell>
        </row>
        <row r="5752">
          <cell r="A5752">
            <v>115131005</v>
          </cell>
        </row>
        <row r="5753">
          <cell r="A5753">
            <v>115131006</v>
          </cell>
        </row>
        <row r="5754">
          <cell r="A5754">
            <v>115141007</v>
          </cell>
        </row>
        <row r="5755">
          <cell r="A5755">
            <v>115141008</v>
          </cell>
        </row>
        <row r="5756">
          <cell r="A5756">
            <v>115210001</v>
          </cell>
        </row>
        <row r="5757">
          <cell r="A5757">
            <v>115220001</v>
          </cell>
        </row>
        <row r="5758">
          <cell r="A5758">
            <v>116100001</v>
          </cell>
        </row>
        <row r="5759">
          <cell r="A5759">
            <v>116100002</v>
          </cell>
        </row>
        <row r="5760">
          <cell r="A5760">
            <v>116100003</v>
          </cell>
        </row>
        <row r="5761">
          <cell r="A5761">
            <v>116100004</v>
          </cell>
        </row>
        <row r="5762">
          <cell r="A5762">
            <v>116100005</v>
          </cell>
        </row>
        <row r="5763">
          <cell r="A5763">
            <v>116100021</v>
          </cell>
        </row>
        <row r="5764">
          <cell r="A5764">
            <v>116210001</v>
          </cell>
        </row>
        <row r="5765">
          <cell r="A5765">
            <v>116210002</v>
          </cell>
        </row>
        <row r="5766">
          <cell r="A5766">
            <v>116211001</v>
          </cell>
        </row>
        <row r="5767">
          <cell r="A5767">
            <v>116220001</v>
          </cell>
        </row>
        <row r="5768">
          <cell r="A5768">
            <v>116230001</v>
          </cell>
        </row>
        <row r="5769">
          <cell r="A5769">
            <v>116300001</v>
          </cell>
        </row>
        <row r="5770">
          <cell r="A5770">
            <v>116300002</v>
          </cell>
        </row>
        <row r="5771">
          <cell r="A5771">
            <v>116300003</v>
          </cell>
        </row>
        <row r="5772">
          <cell r="A5772">
            <v>116300004</v>
          </cell>
        </row>
        <row r="5773">
          <cell r="A5773">
            <v>116400001</v>
          </cell>
        </row>
        <row r="5774">
          <cell r="A5774">
            <v>116400002</v>
          </cell>
        </row>
        <row r="5775">
          <cell r="A5775">
            <v>116400003</v>
          </cell>
        </row>
        <row r="5776">
          <cell r="A5776">
            <v>116400004</v>
          </cell>
        </row>
        <row r="5777">
          <cell r="A5777">
            <v>116499999</v>
          </cell>
        </row>
        <row r="5778">
          <cell r="A5778">
            <v>116500001</v>
          </cell>
        </row>
        <row r="5779">
          <cell r="A5779">
            <v>117000001</v>
          </cell>
        </row>
        <row r="5780">
          <cell r="A5780">
            <v>117000002</v>
          </cell>
        </row>
        <row r="5781">
          <cell r="A5781">
            <v>118000001</v>
          </cell>
        </row>
        <row r="5782">
          <cell r="A5782">
            <v>119000001</v>
          </cell>
        </row>
        <row r="5783">
          <cell r="A5783">
            <v>119000002</v>
          </cell>
        </row>
        <row r="5784">
          <cell r="A5784">
            <v>119100001</v>
          </cell>
        </row>
        <row r="5785">
          <cell r="A5785">
            <v>119100002</v>
          </cell>
        </row>
        <row r="5786">
          <cell r="A5786">
            <v>121110001</v>
          </cell>
        </row>
        <row r="5787">
          <cell r="A5787">
            <v>121110002</v>
          </cell>
        </row>
        <row r="5788">
          <cell r="A5788">
            <v>121200001</v>
          </cell>
        </row>
        <row r="5789">
          <cell r="A5789">
            <v>121300001</v>
          </cell>
        </row>
        <row r="5790">
          <cell r="A5790">
            <v>121300002</v>
          </cell>
        </row>
        <row r="5791">
          <cell r="A5791">
            <v>121300003</v>
          </cell>
        </row>
        <row r="5792">
          <cell r="A5792">
            <v>121300004</v>
          </cell>
        </row>
        <row r="5793">
          <cell r="A5793">
            <v>121300005</v>
          </cell>
        </row>
        <row r="5794">
          <cell r="A5794">
            <v>121300006</v>
          </cell>
        </row>
        <row r="5795">
          <cell r="A5795">
            <v>121300007</v>
          </cell>
        </row>
        <row r="5796">
          <cell r="A5796">
            <v>121400001</v>
          </cell>
        </row>
        <row r="5797">
          <cell r="A5797">
            <v>12210000</v>
          </cell>
        </row>
        <row r="5798">
          <cell r="A5798">
            <v>122110001</v>
          </cell>
        </row>
        <row r="5799">
          <cell r="A5799">
            <v>122110002</v>
          </cell>
        </row>
        <row r="5800">
          <cell r="A5800">
            <v>122120001</v>
          </cell>
        </row>
        <row r="5801">
          <cell r="A5801">
            <v>122120002</v>
          </cell>
        </row>
        <row r="5802">
          <cell r="A5802">
            <v>122310001</v>
          </cell>
        </row>
        <row r="5803">
          <cell r="A5803">
            <v>122310002</v>
          </cell>
        </row>
        <row r="5804">
          <cell r="A5804">
            <v>123110001</v>
          </cell>
        </row>
        <row r="5805">
          <cell r="A5805">
            <v>123110004</v>
          </cell>
        </row>
        <row r="5806">
          <cell r="A5806">
            <v>123110006</v>
          </cell>
        </row>
        <row r="5807">
          <cell r="A5807">
            <v>123210001</v>
          </cell>
        </row>
        <row r="5808">
          <cell r="A5808">
            <v>124110001</v>
          </cell>
        </row>
        <row r="5809">
          <cell r="A5809">
            <v>124120001</v>
          </cell>
        </row>
        <row r="5810">
          <cell r="A5810">
            <v>124130001</v>
          </cell>
        </row>
        <row r="5811">
          <cell r="A5811">
            <v>124130002</v>
          </cell>
        </row>
        <row r="5812">
          <cell r="A5812">
            <v>124130003</v>
          </cell>
        </row>
        <row r="5813">
          <cell r="A5813">
            <v>124130004</v>
          </cell>
        </row>
        <row r="5814">
          <cell r="A5814">
            <v>124130005</v>
          </cell>
        </row>
        <row r="5815">
          <cell r="A5815">
            <v>124130006</v>
          </cell>
        </row>
        <row r="5816">
          <cell r="A5816">
            <v>124130021</v>
          </cell>
        </row>
        <row r="5817">
          <cell r="A5817">
            <v>125100001</v>
          </cell>
        </row>
        <row r="5818">
          <cell r="A5818">
            <v>125100002</v>
          </cell>
        </row>
        <row r="5819">
          <cell r="A5819">
            <v>125100003</v>
          </cell>
        </row>
        <row r="5820">
          <cell r="A5820">
            <v>125100004</v>
          </cell>
        </row>
        <row r="5821">
          <cell r="A5821">
            <v>125200001</v>
          </cell>
        </row>
        <row r="5822">
          <cell r="A5822">
            <v>125200004</v>
          </cell>
        </row>
        <row r="5823">
          <cell r="A5823">
            <v>125300001</v>
          </cell>
        </row>
        <row r="5824">
          <cell r="A5824">
            <v>126100001</v>
          </cell>
        </row>
        <row r="5825">
          <cell r="A5825">
            <v>126100002</v>
          </cell>
        </row>
        <row r="5826">
          <cell r="A5826">
            <v>126100004</v>
          </cell>
        </row>
        <row r="5827">
          <cell r="A5827">
            <v>126200001</v>
          </cell>
        </row>
        <row r="5828">
          <cell r="A5828">
            <v>126200004</v>
          </cell>
        </row>
        <row r="5829">
          <cell r="A5829">
            <v>126300001</v>
          </cell>
        </row>
        <row r="5830">
          <cell r="A5830">
            <v>126300002</v>
          </cell>
        </row>
        <row r="5831">
          <cell r="A5831">
            <v>126300003</v>
          </cell>
        </row>
        <row r="5832">
          <cell r="A5832">
            <v>126300004</v>
          </cell>
        </row>
        <row r="5833">
          <cell r="A5833">
            <v>126300005</v>
          </cell>
        </row>
        <row r="5834">
          <cell r="A5834">
            <v>126300006</v>
          </cell>
        </row>
        <row r="5835">
          <cell r="A5835">
            <v>126300007</v>
          </cell>
        </row>
        <row r="5836">
          <cell r="A5836">
            <v>126300008</v>
          </cell>
        </row>
        <row r="5837">
          <cell r="A5837">
            <v>126300012</v>
          </cell>
        </row>
        <row r="5838">
          <cell r="A5838">
            <v>127100001</v>
          </cell>
        </row>
        <row r="5839">
          <cell r="A5839">
            <v>127100004</v>
          </cell>
        </row>
        <row r="5840">
          <cell r="A5840">
            <v>127200001</v>
          </cell>
        </row>
        <row r="5841">
          <cell r="A5841">
            <v>127300001</v>
          </cell>
        </row>
        <row r="5842">
          <cell r="A5842">
            <v>127300004</v>
          </cell>
        </row>
        <row r="5843">
          <cell r="A5843">
            <v>127400001</v>
          </cell>
        </row>
        <row r="5844">
          <cell r="A5844">
            <v>127400002</v>
          </cell>
        </row>
        <row r="5845">
          <cell r="A5845">
            <v>127400004</v>
          </cell>
        </row>
        <row r="5846">
          <cell r="A5846">
            <v>127500001</v>
          </cell>
        </row>
        <row r="5847">
          <cell r="A5847">
            <v>127500002</v>
          </cell>
        </row>
        <row r="5848">
          <cell r="A5848">
            <v>127500004</v>
          </cell>
        </row>
        <row r="5849">
          <cell r="A5849">
            <v>127600001</v>
          </cell>
        </row>
        <row r="5850">
          <cell r="A5850">
            <v>127600002</v>
          </cell>
        </row>
        <row r="5851">
          <cell r="A5851">
            <v>127600003</v>
          </cell>
        </row>
        <row r="5852">
          <cell r="A5852">
            <v>127600004</v>
          </cell>
        </row>
        <row r="5853">
          <cell r="A5853">
            <v>127600005</v>
          </cell>
        </row>
        <row r="5854">
          <cell r="A5854">
            <v>127600006</v>
          </cell>
        </row>
        <row r="5855">
          <cell r="A5855">
            <v>127600007</v>
          </cell>
        </row>
        <row r="5856">
          <cell r="A5856">
            <v>127600008</v>
          </cell>
        </row>
        <row r="5857">
          <cell r="A5857">
            <v>127600009</v>
          </cell>
        </row>
        <row r="5858">
          <cell r="A5858">
            <v>127600010</v>
          </cell>
        </row>
        <row r="5859">
          <cell r="A5859">
            <v>127600011</v>
          </cell>
        </row>
        <row r="5860">
          <cell r="A5860">
            <v>127600012</v>
          </cell>
        </row>
        <row r="5861">
          <cell r="A5861">
            <v>127600013</v>
          </cell>
        </row>
        <row r="5862">
          <cell r="A5862">
            <v>127600014</v>
          </cell>
        </row>
        <row r="5863">
          <cell r="A5863">
            <v>127600015</v>
          </cell>
        </row>
        <row r="5864">
          <cell r="A5864">
            <v>127600016</v>
          </cell>
        </row>
        <row r="5865">
          <cell r="A5865">
            <v>127600017</v>
          </cell>
        </row>
        <row r="5866">
          <cell r="A5866">
            <v>127600018</v>
          </cell>
        </row>
        <row r="5867">
          <cell r="A5867">
            <v>128100001</v>
          </cell>
        </row>
        <row r="5868">
          <cell r="A5868">
            <v>128100002</v>
          </cell>
        </row>
        <row r="5869">
          <cell r="A5869">
            <v>128100004</v>
          </cell>
        </row>
        <row r="5870">
          <cell r="A5870">
            <v>128200001</v>
          </cell>
        </row>
        <row r="5871">
          <cell r="A5871">
            <v>128200004</v>
          </cell>
        </row>
        <row r="5872">
          <cell r="A5872">
            <v>128300001</v>
          </cell>
        </row>
        <row r="5873">
          <cell r="A5873">
            <v>128300004</v>
          </cell>
        </row>
        <row r="5874">
          <cell r="A5874">
            <v>128400001</v>
          </cell>
        </row>
        <row r="5875">
          <cell r="A5875">
            <v>128400002</v>
          </cell>
        </row>
        <row r="5876">
          <cell r="A5876">
            <v>128400004</v>
          </cell>
        </row>
        <row r="5877">
          <cell r="A5877">
            <v>128510001</v>
          </cell>
        </row>
        <row r="5878">
          <cell r="A5878">
            <v>128510002</v>
          </cell>
        </row>
        <row r="5879">
          <cell r="A5879">
            <v>128510004</v>
          </cell>
        </row>
        <row r="5880">
          <cell r="A5880">
            <v>128520001</v>
          </cell>
        </row>
        <row r="5881">
          <cell r="A5881">
            <v>128520004</v>
          </cell>
        </row>
        <row r="5882">
          <cell r="A5882">
            <v>128600001</v>
          </cell>
        </row>
        <row r="5883">
          <cell r="A5883">
            <v>128600002</v>
          </cell>
        </row>
        <row r="5884">
          <cell r="A5884">
            <v>128600004</v>
          </cell>
        </row>
        <row r="5885">
          <cell r="A5885">
            <v>128610001</v>
          </cell>
        </row>
        <row r="5886">
          <cell r="A5886">
            <v>128610004</v>
          </cell>
        </row>
        <row r="5887">
          <cell r="A5887">
            <v>128700001</v>
          </cell>
        </row>
        <row r="5888">
          <cell r="A5888">
            <v>128800001</v>
          </cell>
        </row>
        <row r="5889">
          <cell r="A5889">
            <v>128800002</v>
          </cell>
        </row>
        <row r="5890">
          <cell r="A5890">
            <v>128800004</v>
          </cell>
        </row>
        <row r="5891">
          <cell r="A5891">
            <v>128900001</v>
          </cell>
        </row>
        <row r="5892">
          <cell r="A5892">
            <v>128900002</v>
          </cell>
        </row>
        <row r="5893">
          <cell r="A5893">
            <v>128900003</v>
          </cell>
        </row>
        <row r="5894">
          <cell r="A5894">
            <v>128900004</v>
          </cell>
        </row>
        <row r="5895">
          <cell r="A5895">
            <v>128900005</v>
          </cell>
        </row>
        <row r="5896">
          <cell r="A5896">
            <v>128900006</v>
          </cell>
        </row>
        <row r="5897">
          <cell r="A5897">
            <v>128900007</v>
          </cell>
        </row>
        <row r="5898">
          <cell r="A5898">
            <v>128900008</v>
          </cell>
        </row>
        <row r="5899">
          <cell r="A5899">
            <v>128900009</v>
          </cell>
        </row>
        <row r="5900">
          <cell r="A5900">
            <v>128900010</v>
          </cell>
        </row>
        <row r="5901">
          <cell r="A5901">
            <v>128900011</v>
          </cell>
        </row>
        <row r="5902">
          <cell r="A5902">
            <v>128900012</v>
          </cell>
        </row>
        <row r="5903">
          <cell r="A5903">
            <v>128900013</v>
          </cell>
        </row>
        <row r="5904">
          <cell r="A5904">
            <v>128900014</v>
          </cell>
        </row>
        <row r="5905">
          <cell r="A5905">
            <v>128900015</v>
          </cell>
        </row>
        <row r="5906">
          <cell r="A5906">
            <v>128900016</v>
          </cell>
        </row>
        <row r="5907">
          <cell r="A5907">
            <v>128900017</v>
          </cell>
        </row>
        <row r="5908">
          <cell r="A5908">
            <v>128900018</v>
          </cell>
        </row>
        <row r="5909">
          <cell r="A5909">
            <v>128900019</v>
          </cell>
        </row>
        <row r="5910">
          <cell r="A5910">
            <v>128900020</v>
          </cell>
        </row>
        <row r="5911">
          <cell r="A5911">
            <v>128900021</v>
          </cell>
        </row>
        <row r="5912">
          <cell r="A5912">
            <v>128900022</v>
          </cell>
        </row>
        <row r="5913">
          <cell r="A5913">
            <v>128900023</v>
          </cell>
        </row>
        <row r="5914">
          <cell r="A5914">
            <v>128900024</v>
          </cell>
        </row>
        <row r="5915">
          <cell r="A5915">
            <v>128900025</v>
          </cell>
        </row>
        <row r="5916">
          <cell r="A5916">
            <v>128900026</v>
          </cell>
        </row>
        <row r="5917">
          <cell r="A5917">
            <v>128900027</v>
          </cell>
        </row>
        <row r="5918">
          <cell r="A5918">
            <v>128900028</v>
          </cell>
        </row>
        <row r="5919">
          <cell r="A5919">
            <v>128900029</v>
          </cell>
        </row>
        <row r="5920">
          <cell r="A5920">
            <v>128900030</v>
          </cell>
        </row>
        <row r="5921">
          <cell r="A5921">
            <v>128900031</v>
          </cell>
        </row>
        <row r="5922">
          <cell r="A5922">
            <v>128900032</v>
          </cell>
        </row>
        <row r="5923">
          <cell r="A5923">
            <v>128900033</v>
          </cell>
        </row>
        <row r="5924">
          <cell r="A5924">
            <v>128900034</v>
          </cell>
        </row>
        <row r="5925">
          <cell r="A5925">
            <v>128900035</v>
          </cell>
        </row>
        <row r="5926">
          <cell r="A5926">
            <v>128900036</v>
          </cell>
        </row>
        <row r="5927">
          <cell r="A5927">
            <v>128900037</v>
          </cell>
        </row>
        <row r="5928">
          <cell r="A5928">
            <v>128900038</v>
          </cell>
        </row>
        <row r="5929">
          <cell r="A5929">
            <v>128900039</v>
          </cell>
        </row>
        <row r="5930">
          <cell r="A5930">
            <v>128900040</v>
          </cell>
        </row>
        <row r="5931">
          <cell r="A5931">
            <v>128900041</v>
          </cell>
        </row>
        <row r="5932">
          <cell r="A5932">
            <v>128900042</v>
          </cell>
        </row>
        <row r="5933">
          <cell r="A5933">
            <v>128900043</v>
          </cell>
        </row>
        <row r="5934">
          <cell r="A5934">
            <v>129100001</v>
          </cell>
        </row>
        <row r="5935">
          <cell r="A5935">
            <v>129110001</v>
          </cell>
        </row>
        <row r="5936">
          <cell r="A5936">
            <v>129120001</v>
          </cell>
        </row>
        <row r="5937">
          <cell r="A5937">
            <v>129130001</v>
          </cell>
        </row>
        <row r="5938">
          <cell r="A5938">
            <v>130110001</v>
          </cell>
        </row>
        <row r="5939">
          <cell r="A5939">
            <v>130110021</v>
          </cell>
        </row>
        <row r="5940">
          <cell r="A5940">
            <v>130111001</v>
          </cell>
        </row>
        <row r="5941">
          <cell r="A5941">
            <v>130111101</v>
          </cell>
        </row>
        <row r="5942">
          <cell r="A5942">
            <v>130112001</v>
          </cell>
        </row>
        <row r="5943">
          <cell r="A5943">
            <v>130120001</v>
          </cell>
        </row>
        <row r="5944">
          <cell r="A5944">
            <v>130120002</v>
          </cell>
        </row>
        <row r="5945">
          <cell r="A5945">
            <v>130120101</v>
          </cell>
        </row>
        <row r="5946">
          <cell r="A5946">
            <v>130130001</v>
          </cell>
        </row>
        <row r="5947">
          <cell r="A5947">
            <v>130130002</v>
          </cell>
        </row>
        <row r="5948">
          <cell r="A5948">
            <v>130130003</v>
          </cell>
        </row>
        <row r="5949">
          <cell r="A5949">
            <v>130130004</v>
          </cell>
        </row>
        <row r="5950">
          <cell r="A5950">
            <v>130130005</v>
          </cell>
        </row>
        <row r="5951">
          <cell r="A5951">
            <v>130130006</v>
          </cell>
        </row>
        <row r="5952">
          <cell r="A5952">
            <v>130130007</v>
          </cell>
        </row>
        <row r="5953">
          <cell r="A5953">
            <v>130130008</v>
          </cell>
        </row>
        <row r="5954">
          <cell r="A5954">
            <v>130130009</v>
          </cell>
        </row>
        <row r="5955">
          <cell r="A5955">
            <v>130140001</v>
          </cell>
        </row>
        <row r="5956">
          <cell r="A5956">
            <v>130150001</v>
          </cell>
        </row>
        <row r="5957">
          <cell r="A5957">
            <v>130150002</v>
          </cell>
        </row>
        <row r="5958">
          <cell r="A5958">
            <v>140000001</v>
          </cell>
        </row>
        <row r="5959">
          <cell r="A5959">
            <v>140000002</v>
          </cell>
        </row>
        <row r="5960">
          <cell r="A5960">
            <v>150000001</v>
          </cell>
        </row>
        <row r="5961">
          <cell r="A5961">
            <v>160000001</v>
          </cell>
        </row>
        <row r="5962">
          <cell r="A5962">
            <v>170000001</v>
          </cell>
        </row>
        <row r="5963">
          <cell r="A5963">
            <v>211100001</v>
          </cell>
        </row>
        <row r="5964">
          <cell r="A5964">
            <v>211100002</v>
          </cell>
        </row>
        <row r="5965">
          <cell r="A5965">
            <v>211100003</v>
          </cell>
        </row>
        <row r="5966">
          <cell r="A5966">
            <v>211100004</v>
          </cell>
        </row>
        <row r="5967">
          <cell r="A5967">
            <v>211100005</v>
          </cell>
        </row>
        <row r="5968">
          <cell r="A5968">
            <v>211100006</v>
          </cell>
        </row>
        <row r="5969">
          <cell r="A5969">
            <v>211100007</v>
          </cell>
        </row>
        <row r="5970">
          <cell r="A5970">
            <v>211100008</v>
          </cell>
        </row>
        <row r="5971">
          <cell r="A5971">
            <v>211100009</v>
          </cell>
        </row>
        <row r="5972">
          <cell r="A5972">
            <v>211100011</v>
          </cell>
        </row>
        <row r="5973">
          <cell r="A5973">
            <v>211100012</v>
          </cell>
        </row>
        <row r="5974">
          <cell r="A5974">
            <v>211100013</v>
          </cell>
        </row>
        <row r="5975">
          <cell r="A5975">
            <v>211100016</v>
          </cell>
        </row>
        <row r="5976">
          <cell r="A5976">
            <v>211100017</v>
          </cell>
        </row>
        <row r="5977">
          <cell r="A5977">
            <v>211100018</v>
          </cell>
        </row>
        <row r="5978">
          <cell r="A5978">
            <v>211100019</v>
          </cell>
        </row>
        <row r="5979">
          <cell r="A5979">
            <v>211100020</v>
          </cell>
        </row>
        <row r="5980">
          <cell r="A5980">
            <v>211100021</v>
          </cell>
        </row>
        <row r="5981">
          <cell r="A5981">
            <v>211100022</v>
          </cell>
        </row>
        <row r="5982">
          <cell r="A5982">
            <v>211100051</v>
          </cell>
        </row>
        <row r="5983">
          <cell r="A5983">
            <v>211109001</v>
          </cell>
        </row>
        <row r="5984">
          <cell r="A5984">
            <v>211120029</v>
          </cell>
        </row>
        <row r="5985">
          <cell r="A5985">
            <v>211120032</v>
          </cell>
        </row>
        <row r="5986">
          <cell r="A5986">
            <v>212110001</v>
          </cell>
        </row>
        <row r="5987">
          <cell r="A5987">
            <v>212110002</v>
          </cell>
        </row>
        <row r="5988">
          <cell r="A5988">
            <v>212130001</v>
          </cell>
        </row>
        <row r="5989">
          <cell r="A5989">
            <v>212200001</v>
          </cell>
        </row>
        <row r="5990">
          <cell r="A5990">
            <v>212200002</v>
          </cell>
        </row>
        <row r="5991">
          <cell r="A5991">
            <v>212310001</v>
          </cell>
        </row>
        <row r="5992">
          <cell r="A5992">
            <v>212310002</v>
          </cell>
        </row>
        <row r="5993">
          <cell r="A5993">
            <v>212410001</v>
          </cell>
        </row>
        <row r="5994">
          <cell r="A5994">
            <v>212410002</v>
          </cell>
        </row>
        <row r="5995">
          <cell r="A5995">
            <v>212410003</v>
          </cell>
        </row>
        <row r="5996">
          <cell r="A5996">
            <v>212410004</v>
          </cell>
        </row>
        <row r="5997">
          <cell r="A5997">
            <v>212410005</v>
          </cell>
        </row>
        <row r="5998">
          <cell r="A5998">
            <v>212410006</v>
          </cell>
        </row>
        <row r="5999">
          <cell r="A5999">
            <v>212410007</v>
          </cell>
        </row>
        <row r="6000">
          <cell r="A6000">
            <v>212410008</v>
          </cell>
        </row>
        <row r="6001">
          <cell r="A6001">
            <v>212410021</v>
          </cell>
        </row>
        <row r="6002">
          <cell r="A6002">
            <v>212420001</v>
          </cell>
        </row>
        <row r="6003">
          <cell r="A6003">
            <v>212510001</v>
          </cell>
        </row>
        <row r="6004">
          <cell r="A6004">
            <v>213110001</v>
          </cell>
        </row>
        <row r="6005">
          <cell r="A6005">
            <v>213110002</v>
          </cell>
        </row>
        <row r="6006">
          <cell r="A6006">
            <v>213120001</v>
          </cell>
        </row>
        <row r="6007">
          <cell r="A6007">
            <v>213120002</v>
          </cell>
        </row>
        <row r="6008">
          <cell r="A6008">
            <v>213130001</v>
          </cell>
        </row>
        <row r="6009">
          <cell r="A6009">
            <v>213130002</v>
          </cell>
        </row>
        <row r="6010">
          <cell r="A6010">
            <v>213210001</v>
          </cell>
        </row>
        <row r="6011">
          <cell r="A6011">
            <v>213210002</v>
          </cell>
        </row>
        <row r="6012">
          <cell r="A6012">
            <v>213210003</v>
          </cell>
        </row>
        <row r="6013">
          <cell r="A6013">
            <v>213210004</v>
          </cell>
        </row>
        <row r="6014">
          <cell r="A6014">
            <v>213210005</v>
          </cell>
        </row>
        <row r="6015">
          <cell r="A6015">
            <v>213210006</v>
          </cell>
        </row>
        <row r="6016">
          <cell r="A6016">
            <v>213210007</v>
          </cell>
        </row>
        <row r="6017">
          <cell r="A6017">
            <v>213220001</v>
          </cell>
        </row>
        <row r="6018">
          <cell r="A6018">
            <v>213220002</v>
          </cell>
        </row>
        <row r="6019">
          <cell r="A6019">
            <v>213220003</v>
          </cell>
        </row>
        <row r="6020">
          <cell r="A6020">
            <v>213220004</v>
          </cell>
        </row>
        <row r="6021">
          <cell r="A6021">
            <v>213220005</v>
          </cell>
        </row>
        <row r="6022">
          <cell r="A6022">
            <v>213230001</v>
          </cell>
        </row>
        <row r="6023">
          <cell r="A6023">
            <v>213230002</v>
          </cell>
        </row>
        <row r="6024">
          <cell r="A6024">
            <v>213240001</v>
          </cell>
        </row>
        <row r="6025">
          <cell r="A6025">
            <v>213240002</v>
          </cell>
        </row>
        <row r="6026">
          <cell r="A6026">
            <v>213240003</v>
          </cell>
        </row>
        <row r="6027">
          <cell r="A6027">
            <v>213250001</v>
          </cell>
        </row>
        <row r="6028">
          <cell r="A6028">
            <v>213260001</v>
          </cell>
        </row>
        <row r="6029">
          <cell r="A6029">
            <v>213260002</v>
          </cell>
        </row>
        <row r="6030">
          <cell r="A6030">
            <v>213260003</v>
          </cell>
        </row>
        <row r="6031">
          <cell r="A6031">
            <v>213280001</v>
          </cell>
        </row>
        <row r="6032">
          <cell r="A6032">
            <v>214100001</v>
          </cell>
        </row>
        <row r="6033">
          <cell r="A6033">
            <v>214100002</v>
          </cell>
        </row>
        <row r="6034">
          <cell r="A6034">
            <v>214200001</v>
          </cell>
        </row>
        <row r="6035">
          <cell r="A6035">
            <v>214200002</v>
          </cell>
        </row>
        <row r="6036">
          <cell r="A6036">
            <v>214200003</v>
          </cell>
        </row>
        <row r="6037">
          <cell r="A6037">
            <v>214200004</v>
          </cell>
        </row>
        <row r="6038">
          <cell r="A6038">
            <v>214200005</v>
          </cell>
        </row>
        <row r="6039">
          <cell r="A6039">
            <v>214200006</v>
          </cell>
        </row>
        <row r="6040">
          <cell r="A6040">
            <v>214200007</v>
          </cell>
        </row>
        <row r="6041">
          <cell r="A6041">
            <v>214200008</v>
          </cell>
        </row>
        <row r="6042">
          <cell r="A6042">
            <v>214200021</v>
          </cell>
        </row>
        <row r="6043">
          <cell r="A6043">
            <v>214300001</v>
          </cell>
        </row>
        <row r="6044">
          <cell r="A6044">
            <v>214300002</v>
          </cell>
        </row>
        <row r="6045">
          <cell r="A6045">
            <v>214300003</v>
          </cell>
        </row>
        <row r="6046">
          <cell r="A6046">
            <v>214300004</v>
          </cell>
        </row>
        <row r="6047">
          <cell r="A6047">
            <v>214300006</v>
          </cell>
        </row>
        <row r="6048">
          <cell r="A6048">
            <v>214300007</v>
          </cell>
        </row>
        <row r="6049">
          <cell r="A6049">
            <v>214300008</v>
          </cell>
        </row>
        <row r="6050">
          <cell r="A6050">
            <v>214300009</v>
          </cell>
        </row>
        <row r="6051">
          <cell r="A6051">
            <v>214300010</v>
          </cell>
        </row>
        <row r="6052">
          <cell r="A6052">
            <v>214300011</v>
          </cell>
        </row>
        <row r="6053">
          <cell r="A6053">
            <v>214300012</v>
          </cell>
        </row>
        <row r="6054">
          <cell r="A6054">
            <v>214300013</v>
          </cell>
        </row>
        <row r="6055">
          <cell r="A6055">
            <v>214300014</v>
          </cell>
        </row>
        <row r="6056">
          <cell r="A6056">
            <v>214300015</v>
          </cell>
        </row>
        <row r="6057">
          <cell r="A6057">
            <v>214300016</v>
          </cell>
        </row>
        <row r="6058">
          <cell r="A6058">
            <v>214300018</v>
          </cell>
        </row>
        <row r="6059">
          <cell r="A6059">
            <v>214300019</v>
          </cell>
        </row>
        <row r="6060">
          <cell r="A6060">
            <v>214300023</v>
          </cell>
        </row>
        <row r="6061">
          <cell r="A6061">
            <v>214300025</v>
          </cell>
        </row>
        <row r="6062">
          <cell r="A6062">
            <v>214300026</v>
          </cell>
        </row>
        <row r="6063">
          <cell r="A6063">
            <v>214300027</v>
          </cell>
        </row>
        <row r="6064">
          <cell r="A6064">
            <v>214300028</v>
          </cell>
        </row>
        <row r="6065">
          <cell r="A6065">
            <v>214300030</v>
          </cell>
        </row>
        <row r="6066">
          <cell r="A6066">
            <v>214300031</v>
          </cell>
        </row>
        <row r="6067">
          <cell r="A6067">
            <v>214300032</v>
          </cell>
        </row>
        <row r="6068">
          <cell r="A6068">
            <v>214300033</v>
          </cell>
        </row>
        <row r="6069">
          <cell r="A6069">
            <v>214399999</v>
          </cell>
        </row>
        <row r="6070">
          <cell r="A6070">
            <v>214400001</v>
          </cell>
        </row>
        <row r="6071">
          <cell r="A6071">
            <v>214400002</v>
          </cell>
        </row>
        <row r="6072">
          <cell r="A6072">
            <v>214400003</v>
          </cell>
        </row>
        <row r="6073">
          <cell r="A6073">
            <v>214510001</v>
          </cell>
        </row>
        <row r="6074">
          <cell r="A6074">
            <v>214510002</v>
          </cell>
        </row>
        <row r="6075">
          <cell r="A6075">
            <v>214520001</v>
          </cell>
        </row>
        <row r="6076">
          <cell r="A6076">
            <v>214530001</v>
          </cell>
        </row>
        <row r="6077">
          <cell r="A6077">
            <v>214530002</v>
          </cell>
        </row>
        <row r="6078">
          <cell r="A6078">
            <v>214540001</v>
          </cell>
        </row>
        <row r="6079">
          <cell r="A6079">
            <v>214550001</v>
          </cell>
        </row>
        <row r="6080">
          <cell r="A6080">
            <v>214560001</v>
          </cell>
        </row>
        <row r="6081">
          <cell r="A6081">
            <v>214570001</v>
          </cell>
        </row>
        <row r="6082">
          <cell r="A6082">
            <v>214580001</v>
          </cell>
        </row>
        <row r="6083">
          <cell r="A6083">
            <v>214580002</v>
          </cell>
        </row>
        <row r="6084">
          <cell r="A6084">
            <v>214590001</v>
          </cell>
        </row>
        <row r="6085">
          <cell r="A6085">
            <v>214610101</v>
          </cell>
        </row>
        <row r="6086">
          <cell r="A6086">
            <v>214610201</v>
          </cell>
        </row>
        <row r="6087">
          <cell r="A6087">
            <v>215000001</v>
          </cell>
        </row>
        <row r="6088">
          <cell r="A6088">
            <v>215000002</v>
          </cell>
        </row>
        <row r="6089">
          <cell r="A6089">
            <v>216000001</v>
          </cell>
        </row>
        <row r="6090">
          <cell r="A6090">
            <v>221110001</v>
          </cell>
        </row>
        <row r="6091">
          <cell r="A6091">
            <v>221110002</v>
          </cell>
        </row>
        <row r="6092">
          <cell r="A6092">
            <v>221110003</v>
          </cell>
        </row>
        <row r="6093">
          <cell r="A6093">
            <v>221110005</v>
          </cell>
        </row>
        <row r="6094">
          <cell r="A6094">
            <v>221110006</v>
          </cell>
        </row>
        <row r="6095">
          <cell r="A6095">
            <v>221110007</v>
          </cell>
        </row>
        <row r="6096">
          <cell r="A6096">
            <v>221110008</v>
          </cell>
        </row>
        <row r="6097">
          <cell r="A6097">
            <v>222100001</v>
          </cell>
        </row>
        <row r="6098">
          <cell r="A6098">
            <v>222100002</v>
          </cell>
        </row>
        <row r="6099">
          <cell r="A6099">
            <v>222100003</v>
          </cell>
        </row>
        <row r="6100">
          <cell r="A6100">
            <v>222200001</v>
          </cell>
        </row>
        <row r="6101">
          <cell r="A6101">
            <v>222200002</v>
          </cell>
        </row>
        <row r="6102">
          <cell r="A6102">
            <v>222310001</v>
          </cell>
        </row>
        <row r="6103">
          <cell r="A6103">
            <v>222310002</v>
          </cell>
        </row>
        <row r="6104">
          <cell r="A6104">
            <v>222310003</v>
          </cell>
        </row>
        <row r="6105">
          <cell r="A6105">
            <v>222310004</v>
          </cell>
        </row>
        <row r="6106">
          <cell r="A6106">
            <v>222310005</v>
          </cell>
        </row>
        <row r="6107">
          <cell r="A6107">
            <v>222310006</v>
          </cell>
        </row>
        <row r="6108">
          <cell r="A6108">
            <v>222310021</v>
          </cell>
        </row>
        <row r="6109">
          <cell r="A6109">
            <v>222320001</v>
          </cell>
        </row>
        <row r="6110">
          <cell r="A6110">
            <v>222410001</v>
          </cell>
        </row>
        <row r="6111">
          <cell r="A6111">
            <v>222410002</v>
          </cell>
        </row>
        <row r="6112">
          <cell r="A6112">
            <v>223100001</v>
          </cell>
        </row>
        <row r="6113">
          <cell r="A6113">
            <v>223200001</v>
          </cell>
        </row>
        <row r="6114">
          <cell r="A6114">
            <v>223200002</v>
          </cell>
        </row>
        <row r="6115">
          <cell r="A6115">
            <v>223300001</v>
          </cell>
        </row>
        <row r="6116">
          <cell r="A6116">
            <v>223300002</v>
          </cell>
        </row>
        <row r="6117">
          <cell r="A6117">
            <v>223410001</v>
          </cell>
        </row>
        <row r="6118">
          <cell r="A6118">
            <v>223410002</v>
          </cell>
        </row>
        <row r="6119">
          <cell r="A6119">
            <v>223410004</v>
          </cell>
        </row>
        <row r="6120">
          <cell r="A6120">
            <v>223410005</v>
          </cell>
        </row>
        <row r="6121">
          <cell r="A6121">
            <v>223410006</v>
          </cell>
        </row>
        <row r="6122">
          <cell r="A6122">
            <v>223410007</v>
          </cell>
        </row>
        <row r="6123">
          <cell r="A6123">
            <v>223420001</v>
          </cell>
        </row>
        <row r="6124">
          <cell r="A6124">
            <v>223420003</v>
          </cell>
        </row>
        <row r="6125">
          <cell r="A6125">
            <v>223420004</v>
          </cell>
        </row>
        <row r="6126">
          <cell r="A6126">
            <v>223420005</v>
          </cell>
        </row>
        <row r="6127">
          <cell r="A6127">
            <v>223430001</v>
          </cell>
        </row>
        <row r="6128">
          <cell r="A6128">
            <v>223430002</v>
          </cell>
        </row>
        <row r="6129">
          <cell r="A6129">
            <v>223440001</v>
          </cell>
        </row>
        <row r="6130">
          <cell r="A6130">
            <v>223440002</v>
          </cell>
        </row>
        <row r="6131">
          <cell r="A6131">
            <v>223440003</v>
          </cell>
        </row>
        <row r="6132">
          <cell r="A6132">
            <v>223450001</v>
          </cell>
        </row>
        <row r="6133">
          <cell r="A6133">
            <v>223460001</v>
          </cell>
        </row>
        <row r="6134">
          <cell r="A6134">
            <v>223460002</v>
          </cell>
        </row>
        <row r="6135">
          <cell r="A6135">
            <v>223470001</v>
          </cell>
        </row>
        <row r="6136">
          <cell r="A6136">
            <v>223480001</v>
          </cell>
        </row>
        <row r="6137">
          <cell r="A6137">
            <v>224100001</v>
          </cell>
        </row>
        <row r="6138">
          <cell r="A6138">
            <v>224100002</v>
          </cell>
        </row>
        <row r="6139">
          <cell r="A6139">
            <v>224200001</v>
          </cell>
        </row>
        <row r="6140">
          <cell r="A6140">
            <v>224200021</v>
          </cell>
        </row>
        <row r="6141">
          <cell r="A6141">
            <v>224300001</v>
          </cell>
        </row>
        <row r="6142">
          <cell r="A6142">
            <v>224300002</v>
          </cell>
        </row>
        <row r="6143">
          <cell r="A6143">
            <v>224300003</v>
          </cell>
        </row>
        <row r="6144">
          <cell r="A6144">
            <v>224300004</v>
          </cell>
        </row>
        <row r="6145">
          <cell r="A6145">
            <v>224300005</v>
          </cell>
        </row>
        <row r="6146">
          <cell r="A6146">
            <v>224300006</v>
          </cell>
        </row>
        <row r="6147">
          <cell r="A6147">
            <v>224300007</v>
          </cell>
        </row>
        <row r="6148">
          <cell r="A6148">
            <v>224300008</v>
          </cell>
        </row>
        <row r="6149">
          <cell r="A6149">
            <v>224300025</v>
          </cell>
        </row>
        <row r="6150">
          <cell r="A6150">
            <v>224300026</v>
          </cell>
        </row>
        <row r="6151">
          <cell r="A6151">
            <v>224300027</v>
          </cell>
        </row>
        <row r="6152">
          <cell r="A6152">
            <v>224300028</v>
          </cell>
        </row>
        <row r="6153">
          <cell r="A6153">
            <v>224400001</v>
          </cell>
        </row>
        <row r="6154">
          <cell r="A6154">
            <v>224400002</v>
          </cell>
        </row>
        <row r="6155">
          <cell r="A6155">
            <v>224500001</v>
          </cell>
        </row>
        <row r="6156">
          <cell r="A6156">
            <v>225000001</v>
          </cell>
        </row>
        <row r="6157">
          <cell r="A6157">
            <v>225000002</v>
          </cell>
        </row>
        <row r="6158">
          <cell r="A6158">
            <v>3000000</v>
          </cell>
        </row>
        <row r="6159">
          <cell r="A6159">
            <v>300000089</v>
          </cell>
        </row>
        <row r="6160">
          <cell r="A6160">
            <v>3100000</v>
          </cell>
        </row>
        <row r="6161">
          <cell r="A6161">
            <v>3110000</v>
          </cell>
        </row>
        <row r="6162">
          <cell r="A6162">
            <v>3111000</v>
          </cell>
        </row>
        <row r="6163">
          <cell r="A6163">
            <v>311100001</v>
          </cell>
        </row>
        <row r="6164">
          <cell r="A6164">
            <v>311100002</v>
          </cell>
        </row>
        <row r="6165">
          <cell r="A6165">
            <v>311100003</v>
          </cell>
        </row>
        <row r="6166">
          <cell r="A6166">
            <v>311100004</v>
          </cell>
        </row>
        <row r="6167">
          <cell r="A6167">
            <v>311100005</v>
          </cell>
        </row>
        <row r="6168">
          <cell r="A6168">
            <v>311100006</v>
          </cell>
        </row>
        <row r="6169">
          <cell r="A6169">
            <v>311100007</v>
          </cell>
        </row>
        <row r="6170">
          <cell r="A6170">
            <v>311100009</v>
          </cell>
        </row>
        <row r="6171">
          <cell r="A6171">
            <v>311100011</v>
          </cell>
        </row>
        <row r="6172">
          <cell r="A6172">
            <v>311100012</v>
          </cell>
        </row>
        <row r="6173">
          <cell r="A6173">
            <v>311100013</v>
          </cell>
        </row>
        <row r="6174">
          <cell r="A6174">
            <v>311100014</v>
          </cell>
        </row>
        <row r="6175">
          <cell r="A6175">
            <v>311100015</v>
          </cell>
        </row>
        <row r="6176">
          <cell r="A6176">
            <v>311100016</v>
          </cell>
        </row>
        <row r="6177">
          <cell r="A6177">
            <v>311100017</v>
          </cell>
        </row>
        <row r="6178">
          <cell r="A6178">
            <v>311100018</v>
          </cell>
        </row>
        <row r="6179">
          <cell r="A6179">
            <v>311100019</v>
          </cell>
        </row>
        <row r="6180">
          <cell r="A6180">
            <v>311100020</v>
          </cell>
        </row>
        <row r="6181">
          <cell r="A6181">
            <v>311100021</v>
          </cell>
        </row>
        <row r="6182">
          <cell r="A6182">
            <v>311100022</v>
          </cell>
        </row>
        <row r="6183">
          <cell r="A6183">
            <v>311100023</v>
          </cell>
        </row>
        <row r="6184">
          <cell r="A6184">
            <v>311100024</v>
          </cell>
        </row>
        <row r="6185">
          <cell r="A6185">
            <v>311100025</v>
          </cell>
        </row>
        <row r="6186">
          <cell r="A6186">
            <v>311100026</v>
          </cell>
        </row>
        <row r="6187">
          <cell r="A6187">
            <v>311100027</v>
          </cell>
        </row>
        <row r="6188">
          <cell r="A6188">
            <v>311100028</v>
          </cell>
        </row>
        <row r="6189">
          <cell r="A6189">
            <v>311100029</v>
          </cell>
        </row>
        <row r="6190">
          <cell r="A6190">
            <v>311100030</v>
          </cell>
        </row>
        <row r="6191">
          <cell r="A6191">
            <v>311100031</v>
          </cell>
        </row>
        <row r="6192">
          <cell r="A6192">
            <v>311100032</v>
          </cell>
        </row>
        <row r="6193">
          <cell r="A6193">
            <v>311100033</v>
          </cell>
        </row>
        <row r="6194">
          <cell r="A6194">
            <v>3112000</v>
          </cell>
        </row>
        <row r="6195">
          <cell r="A6195">
            <v>3113000</v>
          </cell>
        </row>
        <row r="6196">
          <cell r="A6196">
            <v>3114000</v>
          </cell>
        </row>
        <row r="6197">
          <cell r="A6197">
            <v>3115000</v>
          </cell>
        </row>
        <row r="6198">
          <cell r="A6198">
            <v>3116000</v>
          </cell>
        </row>
        <row r="6199">
          <cell r="A6199">
            <v>3116100</v>
          </cell>
        </row>
        <row r="6200">
          <cell r="A6200">
            <v>3116200</v>
          </cell>
        </row>
        <row r="6201">
          <cell r="A6201">
            <v>3116300</v>
          </cell>
        </row>
        <row r="6202">
          <cell r="A6202">
            <v>3117000</v>
          </cell>
        </row>
        <row r="6203">
          <cell r="A6203">
            <v>3120000</v>
          </cell>
        </row>
        <row r="6204">
          <cell r="A6204">
            <v>3121000</v>
          </cell>
        </row>
        <row r="6205">
          <cell r="A6205">
            <v>3122000</v>
          </cell>
        </row>
        <row r="6206">
          <cell r="A6206">
            <v>3123000</v>
          </cell>
        </row>
        <row r="6207">
          <cell r="A6207">
            <v>3124000</v>
          </cell>
        </row>
        <row r="6208">
          <cell r="A6208">
            <v>3124100</v>
          </cell>
        </row>
        <row r="6209">
          <cell r="A6209">
            <v>3124200</v>
          </cell>
        </row>
        <row r="6210">
          <cell r="A6210">
            <v>3125000</v>
          </cell>
        </row>
        <row r="6211">
          <cell r="A6211">
            <v>3126000</v>
          </cell>
        </row>
        <row r="6212">
          <cell r="A6212">
            <v>3127000</v>
          </cell>
        </row>
        <row r="6213">
          <cell r="A6213">
            <v>3200000</v>
          </cell>
        </row>
        <row r="6214">
          <cell r="A6214">
            <v>3210000</v>
          </cell>
        </row>
        <row r="6215">
          <cell r="A6215">
            <v>321110001</v>
          </cell>
        </row>
        <row r="6216">
          <cell r="A6216">
            <v>321110002</v>
          </cell>
        </row>
        <row r="6217">
          <cell r="A6217">
            <v>321110003</v>
          </cell>
        </row>
        <row r="6218">
          <cell r="A6218">
            <v>321110004</v>
          </cell>
        </row>
        <row r="6219">
          <cell r="A6219">
            <v>321110005</v>
          </cell>
        </row>
        <row r="6220">
          <cell r="A6220">
            <v>321110006</v>
          </cell>
        </row>
        <row r="6221">
          <cell r="A6221">
            <v>321110007</v>
          </cell>
        </row>
        <row r="6222">
          <cell r="A6222">
            <v>321110008</v>
          </cell>
        </row>
        <row r="6223">
          <cell r="A6223">
            <v>321110009</v>
          </cell>
        </row>
        <row r="6224">
          <cell r="A6224">
            <v>321110010</v>
          </cell>
        </row>
        <row r="6225">
          <cell r="A6225">
            <v>321110011</v>
          </cell>
        </row>
        <row r="6226">
          <cell r="A6226">
            <v>321120001</v>
          </cell>
        </row>
        <row r="6227">
          <cell r="A6227">
            <v>321140001</v>
          </cell>
        </row>
        <row r="6228">
          <cell r="A6228">
            <v>321150001</v>
          </cell>
        </row>
        <row r="6229">
          <cell r="A6229">
            <v>321160001</v>
          </cell>
        </row>
        <row r="6230">
          <cell r="A6230">
            <v>321170001</v>
          </cell>
        </row>
        <row r="6231">
          <cell r="A6231">
            <v>321180001</v>
          </cell>
        </row>
        <row r="6232">
          <cell r="A6232">
            <v>321181001</v>
          </cell>
        </row>
        <row r="6233">
          <cell r="A6233">
            <v>321181002</v>
          </cell>
        </row>
        <row r="6234">
          <cell r="A6234">
            <v>321190001</v>
          </cell>
        </row>
        <row r="6235">
          <cell r="A6235">
            <v>321190002</v>
          </cell>
        </row>
        <row r="6236">
          <cell r="A6236">
            <v>3220000</v>
          </cell>
        </row>
        <row r="6237">
          <cell r="A6237">
            <v>3230000</v>
          </cell>
        </row>
        <row r="6238">
          <cell r="A6238">
            <v>3240000</v>
          </cell>
        </row>
        <row r="6239">
          <cell r="A6239">
            <v>3250000</v>
          </cell>
        </row>
        <row r="6240">
          <cell r="A6240">
            <v>3260000</v>
          </cell>
        </row>
        <row r="6241">
          <cell r="A6241">
            <v>3270000</v>
          </cell>
        </row>
        <row r="6242">
          <cell r="A6242">
            <v>330000001</v>
          </cell>
        </row>
        <row r="6243">
          <cell r="A6243">
            <v>399999999</v>
          </cell>
        </row>
        <row r="6244">
          <cell r="A6244">
            <v>4000000</v>
          </cell>
        </row>
        <row r="6245">
          <cell r="A6245">
            <v>575670001</v>
          </cell>
        </row>
        <row r="6246">
          <cell r="A6246">
            <v>81100000</v>
          </cell>
        </row>
        <row r="6247">
          <cell r="A6247">
            <v>81210000</v>
          </cell>
        </row>
        <row r="6248">
          <cell r="A6248">
            <v>81220000</v>
          </cell>
        </row>
        <row r="6249">
          <cell r="A6249">
            <v>81300000</v>
          </cell>
        </row>
        <row r="6250">
          <cell r="A6250">
            <v>81400000</v>
          </cell>
        </row>
        <row r="6251">
          <cell r="A6251">
            <v>81400001</v>
          </cell>
        </row>
        <row r="6252">
          <cell r="A6252">
            <v>81500000</v>
          </cell>
        </row>
        <row r="6253">
          <cell r="A6253">
            <v>81500001</v>
          </cell>
        </row>
        <row r="6254">
          <cell r="A6254">
            <v>81610000</v>
          </cell>
        </row>
        <row r="6255">
          <cell r="A6255">
            <v>81620000</v>
          </cell>
        </row>
        <row r="6256">
          <cell r="A6256">
            <v>81630000</v>
          </cell>
        </row>
        <row r="6257">
          <cell r="A6257">
            <v>81640000</v>
          </cell>
        </row>
        <row r="6258">
          <cell r="A6258">
            <v>81650000</v>
          </cell>
        </row>
        <row r="6259">
          <cell r="A6259">
            <v>81660000</v>
          </cell>
        </row>
        <row r="6260">
          <cell r="A6260">
            <v>81670000</v>
          </cell>
        </row>
        <row r="6261">
          <cell r="A6261">
            <v>81680000</v>
          </cell>
        </row>
        <row r="6262">
          <cell r="A6262">
            <v>81690000</v>
          </cell>
        </row>
        <row r="6263">
          <cell r="A6263">
            <v>81710000</v>
          </cell>
        </row>
        <row r="6264">
          <cell r="A6264">
            <v>81720000</v>
          </cell>
        </row>
        <row r="6265">
          <cell r="A6265">
            <v>81730000</v>
          </cell>
        </row>
        <row r="6266">
          <cell r="A6266">
            <v>81900000</v>
          </cell>
        </row>
        <row r="6267">
          <cell r="A6267">
            <v>82110000</v>
          </cell>
        </row>
        <row r="6268">
          <cell r="A6268">
            <v>82120000</v>
          </cell>
        </row>
        <row r="6269">
          <cell r="A6269">
            <v>82200000</v>
          </cell>
        </row>
        <row r="6270">
          <cell r="A6270">
            <v>82200001</v>
          </cell>
        </row>
        <row r="6271">
          <cell r="A6271">
            <v>82310000</v>
          </cell>
        </row>
        <row r="6272">
          <cell r="A6272">
            <v>82320000</v>
          </cell>
        </row>
        <row r="6273">
          <cell r="A6273">
            <v>82330000</v>
          </cell>
        </row>
        <row r="6274">
          <cell r="A6274">
            <v>82400000</v>
          </cell>
        </row>
        <row r="6275">
          <cell r="A6275">
            <v>82510000</v>
          </cell>
        </row>
        <row r="6276">
          <cell r="A6276">
            <v>82520000</v>
          </cell>
        </row>
        <row r="6277">
          <cell r="A6277">
            <v>82590000</v>
          </cell>
        </row>
        <row r="6278">
          <cell r="A6278">
            <v>82900000</v>
          </cell>
        </row>
        <row r="6279">
          <cell r="A6279">
            <v>83100000</v>
          </cell>
        </row>
        <row r="6280">
          <cell r="A6280">
            <v>83100001</v>
          </cell>
        </row>
        <row r="6281">
          <cell r="A6281">
            <v>83900000</v>
          </cell>
        </row>
        <row r="6282">
          <cell r="A6282">
            <v>999999998</v>
          </cell>
        </row>
        <row r="6283">
          <cell r="A6283">
            <v>999999999</v>
          </cell>
        </row>
        <row r="6284">
          <cell r="A6284">
            <v>21110000</v>
          </cell>
        </row>
        <row r="6285">
          <cell r="A6285">
            <v>21120000</v>
          </cell>
        </row>
        <row r="6286">
          <cell r="A6286">
            <v>21130000</v>
          </cell>
        </row>
        <row r="6287">
          <cell r="A6287">
            <v>21130001</v>
          </cell>
        </row>
        <row r="6288">
          <cell r="A6288">
            <v>21140000</v>
          </cell>
        </row>
        <row r="6289">
          <cell r="A6289">
            <v>21150000</v>
          </cell>
        </row>
        <row r="6290">
          <cell r="A6290">
            <v>21150001</v>
          </cell>
        </row>
        <row r="6291">
          <cell r="A6291">
            <v>21190000</v>
          </cell>
        </row>
        <row r="6292">
          <cell r="A6292">
            <v>21210000</v>
          </cell>
        </row>
        <row r="6293">
          <cell r="A6293">
            <v>21220000</v>
          </cell>
        </row>
        <row r="6294">
          <cell r="A6294">
            <v>21230000</v>
          </cell>
        </row>
        <row r="6295">
          <cell r="A6295">
            <v>21230001</v>
          </cell>
        </row>
        <row r="6296">
          <cell r="A6296">
            <v>21240000</v>
          </cell>
        </row>
        <row r="6297">
          <cell r="A6297">
            <v>21250000</v>
          </cell>
        </row>
        <row r="6298">
          <cell r="A6298">
            <v>21250001</v>
          </cell>
        </row>
        <row r="6299">
          <cell r="A6299">
            <v>21290000</v>
          </cell>
        </row>
        <row r="6300">
          <cell r="A6300">
            <v>22210000</v>
          </cell>
        </row>
        <row r="6301">
          <cell r="A6301">
            <v>22210211</v>
          </cell>
        </row>
        <row r="6302">
          <cell r="A6302">
            <v>22220000</v>
          </cell>
        </row>
        <row r="6303">
          <cell r="A6303">
            <v>22230000</v>
          </cell>
        </row>
        <row r="6304">
          <cell r="A6304">
            <v>22230211</v>
          </cell>
        </row>
        <row r="6305">
          <cell r="A6305">
            <v>23110000</v>
          </cell>
        </row>
        <row r="6306">
          <cell r="A6306">
            <v>23120000</v>
          </cell>
        </row>
        <row r="6307">
          <cell r="A6307">
            <v>23210000</v>
          </cell>
        </row>
        <row r="6308">
          <cell r="A6308">
            <v>23220000</v>
          </cell>
        </row>
        <row r="6309">
          <cell r="A6309">
            <v>24000001</v>
          </cell>
        </row>
        <row r="6310">
          <cell r="A6310">
            <v>25110000</v>
          </cell>
        </row>
        <row r="6311">
          <cell r="A6311">
            <v>25110001</v>
          </cell>
        </row>
        <row r="6312">
          <cell r="A6312">
            <v>25120000</v>
          </cell>
        </row>
        <row r="6313">
          <cell r="A6313">
            <v>25120001</v>
          </cell>
        </row>
        <row r="6314">
          <cell r="A6314">
            <v>25200001</v>
          </cell>
        </row>
        <row r="6315">
          <cell r="A6315">
            <v>25300001</v>
          </cell>
        </row>
        <row r="6316">
          <cell r="A6316">
            <v>25910000</v>
          </cell>
        </row>
        <row r="6317">
          <cell r="A6317">
            <v>25990000</v>
          </cell>
        </row>
        <row r="6318">
          <cell r="A6318">
            <v>26010000</v>
          </cell>
        </row>
        <row r="6319">
          <cell r="A6319">
            <v>26090000</v>
          </cell>
        </row>
        <row r="6320">
          <cell r="A6320">
            <v>5000000</v>
          </cell>
        </row>
        <row r="6321">
          <cell r="A6321">
            <v>5100000</v>
          </cell>
        </row>
        <row r="6322">
          <cell r="A6322">
            <v>5110000</v>
          </cell>
        </row>
        <row r="6323">
          <cell r="A6323">
            <v>5111000</v>
          </cell>
        </row>
        <row r="6324">
          <cell r="A6324">
            <v>5112000</v>
          </cell>
        </row>
        <row r="6325">
          <cell r="A6325">
            <v>5113000</v>
          </cell>
        </row>
        <row r="6326">
          <cell r="A6326">
            <v>5114000</v>
          </cell>
        </row>
        <row r="6327">
          <cell r="A6327">
            <v>5115000</v>
          </cell>
        </row>
        <row r="6328">
          <cell r="A6328">
            <v>5116000</v>
          </cell>
        </row>
        <row r="6329">
          <cell r="A6329">
            <v>5120000</v>
          </cell>
        </row>
        <row r="6330">
          <cell r="A6330">
            <v>5121000</v>
          </cell>
        </row>
        <row r="6331">
          <cell r="A6331">
            <v>5122000</v>
          </cell>
        </row>
        <row r="6332">
          <cell r="A6332">
            <v>5123000</v>
          </cell>
        </row>
        <row r="6333">
          <cell r="A6333">
            <v>5124000</v>
          </cell>
        </row>
        <row r="6334">
          <cell r="A6334">
            <v>5125000</v>
          </cell>
        </row>
        <row r="6335">
          <cell r="A6335">
            <v>5126000</v>
          </cell>
        </row>
        <row r="6336">
          <cell r="A6336">
            <v>5200000</v>
          </cell>
        </row>
        <row r="6337">
          <cell r="A6337">
            <v>5210000</v>
          </cell>
        </row>
        <row r="6338">
          <cell r="A6338">
            <v>5211000</v>
          </cell>
        </row>
        <row r="6339">
          <cell r="A6339">
            <v>5212000</v>
          </cell>
        </row>
        <row r="6340">
          <cell r="A6340">
            <v>5220000</v>
          </cell>
        </row>
        <row r="6341">
          <cell r="A6341">
            <v>5221000</v>
          </cell>
        </row>
        <row r="6342">
          <cell r="A6342">
            <v>5221100</v>
          </cell>
        </row>
        <row r="6343">
          <cell r="A6343">
            <v>5221200</v>
          </cell>
        </row>
        <row r="6344">
          <cell r="A6344">
            <v>5222000</v>
          </cell>
        </row>
        <row r="6345">
          <cell r="A6345">
            <v>5222100</v>
          </cell>
        </row>
        <row r="6346">
          <cell r="A6346">
            <v>5222200</v>
          </cell>
        </row>
        <row r="6347">
          <cell r="A6347">
            <v>5300000</v>
          </cell>
        </row>
        <row r="6348">
          <cell r="A6348">
            <v>5310000</v>
          </cell>
        </row>
        <row r="6349">
          <cell r="A6349">
            <v>5311000</v>
          </cell>
        </row>
        <row r="6350">
          <cell r="A6350">
            <v>5312000</v>
          </cell>
        </row>
        <row r="6351">
          <cell r="A6351">
            <v>5313000</v>
          </cell>
        </row>
        <row r="6352">
          <cell r="A6352">
            <v>5314000</v>
          </cell>
        </row>
        <row r="6353">
          <cell r="A6353">
            <v>5320000</v>
          </cell>
        </row>
        <row r="6354">
          <cell r="A6354">
            <v>5321000</v>
          </cell>
        </row>
        <row r="6355">
          <cell r="A6355">
            <v>5322000</v>
          </cell>
        </row>
        <row r="6356">
          <cell r="A6356">
            <v>5323000</v>
          </cell>
        </row>
        <row r="6357">
          <cell r="A6357">
            <v>5324000</v>
          </cell>
        </row>
        <row r="6358">
          <cell r="A6358">
            <v>5400000</v>
          </cell>
        </row>
        <row r="6359">
          <cell r="A6359">
            <v>610000001</v>
          </cell>
        </row>
        <row r="6360">
          <cell r="A6360">
            <v>611000001</v>
          </cell>
        </row>
        <row r="6361">
          <cell r="A6361">
            <v>611000002</v>
          </cell>
        </row>
        <row r="6362">
          <cell r="A6362">
            <v>611000003</v>
          </cell>
        </row>
        <row r="6363">
          <cell r="A6363">
            <v>611000004</v>
          </cell>
        </row>
        <row r="6364">
          <cell r="A6364">
            <v>611000005</v>
          </cell>
        </row>
        <row r="6365">
          <cell r="A6365">
            <v>611000006</v>
          </cell>
        </row>
        <row r="6366">
          <cell r="A6366">
            <v>611000007</v>
          </cell>
        </row>
        <row r="6367">
          <cell r="A6367">
            <v>611000008</v>
          </cell>
        </row>
        <row r="6368">
          <cell r="A6368">
            <v>611100020</v>
          </cell>
        </row>
        <row r="6369">
          <cell r="A6369">
            <v>611100101</v>
          </cell>
        </row>
        <row r="6370">
          <cell r="A6370">
            <v>611100102</v>
          </cell>
        </row>
        <row r="6371">
          <cell r="A6371">
            <v>611100103</v>
          </cell>
        </row>
        <row r="6372">
          <cell r="A6372">
            <v>611100104</v>
          </cell>
        </row>
        <row r="6373">
          <cell r="A6373">
            <v>611100105</v>
          </cell>
        </row>
        <row r="6374">
          <cell r="A6374">
            <v>611100106</v>
          </cell>
        </row>
        <row r="6375">
          <cell r="A6375">
            <v>611100107</v>
          </cell>
        </row>
        <row r="6376">
          <cell r="A6376">
            <v>611100108</v>
          </cell>
        </row>
        <row r="6377">
          <cell r="A6377">
            <v>611200101</v>
          </cell>
        </row>
        <row r="6378">
          <cell r="A6378">
            <v>611200102</v>
          </cell>
        </row>
        <row r="6379">
          <cell r="A6379">
            <v>611600101</v>
          </cell>
        </row>
        <row r="6380">
          <cell r="A6380">
            <v>611600102</v>
          </cell>
        </row>
        <row r="6381">
          <cell r="A6381">
            <v>612000001</v>
          </cell>
        </row>
        <row r="6382">
          <cell r="A6382">
            <v>612000002</v>
          </cell>
        </row>
        <row r="6383">
          <cell r="A6383">
            <v>612000003</v>
          </cell>
        </row>
        <row r="6384">
          <cell r="A6384">
            <v>612000004</v>
          </cell>
        </row>
        <row r="6385">
          <cell r="A6385">
            <v>612000005</v>
          </cell>
        </row>
        <row r="6386">
          <cell r="A6386">
            <v>612000006</v>
          </cell>
        </row>
        <row r="6387">
          <cell r="A6387">
            <v>612000007</v>
          </cell>
        </row>
        <row r="6388">
          <cell r="A6388">
            <v>612000008</v>
          </cell>
        </row>
        <row r="6389">
          <cell r="A6389">
            <v>612000009</v>
          </cell>
        </row>
        <row r="6390">
          <cell r="A6390">
            <v>612000010</v>
          </cell>
        </row>
        <row r="6391">
          <cell r="A6391">
            <v>612000011</v>
          </cell>
        </row>
        <row r="6392">
          <cell r="A6392">
            <v>612000012</v>
          </cell>
        </row>
        <row r="6393">
          <cell r="A6393">
            <v>613000001</v>
          </cell>
        </row>
        <row r="6394">
          <cell r="A6394">
            <v>613000002</v>
          </cell>
        </row>
        <row r="6395">
          <cell r="A6395">
            <v>613000003</v>
          </cell>
        </row>
        <row r="6396">
          <cell r="A6396">
            <v>613000004</v>
          </cell>
        </row>
        <row r="6397">
          <cell r="A6397">
            <v>613000005</v>
          </cell>
        </row>
        <row r="6398">
          <cell r="A6398">
            <v>613000006</v>
          </cell>
        </row>
        <row r="6399">
          <cell r="A6399">
            <v>613000007</v>
          </cell>
        </row>
        <row r="6400">
          <cell r="A6400">
            <v>613000008</v>
          </cell>
        </row>
        <row r="6401">
          <cell r="A6401">
            <v>613000011</v>
          </cell>
        </row>
        <row r="6402">
          <cell r="A6402">
            <v>613000012</v>
          </cell>
        </row>
        <row r="6403">
          <cell r="A6403">
            <v>613000022</v>
          </cell>
        </row>
        <row r="6404">
          <cell r="A6404">
            <v>614000001</v>
          </cell>
        </row>
        <row r="6405">
          <cell r="A6405">
            <v>614000002</v>
          </cell>
        </row>
        <row r="6406">
          <cell r="A6406">
            <v>614000003</v>
          </cell>
        </row>
        <row r="6407">
          <cell r="A6407">
            <v>614000004</v>
          </cell>
        </row>
        <row r="6408">
          <cell r="A6408">
            <v>614000005</v>
          </cell>
        </row>
        <row r="6409">
          <cell r="A6409">
            <v>614000006</v>
          </cell>
        </row>
        <row r="6410">
          <cell r="A6410">
            <v>614000007</v>
          </cell>
        </row>
        <row r="6411">
          <cell r="A6411">
            <v>614000008</v>
          </cell>
        </row>
        <row r="6412">
          <cell r="A6412">
            <v>614000009</v>
          </cell>
        </row>
        <row r="6413">
          <cell r="A6413">
            <v>614000019</v>
          </cell>
        </row>
        <row r="6414">
          <cell r="A6414">
            <v>615100001</v>
          </cell>
        </row>
        <row r="6415">
          <cell r="A6415">
            <v>615100002</v>
          </cell>
        </row>
        <row r="6416">
          <cell r="A6416">
            <v>615100003</v>
          </cell>
        </row>
        <row r="6417">
          <cell r="A6417">
            <v>615100004</v>
          </cell>
        </row>
        <row r="6418">
          <cell r="A6418">
            <v>615100005</v>
          </cell>
        </row>
        <row r="6419">
          <cell r="A6419">
            <v>615101001</v>
          </cell>
        </row>
        <row r="6420">
          <cell r="A6420">
            <v>615101002</v>
          </cell>
        </row>
        <row r="6421">
          <cell r="A6421">
            <v>615101003</v>
          </cell>
        </row>
        <row r="6422">
          <cell r="A6422">
            <v>615101004</v>
          </cell>
        </row>
        <row r="6423">
          <cell r="A6423">
            <v>615200001</v>
          </cell>
        </row>
        <row r="6424">
          <cell r="A6424">
            <v>615200002</v>
          </cell>
        </row>
        <row r="6425">
          <cell r="A6425">
            <v>615200003</v>
          </cell>
        </row>
        <row r="6426">
          <cell r="A6426">
            <v>615200004</v>
          </cell>
        </row>
        <row r="6427">
          <cell r="A6427">
            <v>615200005</v>
          </cell>
        </row>
        <row r="6428">
          <cell r="A6428">
            <v>615200006</v>
          </cell>
        </row>
        <row r="6429">
          <cell r="A6429">
            <v>615200007</v>
          </cell>
        </row>
        <row r="6430">
          <cell r="A6430">
            <v>615200008</v>
          </cell>
        </row>
        <row r="6431">
          <cell r="A6431">
            <v>615200009</v>
          </cell>
        </row>
        <row r="6432">
          <cell r="A6432">
            <v>615200010</v>
          </cell>
        </row>
        <row r="6433">
          <cell r="A6433">
            <v>615200011</v>
          </cell>
        </row>
        <row r="6434">
          <cell r="A6434">
            <v>615200012</v>
          </cell>
        </row>
        <row r="6435">
          <cell r="A6435">
            <v>615200013</v>
          </cell>
        </row>
        <row r="6436">
          <cell r="A6436">
            <v>615200014</v>
          </cell>
        </row>
        <row r="6437">
          <cell r="A6437">
            <v>615200015</v>
          </cell>
        </row>
        <row r="6438">
          <cell r="A6438">
            <v>615200016</v>
          </cell>
        </row>
        <row r="6439">
          <cell r="A6439">
            <v>615200017</v>
          </cell>
        </row>
        <row r="6440">
          <cell r="A6440">
            <v>615200018</v>
          </cell>
        </row>
        <row r="6441">
          <cell r="A6441">
            <v>615200019</v>
          </cell>
        </row>
        <row r="6442">
          <cell r="A6442">
            <v>615200020</v>
          </cell>
        </row>
        <row r="6443">
          <cell r="A6443">
            <v>615200023</v>
          </cell>
        </row>
        <row r="6444">
          <cell r="A6444">
            <v>615200024</v>
          </cell>
        </row>
        <row r="6445">
          <cell r="A6445">
            <v>615200027</v>
          </cell>
        </row>
        <row r="6446">
          <cell r="A6446">
            <v>615200028</v>
          </cell>
        </row>
        <row r="6447">
          <cell r="A6447">
            <v>615200029</v>
          </cell>
        </row>
        <row r="6448">
          <cell r="A6448">
            <v>615200031</v>
          </cell>
        </row>
        <row r="6449">
          <cell r="A6449">
            <v>615200032</v>
          </cell>
        </row>
        <row r="6450">
          <cell r="A6450">
            <v>615200033</v>
          </cell>
        </row>
        <row r="6451">
          <cell r="A6451">
            <v>615200034</v>
          </cell>
        </row>
        <row r="6452">
          <cell r="A6452">
            <v>615200035</v>
          </cell>
        </row>
        <row r="6453">
          <cell r="A6453">
            <v>615200036</v>
          </cell>
        </row>
        <row r="6454">
          <cell r="A6454">
            <v>615200301</v>
          </cell>
        </row>
        <row r="6455">
          <cell r="A6455">
            <v>615200302</v>
          </cell>
        </row>
        <row r="6456">
          <cell r="A6456">
            <v>615200303</v>
          </cell>
        </row>
        <row r="6457">
          <cell r="A6457">
            <v>615200304</v>
          </cell>
        </row>
        <row r="6458">
          <cell r="A6458">
            <v>615200305</v>
          </cell>
        </row>
        <row r="6459">
          <cell r="A6459">
            <v>615200306</v>
          </cell>
        </row>
        <row r="6460">
          <cell r="A6460">
            <v>615200307</v>
          </cell>
        </row>
        <row r="6461">
          <cell r="A6461">
            <v>615200308</v>
          </cell>
        </row>
        <row r="6462">
          <cell r="A6462">
            <v>615200309</v>
          </cell>
        </row>
        <row r="6463">
          <cell r="A6463">
            <v>615200310</v>
          </cell>
        </row>
        <row r="6464">
          <cell r="A6464">
            <v>615200311</v>
          </cell>
        </row>
        <row r="6465">
          <cell r="A6465">
            <v>615200351</v>
          </cell>
        </row>
        <row r="6466">
          <cell r="A6466">
            <v>615200352</v>
          </cell>
        </row>
        <row r="6467">
          <cell r="A6467">
            <v>615200353</v>
          </cell>
        </row>
        <row r="6468">
          <cell r="A6468">
            <v>615200354</v>
          </cell>
        </row>
        <row r="6469">
          <cell r="A6469">
            <v>616000001</v>
          </cell>
        </row>
        <row r="6470">
          <cell r="A6470">
            <v>616000002</v>
          </cell>
        </row>
        <row r="6471">
          <cell r="A6471">
            <v>616000003</v>
          </cell>
        </row>
        <row r="6472">
          <cell r="A6472">
            <v>616000004</v>
          </cell>
        </row>
        <row r="6473">
          <cell r="A6473">
            <v>616000005</v>
          </cell>
        </row>
        <row r="6474">
          <cell r="A6474">
            <v>616000006</v>
          </cell>
        </row>
        <row r="6475">
          <cell r="A6475">
            <v>616000007</v>
          </cell>
        </row>
        <row r="6476">
          <cell r="A6476">
            <v>616000008</v>
          </cell>
        </row>
        <row r="6477">
          <cell r="A6477">
            <v>616000009</v>
          </cell>
        </row>
        <row r="6478">
          <cell r="A6478">
            <v>616000021</v>
          </cell>
        </row>
        <row r="6479">
          <cell r="A6479">
            <v>616000022</v>
          </cell>
        </row>
        <row r="6480">
          <cell r="A6480">
            <v>617100001</v>
          </cell>
        </row>
        <row r="6481">
          <cell r="A6481">
            <v>617100002</v>
          </cell>
        </row>
        <row r="6482">
          <cell r="A6482">
            <v>617100003</v>
          </cell>
        </row>
        <row r="6483">
          <cell r="A6483">
            <v>617100004</v>
          </cell>
        </row>
        <row r="6484">
          <cell r="A6484">
            <v>617100005</v>
          </cell>
        </row>
        <row r="6485">
          <cell r="A6485">
            <v>617100006</v>
          </cell>
        </row>
        <row r="6486">
          <cell r="A6486">
            <v>617100007</v>
          </cell>
        </row>
        <row r="6487">
          <cell r="A6487">
            <v>617100008</v>
          </cell>
        </row>
        <row r="6488">
          <cell r="A6488">
            <v>617100009</v>
          </cell>
        </row>
        <row r="6489">
          <cell r="A6489">
            <v>617100010</v>
          </cell>
        </row>
        <row r="6490">
          <cell r="A6490">
            <v>617100011</v>
          </cell>
        </row>
        <row r="6491">
          <cell r="A6491">
            <v>617200001</v>
          </cell>
        </row>
        <row r="6492">
          <cell r="A6492">
            <v>617200002</v>
          </cell>
        </row>
        <row r="6493">
          <cell r="A6493">
            <v>617200003</v>
          </cell>
        </row>
        <row r="6494">
          <cell r="A6494">
            <v>617200004</v>
          </cell>
        </row>
        <row r="6495">
          <cell r="A6495">
            <v>617200005</v>
          </cell>
        </row>
        <row r="6496">
          <cell r="A6496">
            <v>617200006</v>
          </cell>
        </row>
        <row r="6497">
          <cell r="A6497">
            <v>617200007</v>
          </cell>
        </row>
        <row r="6498">
          <cell r="A6498">
            <v>617300001</v>
          </cell>
        </row>
        <row r="6499">
          <cell r="A6499">
            <v>617300002</v>
          </cell>
        </row>
        <row r="6500">
          <cell r="A6500">
            <v>617300003</v>
          </cell>
        </row>
        <row r="6501">
          <cell r="A6501">
            <v>617300004</v>
          </cell>
        </row>
        <row r="6502">
          <cell r="A6502">
            <v>617300005</v>
          </cell>
        </row>
        <row r="6503">
          <cell r="A6503">
            <v>617300006</v>
          </cell>
        </row>
        <row r="6504">
          <cell r="A6504">
            <v>617300007</v>
          </cell>
        </row>
        <row r="6505">
          <cell r="A6505">
            <v>617300008</v>
          </cell>
        </row>
        <row r="6506">
          <cell r="A6506">
            <v>617300009</v>
          </cell>
        </row>
        <row r="6507">
          <cell r="A6507">
            <v>617300010</v>
          </cell>
        </row>
        <row r="6508">
          <cell r="A6508">
            <v>617300011</v>
          </cell>
        </row>
        <row r="6509">
          <cell r="A6509">
            <v>617300012</v>
          </cell>
        </row>
        <row r="6510">
          <cell r="A6510">
            <v>617300013</v>
          </cell>
        </row>
        <row r="6511">
          <cell r="A6511">
            <v>617300014</v>
          </cell>
        </row>
        <row r="6512">
          <cell r="A6512">
            <v>617300015</v>
          </cell>
        </row>
        <row r="6513">
          <cell r="A6513">
            <v>617300016</v>
          </cell>
        </row>
        <row r="6514">
          <cell r="A6514">
            <v>617300017</v>
          </cell>
        </row>
        <row r="6515">
          <cell r="A6515">
            <v>617300018</v>
          </cell>
        </row>
        <row r="6516">
          <cell r="A6516">
            <v>617300019</v>
          </cell>
        </row>
        <row r="6517">
          <cell r="A6517">
            <v>617300020</v>
          </cell>
        </row>
        <row r="6518">
          <cell r="A6518">
            <v>617300021</v>
          </cell>
        </row>
        <row r="6519">
          <cell r="A6519">
            <v>617300022</v>
          </cell>
        </row>
        <row r="6520">
          <cell r="A6520">
            <v>617300023</v>
          </cell>
        </row>
        <row r="6521">
          <cell r="A6521">
            <v>617300028</v>
          </cell>
        </row>
        <row r="6522">
          <cell r="A6522">
            <v>617300030</v>
          </cell>
        </row>
        <row r="6523">
          <cell r="A6523">
            <v>617300031</v>
          </cell>
        </row>
        <row r="6524">
          <cell r="A6524">
            <v>617300033</v>
          </cell>
        </row>
        <row r="6525">
          <cell r="A6525">
            <v>617300101</v>
          </cell>
        </row>
        <row r="6526">
          <cell r="A6526">
            <v>617300102</v>
          </cell>
        </row>
        <row r="6527">
          <cell r="A6527">
            <v>617400001</v>
          </cell>
        </row>
        <row r="6528">
          <cell r="A6528">
            <v>617400002</v>
          </cell>
        </row>
        <row r="6529">
          <cell r="A6529">
            <v>617400003</v>
          </cell>
        </row>
        <row r="6530">
          <cell r="A6530">
            <v>617400004</v>
          </cell>
        </row>
        <row r="6531">
          <cell r="A6531">
            <v>617400005</v>
          </cell>
        </row>
        <row r="6532">
          <cell r="A6532">
            <v>617400006</v>
          </cell>
        </row>
        <row r="6533">
          <cell r="A6533">
            <v>617400007</v>
          </cell>
        </row>
        <row r="6534">
          <cell r="A6534">
            <v>617400008</v>
          </cell>
        </row>
        <row r="6535">
          <cell r="A6535">
            <v>617400013</v>
          </cell>
        </row>
        <row r="6536">
          <cell r="A6536">
            <v>617400014</v>
          </cell>
        </row>
        <row r="6537">
          <cell r="A6537">
            <v>617400015</v>
          </cell>
        </row>
        <row r="6538">
          <cell r="A6538">
            <v>617400016</v>
          </cell>
        </row>
        <row r="6539">
          <cell r="A6539">
            <v>617400017</v>
          </cell>
        </row>
        <row r="6540">
          <cell r="A6540">
            <v>617400018</v>
          </cell>
        </row>
        <row r="6541">
          <cell r="A6541">
            <v>617400023</v>
          </cell>
        </row>
        <row r="6542">
          <cell r="A6542">
            <v>617400026</v>
          </cell>
        </row>
        <row r="6543">
          <cell r="A6543">
            <v>617400028</v>
          </cell>
        </row>
        <row r="6544">
          <cell r="A6544">
            <v>617400029</v>
          </cell>
        </row>
        <row r="6545">
          <cell r="A6545">
            <v>617400030</v>
          </cell>
        </row>
        <row r="6546">
          <cell r="A6546">
            <v>617400031</v>
          </cell>
        </row>
        <row r="6547">
          <cell r="A6547">
            <v>617400032</v>
          </cell>
        </row>
        <row r="6548">
          <cell r="A6548">
            <v>617400033</v>
          </cell>
        </row>
        <row r="6549">
          <cell r="A6549">
            <v>617400035</v>
          </cell>
        </row>
        <row r="6550">
          <cell r="A6550">
            <v>617400036</v>
          </cell>
        </row>
        <row r="6551">
          <cell r="A6551">
            <v>617410001</v>
          </cell>
        </row>
        <row r="6552">
          <cell r="A6552">
            <v>617410014</v>
          </cell>
        </row>
        <row r="6553">
          <cell r="A6553">
            <v>617410015</v>
          </cell>
        </row>
        <row r="6554">
          <cell r="A6554">
            <v>617430006</v>
          </cell>
        </row>
        <row r="6555">
          <cell r="A6555">
            <v>617430007</v>
          </cell>
        </row>
        <row r="6556">
          <cell r="A6556">
            <v>617500001</v>
          </cell>
        </row>
        <row r="6557">
          <cell r="A6557">
            <v>617500002</v>
          </cell>
        </row>
        <row r="6558">
          <cell r="A6558">
            <v>617500003</v>
          </cell>
        </row>
        <row r="6559">
          <cell r="A6559">
            <v>617500004</v>
          </cell>
        </row>
        <row r="6560">
          <cell r="A6560">
            <v>617500005</v>
          </cell>
        </row>
        <row r="6561">
          <cell r="A6561">
            <v>617600030</v>
          </cell>
        </row>
        <row r="6562">
          <cell r="A6562">
            <v>617600031</v>
          </cell>
        </row>
        <row r="6563">
          <cell r="A6563">
            <v>617600032</v>
          </cell>
        </row>
        <row r="6564">
          <cell r="A6564">
            <v>617600033</v>
          </cell>
        </row>
        <row r="6565">
          <cell r="A6565">
            <v>617600034</v>
          </cell>
        </row>
        <row r="6566">
          <cell r="A6566">
            <v>619000002</v>
          </cell>
        </row>
        <row r="6567">
          <cell r="A6567">
            <v>619000061</v>
          </cell>
        </row>
        <row r="6568">
          <cell r="A6568">
            <v>619100101</v>
          </cell>
        </row>
        <row r="6569">
          <cell r="A6569">
            <v>619100102</v>
          </cell>
        </row>
        <row r="6570">
          <cell r="A6570">
            <v>619100103</v>
          </cell>
        </row>
        <row r="6571">
          <cell r="A6571">
            <v>619100111</v>
          </cell>
        </row>
        <row r="6572">
          <cell r="A6572">
            <v>619100112</v>
          </cell>
        </row>
        <row r="6573">
          <cell r="A6573">
            <v>619100121</v>
          </cell>
        </row>
        <row r="6574">
          <cell r="A6574">
            <v>619100131</v>
          </cell>
        </row>
        <row r="6575">
          <cell r="A6575">
            <v>619100132</v>
          </cell>
        </row>
        <row r="6576">
          <cell r="A6576">
            <v>619100133</v>
          </cell>
        </row>
        <row r="6577">
          <cell r="A6577">
            <v>619100134</v>
          </cell>
        </row>
        <row r="6578">
          <cell r="A6578">
            <v>619100135</v>
          </cell>
        </row>
        <row r="6579">
          <cell r="A6579">
            <v>619100136</v>
          </cell>
        </row>
        <row r="6580">
          <cell r="A6580">
            <v>619100140</v>
          </cell>
        </row>
        <row r="6581">
          <cell r="A6581">
            <v>619100141</v>
          </cell>
        </row>
        <row r="6582">
          <cell r="A6582">
            <v>619100142</v>
          </cell>
        </row>
        <row r="6583">
          <cell r="A6583">
            <v>619100143</v>
          </cell>
        </row>
        <row r="6584">
          <cell r="A6584">
            <v>619100151</v>
          </cell>
        </row>
        <row r="6585">
          <cell r="A6585">
            <v>619100161</v>
          </cell>
        </row>
        <row r="6586">
          <cell r="A6586">
            <v>619100171</v>
          </cell>
        </row>
        <row r="6587">
          <cell r="A6587">
            <v>619100173</v>
          </cell>
        </row>
        <row r="6588">
          <cell r="A6588">
            <v>619100181</v>
          </cell>
        </row>
        <row r="6589">
          <cell r="A6589">
            <v>619100182</v>
          </cell>
        </row>
        <row r="6590">
          <cell r="A6590">
            <v>619100183</v>
          </cell>
        </row>
        <row r="6591">
          <cell r="A6591">
            <v>619100184</v>
          </cell>
        </row>
        <row r="6592">
          <cell r="A6592">
            <v>619100185</v>
          </cell>
        </row>
        <row r="6593">
          <cell r="A6593">
            <v>619100186</v>
          </cell>
        </row>
        <row r="6594">
          <cell r="A6594">
            <v>619100191</v>
          </cell>
        </row>
        <row r="6595">
          <cell r="A6595">
            <v>619100201</v>
          </cell>
        </row>
        <row r="6596">
          <cell r="A6596">
            <v>619100202</v>
          </cell>
        </row>
        <row r="6597">
          <cell r="A6597">
            <v>619100203</v>
          </cell>
        </row>
        <row r="6598">
          <cell r="A6598">
            <v>619100401</v>
          </cell>
        </row>
        <row r="6599">
          <cell r="A6599">
            <v>619100402</v>
          </cell>
        </row>
        <row r="6600">
          <cell r="A6600">
            <v>619100403</v>
          </cell>
        </row>
        <row r="6601">
          <cell r="A6601">
            <v>619100501</v>
          </cell>
        </row>
        <row r="6602">
          <cell r="A6602">
            <v>619100502</v>
          </cell>
        </row>
        <row r="6603">
          <cell r="A6603">
            <v>619100601</v>
          </cell>
        </row>
        <row r="6604">
          <cell r="A6604">
            <v>619100611</v>
          </cell>
        </row>
        <row r="6605">
          <cell r="A6605">
            <v>619100700</v>
          </cell>
        </row>
        <row r="6606">
          <cell r="A6606">
            <v>619100800</v>
          </cell>
        </row>
        <row r="6607">
          <cell r="A6607">
            <v>619199999</v>
          </cell>
        </row>
        <row r="6608">
          <cell r="A6608">
            <v>621000001</v>
          </cell>
        </row>
        <row r="6609">
          <cell r="A6609">
            <v>621000002</v>
          </cell>
        </row>
        <row r="6610">
          <cell r="A6610">
            <v>621000003</v>
          </cell>
        </row>
        <row r="6611">
          <cell r="A6611">
            <v>621000004</v>
          </cell>
        </row>
        <row r="6612">
          <cell r="A6612">
            <v>621000005</v>
          </cell>
        </row>
        <row r="6613">
          <cell r="A6613">
            <v>621000007</v>
          </cell>
        </row>
        <row r="6614">
          <cell r="A6614">
            <v>622000101</v>
          </cell>
        </row>
        <row r="6615">
          <cell r="A6615">
            <v>622000102</v>
          </cell>
        </row>
        <row r="6616">
          <cell r="A6616">
            <v>622000103</v>
          </cell>
        </row>
        <row r="6617">
          <cell r="A6617">
            <v>622000201</v>
          </cell>
        </row>
        <row r="6618">
          <cell r="A6618">
            <v>622000202</v>
          </cell>
        </row>
        <row r="6619">
          <cell r="A6619">
            <v>622000203</v>
          </cell>
        </row>
        <row r="6620">
          <cell r="A6620">
            <v>622000204</v>
          </cell>
        </row>
        <row r="6621">
          <cell r="A6621">
            <v>622000205</v>
          </cell>
        </row>
        <row r="6622">
          <cell r="A6622">
            <v>622000401</v>
          </cell>
        </row>
        <row r="6623">
          <cell r="A6623">
            <v>622000501</v>
          </cell>
        </row>
        <row r="6624">
          <cell r="A6624">
            <v>623000001</v>
          </cell>
        </row>
        <row r="6625">
          <cell r="A6625">
            <v>623000002</v>
          </cell>
        </row>
        <row r="6626">
          <cell r="A6626">
            <v>623000003</v>
          </cell>
        </row>
        <row r="6627">
          <cell r="A6627">
            <v>623000004</v>
          </cell>
        </row>
        <row r="6628">
          <cell r="A6628">
            <v>623000005</v>
          </cell>
        </row>
        <row r="6629">
          <cell r="A6629">
            <v>623000006</v>
          </cell>
        </row>
        <row r="6630">
          <cell r="A6630">
            <v>623000007</v>
          </cell>
        </row>
        <row r="6631">
          <cell r="A6631">
            <v>623000008</v>
          </cell>
        </row>
        <row r="6632">
          <cell r="A6632">
            <v>623000009</v>
          </cell>
        </row>
        <row r="6633">
          <cell r="A6633">
            <v>623000021</v>
          </cell>
        </row>
        <row r="6634">
          <cell r="A6634">
            <v>623200001</v>
          </cell>
        </row>
        <row r="6635">
          <cell r="A6635">
            <v>623999999</v>
          </cell>
        </row>
        <row r="6636">
          <cell r="A6636">
            <v>624000101</v>
          </cell>
        </row>
        <row r="6637">
          <cell r="A6637">
            <v>624000102</v>
          </cell>
        </row>
        <row r="6638">
          <cell r="A6638">
            <v>624000103</v>
          </cell>
        </row>
        <row r="6639">
          <cell r="A6639">
            <v>624000105</v>
          </cell>
        </row>
        <row r="6640">
          <cell r="A6640">
            <v>624000106</v>
          </cell>
        </row>
        <row r="6641">
          <cell r="A6641">
            <v>624000107</v>
          </cell>
        </row>
        <row r="6642">
          <cell r="A6642">
            <v>624000109</v>
          </cell>
        </row>
        <row r="6643">
          <cell r="A6643">
            <v>624000110</v>
          </cell>
        </row>
        <row r="6644">
          <cell r="A6644">
            <v>624000112</v>
          </cell>
        </row>
        <row r="6645">
          <cell r="A6645">
            <v>624000114</v>
          </cell>
        </row>
        <row r="6646">
          <cell r="A6646">
            <v>624000115</v>
          </cell>
        </row>
        <row r="6647">
          <cell r="A6647">
            <v>624000116</v>
          </cell>
        </row>
        <row r="6648">
          <cell r="A6648">
            <v>624000117</v>
          </cell>
        </row>
        <row r="6649">
          <cell r="A6649">
            <v>624000118</v>
          </cell>
        </row>
        <row r="6650">
          <cell r="A6650">
            <v>624000119</v>
          </cell>
        </row>
        <row r="6651">
          <cell r="A6651">
            <v>624000120</v>
          </cell>
        </row>
        <row r="6652">
          <cell r="A6652">
            <v>624000121</v>
          </cell>
        </row>
        <row r="6653">
          <cell r="A6653">
            <v>624000122</v>
          </cell>
        </row>
        <row r="6654">
          <cell r="A6654">
            <v>624000123</v>
          </cell>
        </row>
        <row r="6655">
          <cell r="A6655">
            <v>624000125</v>
          </cell>
        </row>
        <row r="6656">
          <cell r="A6656">
            <v>624000126</v>
          </cell>
        </row>
        <row r="6657">
          <cell r="A6657">
            <v>624000127</v>
          </cell>
        </row>
        <row r="6658">
          <cell r="A6658">
            <v>624000129</v>
          </cell>
        </row>
        <row r="6659">
          <cell r="A6659">
            <v>624000130</v>
          </cell>
        </row>
        <row r="6660">
          <cell r="A6660">
            <v>624000131</v>
          </cell>
        </row>
        <row r="6661">
          <cell r="A6661">
            <v>624000132</v>
          </cell>
        </row>
        <row r="6662">
          <cell r="A6662">
            <v>624000133</v>
          </cell>
        </row>
        <row r="6663">
          <cell r="A6663">
            <v>624000134</v>
          </cell>
        </row>
        <row r="6664">
          <cell r="A6664">
            <v>624000135</v>
          </cell>
        </row>
        <row r="6665">
          <cell r="A6665">
            <v>624000351</v>
          </cell>
        </row>
        <row r="6666">
          <cell r="A6666">
            <v>624000352</v>
          </cell>
        </row>
        <row r="6667">
          <cell r="A6667">
            <v>624001001</v>
          </cell>
        </row>
        <row r="6668">
          <cell r="A6668">
            <v>624001002</v>
          </cell>
        </row>
        <row r="6669">
          <cell r="A6669">
            <v>624001003</v>
          </cell>
        </row>
        <row r="6670">
          <cell r="A6670">
            <v>624001004</v>
          </cell>
        </row>
        <row r="6671">
          <cell r="A6671">
            <v>624001005</v>
          </cell>
        </row>
        <row r="6672">
          <cell r="A6672">
            <v>624001006</v>
          </cell>
        </row>
        <row r="6673">
          <cell r="A6673">
            <v>624001007</v>
          </cell>
        </row>
        <row r="6674">
          <cell r="A6674">
            <v>624001008</v>
          </cell>
        </row>
        <row r="6675">
          <cell r="A6675">
            <v>624001009</v>
          </cell>
        </row>
        <row r="6676">
          <cell r="A6676">
            <v>624001010</v>
          </cell>
        </row>
        <row r="6677">
          <cell r="A6677">
            <v>624001011</v>
          </cell>
        </row>
        <row r="6678">
          <cell r="A6678">
            <v>624001012</v>
          </cell>
        </row>
        <row r="6679">
          <cell r="A6679">
            <v>624001013</v>
          </cell>
        </row>
        <row r="6680">
          <cell r="A6680">
            <v>624001014</v>
          </cell>
        </row>
        <row r="6681">
          <cell r="A6681">
            <v>624001015</v>
          </cell>
        </row>
        <row r="6682">
          <cell r="A6682">
            <v>624001016</v>
          </cell>
        </row>
        <row r="6683">
          <cell r="A6683">
            <v>624001017</v>
          </cell>
        </row>
        <row r="6684">
          <cell r="A6684">
            <v>624001018</v>
          </cell>
        </row>
        <row r="6685">
          <cell r="A6685">
            <v>624001019</v>
          </cell>
        </row>
        <row r="6686">
          <cell r="A6686">
            <v>624001020</v>
          </cell>
        </row>
        <row r="6687">
          <cell r="A6687">
            <v>624001021</v>
          </cell>
        </row>
        <row r="6688">
          <cell r="A6688">
            <v>624001022</v>
          </cell>
        </row>
        <row r="6689">
          <cell r="A6689">
            <v>624099999</v>
          </cell>
        </row>
        <row r="6690">
          <cell r="A6690">
            <v>624110001</v>
          </cell>
        </row>
        <row r="6691">
          <cell r="A6691">
            <v>624110002</v>
          </cell>
        </row>
        <row r="6692">
          <cell r="A6692">
            <v>624110003</v>
          </cell>
        </row>
        <row r="6693">
          <cell r="A6693">
            <v>624110004</v>
          </cell>
        </row>
        <row r="6694">
          <cell r="A6694">
            <v>624110005</v>
          </cell>
        </row>
        <row r="6695">
          <cell r="A6695">
            <v>624110006</v>
          </cell>
        </row>
        <row r="6696">
          <cell r="A6696">
            <v>624110007</v>
          </cell>
        </row>
        <row r="6697">
          <cell r="A6697">
            <v>624110008</v>
          </cell>
        </row>
        <row r="6698">
          <cell r="A6698">
            <v>624110011</v>
          </cell>
        </row>
        <row r="6699">
          <cell r="A6699">
            <v>624120001</v>
          </cell>
        </row>
        <row r="6700">
          <cell r="A6700">
            <v>624120002</v>
          </cell>
        </row>
        <row r="6701">
          <cell r="A6701">
            <v>624120003</v>
          </cell>
        </row>
        <row r="6702">
          <cell r="A6702">
            <v>624120004</v>
          </cell>
        </row>
        <row r="6703">
          <cell r="A6703">
            <v>624120005</v>
          </cell>
        </row>
        <row r="6704">
          <cell r="A6704">
            <v>624120006</v>
          </cell>
        </row>
        <row r="6705">
          <cell r="A6705">
            <v>624130001</v>
          </cell>
        </row>
        <row r="6706">
          <cell r="A6706">
            <v>624130002</v>
          </cell>
        </row>
        <row r="6707">
          <cell r="A6707">
            <v>624130003</v>
          </cell>
        </row>
        <row r="6708">
          <cell r="A6708">
            <v>624130004</v>
          </cell>
        </row>
        <row r="6709">
          <cell r="A6709">
            <v>624130005</v>
          </cell>
        </row>
        <row r="6710">
          <cell r="A6710">
            <v>624130006</v>
          </cell>
        </row>
        <row r="6711">
          <cell r="A6711">
            <v>624130007</v>
          </cell>
        </row>
        <row r="6712">
          <cell r="A6712">
            <v>624130008</v>
          </cell>
        </row>
        <row r="6713">
          <cell r="A6713">
            <v>624130009</v>
          </cell>
        </row>
        <row r="6714">
          <cell r="A6714">
            <v>624130010</v>
          </cell>
        </row>
        <row r="6715">
          <cell r="A6715">
            <v>624130011</v>
          </cell>
        </row>
        <row r="6716">
          <cell r="A6716">
            <v>624130012</v>
          </cell>
        </row>
        <row r="6717">
          <cell r="A6717">
            <v>624130013</v>
          </cell>
        </row>
        <row r="6718">
          <cell r="A6718">
            <v>624130014</v>
          </cell>
        </row>
        <row r="6719">
          <cell r="A6719">
            <v>624130015</v>
          </cell>
        </row>
        <row r="6720">
          <cell r="A6720">
            <v>624130016</v>
          </cell>
        </row>
        <row r="6721">
          <cell r="A6721">
            <v>624130017</v>
          </cell>
        </row>
        <row r="6722">
          <cell r="A6722">
            <v>624130018</v>
          </cell>
        </row>
        <row r="6723">
          <cell r="A6723">
            <v>624130019</v>
          </cell>
        </row>
        <row r="6724">
          <cell r="A6724">
            <v>624130020</v>
          </cell>
        </row>
        <row r="6725">
          <cell r="A6725">
            <v>624130021</v>
          </cell>
        </row>
        <row r="6726">
          <cell r="A6726">
            <v>624130022</v>
          </cell>
        </row>
        <row r="6727">
          <cell r="A6727">
            <v>624130028</v>
          </cell>
        </row>
        <row r="6728">
          <cell r="A6728">
            <v>624130030</v>
          </cell>
        </row>
        <row r="6729">
          <cell r="A6729">
            <v>624130032</v>
          </cell>
        </row>
        <row r="6730">
          <cell r="A6730">
            <v>624130033</v>
          </cell>
        </row>
        <row r="6731">
          <cell r="A6731">
            <v>624130101</v>
          </cell>
        </row>
        <row r="6732">
          <cell r="A6732">
            <v>624130102</v>
          </cell>
        </row>
        <row r="6733">
          <cell r="A6733">
            <v>624140001</v>
          </cell>
        </row>
        <row r="6734">
          <cell r="A6734">
            <v>624140002</v>
          </cell>
        </row>
        <row r="6735">
          <cell r="A6735">
            <v>624140003</v>
          </cell>
        </row>
        <row r="6736">
          <cell r="A6736">
            <v>624140005</v>
          </cell>
        </row>
        <row r="6737">
          <cell r="A6737">
            <v>624140006</v>
          </cell>
        </row>
        <row r="6738">
          <cell r="A6738">
            <v>624140007</v>
          </cell>
        </row>
        <row r="6739">
          <cell r="A6739">
            <v>624140013</v>
          </cell>
        </row>
        <row r="6740">
          <cell r="A6740">
            <v>624140014</v>
          </cell>
        </row>
        <row r="6741">
          <cell r="A6741">
            <v>624140015</v>
          </cell>
        </row>
        <row r="6742">
          <cell r="A6742">
            <v>624140016</v>
          </cell>
        </row>
        <row r="6743">
          <cell r="A6743">
            <v>624140017</v>
          </cell>
        </row>
        <row r="6744">
          <cell r="A6744">
            <v>624140018</v>
          </cell>
        </row>
        <row r="6745">
          <cell r="A6745">
            <v>624140021</v>
          </cell>
        </row>
        <row r="6746">
          <cell r="A6746">
            <v>624140023</v>
          </cell>
        </row>
        <row r="6747">
          <cell r="A6747">
            <v>624140026</v>
          </cell>
        </row>
        <row r="6748">
          <cell r="A6748">
            <v>624140027</v>
          </cell>
        </row>
        <row r="6749">
          <cell r="A6749">
            <v>624140028</v>
          </cell>
        </row>
        <row r="6750">
          <cell r="A6750">
            <v>624140030</v>
          </cell>
        </row>
        <row r="6751">
          <cell r="A6751">
            <v>624140031</v>
          </cell>
        </row>
        <row r="6752">
          <cell r="A6752">
            <v>624140032</v>
          </cell>
        </row>
        <row r="6753">
          <cell r="A6753">
            <v>624140033</v>
          </cell>
        </row>
        <row r="6754">
          <cell r="A6754">
            <v>624140034</v>
          </cell>
        </row>
        <row r="6755">
          <cell r="A6755">
            <v>624140035</v>
          </cell>
        </row>
        <row r="6756">
          <cell r="A6756">
            <v>624140036</v>
          </cell>
        </row>
        <row r="6757">
          <cell r="A6757">
            <v>624140037</v>
          </cell>
        </row>
        <row r="6758">
          <cell r="A6758">
            <v>624140038</v>
          </cell>
        </row>
        <row r="6759">
          <cell r="A6759">
            <v>624140039</v>
          </cell>
        </row>
        <row r="6760">
          <cell r="A6760">
            <v>624140101</v>
          </cell>
        </row>
        <row r="6761">
          <cell r="A6761">
            <v>624140102</v>
          </cell>
        </row>
        <row r="6762">
          <cell r="A6762">
            <v>624140103</v>
          </cell>
        </row>
        <row r="6763">
          <cell r="A6763">
            <v>624140104</v>
          </cell>
        </row>
        <row r="6764">
          <cell r="A6764">
            <v>624140107</v>
          </cell>
        </row>
        <row r="6765">
          <cell r="A6765">
            <v>624140109</v>
          </cell>
        </row>
        <row r="6766">
          <cell r="A6766">
            <v>624140115</v>
          </cell>
        </row>
        <row r="6767">
          <cell r="A6767">
            <v>624140117</v>
          </cell>
        </row>
        <row r="6768">
          <cell r="A6768">
            <v>624140118</v>
          </cell>
        </row>
        <row r="6769">
          <cell r="A6769">
            <v>624140119</v>
          </cell>
        </row>
        <row r="6770">
          <cell r="A6770">
            <v>624140120</v>
          </cell>
        </row>
        <row r="6771">
          <cell r="A6771">
            <v>624140121</v>
          </cell>
        </row>
        <row r="6772">
          <cell r="A6772">
            <v>624140201</v>
          </cell>
        </row>
        <row r="6773">
          <cell r="A6773">
            <v>624140204</v>
          </cell>
        </row>
        <row r="6774">
          <cell r="A6774">
            <v>624140205</v>
          </cell>
        </row>
        <row r="6775">
          <cell r="A6775">
            <v>624140207</v>
          </cell>
        </row>
        <row r="6776">
          <cell r="A6776">
            <v>624140208</v>
          </cell>
        </row>
        <row r="6777">
          <cell r="A6777">
            <v>624141002</v>
          </cell>
        </row>
        <row r="6778">
          <cell r="A6778">
            <v>624141003</v>
          </cell>
        </row>
        <row r="6779">
          <cell r="A6779">
            <v>624141004</v>
          </cell>
        </row>
        <row r="6780">
          <cell r="A6780">
            <v>624141005</v>
          </cell>
        </row>
        <row r="6781">
          <cell r="A6781">
            <v>624141006</v>
          </cell>
        </row>
        <row r="6782">
          <cell r="A6782">
            <v>624141008</v>
          </cell>
        </row>
        <row r="6783">
          <cell r="A6783">
            <v>624141009</v>
          </cell>
        </row>
        <row r="6784">
          <cell r="A6784">
            <v>624141010</v>
          </cell>
        </row>
        <row r="6785">
          <cell r="A6785">
            <v>624141011</v>
          </cell>
        </row>
        <row r="6786">
          <cell r="A6786">
            <v>624141012</v>
          </cell>
        </row>
        <row r="6787">
          <cell r="A6787">
            <v>624141013</v>
          </cell>
        </row>
        <row r="6788">
          <cell r="A6788">
            <v>624150001</v>
          </cell>
        </row>
        <row r="6789">
          <cell r="A6789">
            <v>624150002</v>
          </cell>
        </row>
        <row r="6790">
          <cell r="A6790">
            <v>624150003</v>
          </cell>
        </row>
        <row r="6791">
          <cell r="A6791">
            <v>624200101</v>
          </cell>
        </row>
        <row r="6792">
          <cell r="A6792">
            <v>624200102</v>
          </cell>
        </row>
        <row r="6793">
          <cell r="A6793">
            <v>624200103</v>
          </cell>
        </row>
        <row r="6794">
          <cell r="A6794">
            <v>624200201</v>
          </cell>
        </row>
        <row r="6795">
          <cell r="A6795">
            <v>624200202</v>
          </cell>
        </row>
        <row r="6796">
          <cell r="A6796">
            <v>625000002</v>
          </cell>
        </row>
        <row r="6797">
          <cell r="A6797">
            <v>625100001</v>
          </cell>
        </row>
        <row r="6798">
          <cell r="A6798">
            <v>625200001</v>
          </cell>
        </row>
        <row r="6799">
          <cell r="A6799">
            <v>625200005</v>
          </cell>
        </row>
        <row r="6800">
          <cell r="A6800">
            <v>625200051</v>
          </cell>
        </row>
        <row r="6801">
          <cell r="A6801">
            <v>625200101</v>
          </cell>
        </row>
        <row r="6802">
          <cell r="A6802">
            <v>625200151</v>
          </cell>
        </row>
        <row r="6803">
          <cell r="A6803">
            <v>625210019</v>
          </cell>
        </row>
        <row r="6804">
          <cell r="A6804">
            <v>625300001</v>
          </cell>
        </row>
        <row r="6805">
          <cell r="A6805">
            <v>625400001</v>
          </cell>
        </row>
        <row r="6806">
          <cell r="A6806">
            <v>625400002</v>
          </cell>
        </row>
        <row r="6807">
          <cell r="A6807">
            <v>625600001</v>
          </cell>
        </row>
        <row r="6808">
          <cell r="A6808">
            <v>625700001</v>
          </cell>
        </row>
        <row r="6809">
          <cell r="A6809">
            <v>625700002</v>
          </cell>
        </row>
        <row r="6810">
          <cell r="A6810">
            <v>625700003</v>
          </cell>
        </row>
        <row r="6811">
          <cell r="A6811">
            <v>625700004</v>
          </cell>
        </row>
        <row r="6812">
          <cell r="A6812">
            <v>625700005</v>
          </cell>
        </row>
        <row r="6813">
          <cell r="A6813">
            <v>625700006</v>
          </cell>
        </row>
        <row r="6814">
          <cell r="A6814">
            <v>625700007</v>
          </cell>
        </row>
        <row r="6815">
          <cell r="A6815">
            <v>625700008</v>
          </cell>
        </row>
        <row r="6816">
          <cell r="A6816">
            <v>625700009</v>
          </cell>
        </row>
        <row r="6817">
          <cell r="A6817">
            <v>625700010</v>
          </cell>
        </row>
        <row r="6818">
          <cell r="A6818">
            <v>625700011</v>
          </cell>
        </row>
        <row r="6819">
          <cell r="A6819">
            <v>625700012</v>
          </cell>
        </row>
        <row r="6820">
          <cell r="A6820">
            <v>625700013</v>
          </cell>
        </row>
        <row r="6821">
          <cell r="A6821">
            <v>625700014</v>
          </cell>
        </row>
        <row r="6822">
          <cell r="A6822">
            <v>625700015</v>
          </cell>
        </row>
        <row r="6823">
          <cell r="A6823">
            <v>625700016</v>
          </cell>
        </row>
        <row r="6824">
          <cell r="A6824">
            <v>625700017</v>
          </cell>
        </row>
        <row r="6825">
          <cell r="A6825">
            <v>625700018</v>
          </cell>
        </row>
        <row r="6826">
          <cell r="A6826">
            <v>625700019</v>
          </cell>
        </row>
        <row r="6827">
          <cell r="A6827">
            <v>625700020</v>
          </cell>
        </row>
        <row r="6828">
          <cell r="A6828">
            <v>625700021</v>
          </cell>
        </row>
        <row r="6829">
          <cell r="A6829">
            <v>625700022</v>
          </cell>
        </row>
        <row r="6830">
          <cell r="A6830">
            <v>625700023</v>
          </cell>
        </row>
        <row r="6831">
          <cell r="A6831">
            <v>625800001</v>
          </cell>
        </row>
        <row r="6832">
          <cell r="A6832">
            <v>625800002</v>
          </cell>
        </row>
        <row r="6833">
          <cell r="A6833">
            <v>625800005</v>
          </cell>
        </row>
        <row r="6834">
          <cell r="A6834">
            <v>625800006</v>
          </cell>
        </row>
        <row r="6835">
          <cell r="A6835">
            <v>625800007</v>
          </cell>
        </row>
        <row r="6836">
          <cell r="A6836">
            <v>625800008</v>
          </cell>
        </row>
        <row r="6837">
          <cell r="A6837">
            <v>625800009</v>
          </cell>
        </row>
        <row r="6838">
          <cell r="A6838">
            <v>625800010</v>
          </cell>
        </row>
        <row r="6839">
          <cell r="A6839">
            <v>625800011</v>
          </cell>
        </row>
        <row r="6840">
          <cell r="A6840">
            <v>625900001</v>
          </cell>
        </row>
        <row r="6841">
          <cell r="A6841">
            <v>626000001</v>
          </cell>
        </row>
        <row r="6842">
          <cell r="A6842">
            <v>626100001</v>
          </cell>
        </row>
        <row r="6843">
          <cell r="A6843">
            <v>626200001</v>
          </cell>
        </row>
        <row r="6844">
          <cell r="A6844">
            <v>626300001</v>
          </cell>
        </row>
        <row r="6845">
          <cell r="A6845">
            <v>626300002</v>
          </cell>
        </row>
        <row r="6846">
          <cell r="A6846">
            <v>626400001</v>
          </cell>
        </row>
        <row r="6847">
          <cell r="A6847">
            <v>626500001</v>
          </cell>
        </row>
        <row r="6848">
          <cell r="A6848">
            <v>626600001</v>
          </cell>
        </row>
        <row r="6849">
          <cell r="A6849">
            <v>626700001</v>
          </cell>
        </row>
        <row r="6850">
          <cell r="A6850">
            <v>626800001</v>
          </cell>
        </row>
        <row r="6851">
          <cell r="A6851">
            <v>626800101</v>
          </cell>
        </row>
        <row r="6852">
          <cell r="A6852">
            <v>626900001</v>
          </cell>
        </row>
        <row r="6853">
          <cell r="A6853">
            <v>627000001</v>
          </cell>
        </row>
        <row r="6854">
          <cell r="A6854">
            <v>627100001</v>
          </cell>
        </row>
        <row r="6855">
          <cell r="A6855">
            <v>627200001</v>
          </cell>
        </row>
        <row r="6856">
          <cell r="A6856">
            <v>627300001</v>
          </cell>
        </row>
        <row r="6857">
          <cell r="A6857">
            <v>627300002</v>
          </cell>
        </row>
        <row r="6858">
          <cell r="A6858">
            <v>627400001</v>
          </cell>
        </row>
        <row r="6859">
          <cell r="A6859">
            <v>627500001</v>
          </cell>
        </row>
        <row r="6860">
          <cell r="A6860">
            <v>627600001</v>
          </cell>
        </row>
        <row r="6861">
          <cell r="A6861">
            <v>627600003</v>
          </cell>
        </row>
        <row r="6862">
          <cell r="A6862">
            <v>627600004</v>
          </cell>
        </row>
        <row r="6863">
          <cell r="A6863">
            <v>627700001</v>
          </cell>
        </row>
        <row r="6864">
          <cell r="A6864">
            <v>627700101</v>
          </cell>
        </row>
        <row r="6865">
          <cell r="A6865">
            <v>627800001</v>
          </cell>
        </row>
        <row r="6866">
          <cell r="A6866">
            <v>627800002</v>
          </cell>
        </row>
        <row r="6867">
          <cell r="A6867">
            <v>627900001</v>
          </cell>
        </row>
        <row r="6868">
          <cell r="A6868">
            <v>627900051</v>
          </cell>
        </row>
        <row r="6869">
          <cell r="A6869">
            <v>628100001</v>
          </cell>
        </row>
        <row r="6870">
          <cell r="A6870">
            <v>628100002</v>
          </cell>
        </row>
        <row r="6871">
          <cell r="A6871">
            <v>628100003</v>
          </cell>
        </row>
        <row r="6872">
          <cell r="A6872">
            <v>628100030</v>
          </cell>
        </row>
        <row r="6873">
          <cell r="A6873">
            <v>628100031</v>
          </cell>
        </row>
        <row r="6874">
          <cell r="A6874">
            <v>628100032</v>
          </cell>
        </row>
        <row r="6875">
          <cell r="A6875">
            <v>628100033</v>
          </cell>
        </row>
        <row r="6876">
          <cell r="A6876">
            <v>628200001</v>
          </cell>
        </row>
        <row r="6877">
          <cell r="A6877">
            <v>628200002</v>
          </cell>
        </row>
        <row r="6878">
          <cell r="A6878">
            <v>628200003</v>
          </cell>
        </row>
        <row r="6879">
          <cell r="A6879">
            <v>628200006</v>
          </cell>
        </row>
        <row r="6880">
          <cell r="A6880">
            <v>628200007</v>
          </cell>
        </row>
        <row r="6881">
          <cell r="A6881">
            <v>628200016</v>
          </cell>
        </row>
        <row r="6882">
          <cell r="A6882">
            <v>628200022</v>
          </cell>
        </row>
        <row r="6883">
          <cell r="A6883">
            <v>628200024</v>
          </cell>
        </row>
        <row r="6884">
          <cell r="A6884">
            <v>628200027</v>
          </cell>
        </row>
        <row r="6885">
          <cell r="A6885">
            <v>628200032</v>
          </cell>
        </row>
        <row r="6886">
          <cell r="A6886">
            <v>628200033</v>
          </cell>
        </row>
        <row r="6887">
          <cell r="A6887">
            <v>628200034</v>
          </cell>
        </row>
        <row r="6888">
          <cell r="A6888">
            <v>628999999</v>
          </cell>
        </row>
        <row r="6889">
          <cell r="A6889">
            <v>629300001</v>
          </cell>
        </row>
        <row r="6890">
          <cell r="A6890">
            <v>629300002</v>
          </cell>
        </row>
        <row r="6891">
          <cell r="A6891">
            <v>629300003</v>
          </cell>
        </row>
        <row r="6892">
          <cell r="A6892">
            <v>629300004</v>
          </cell>
        </row>
        <row r="6893">
          <cell r="A6893">
            <v>629400001</v>
          </cell>
        </row>
        <row r="6894">
          <cell r="A6894">
            <v>711100001</v>
          </cell>
        </row>
        <row r="6895">
          <cell r="A6895">
            <v>711100002</v>
          </cell>
        </row>
        <row r="6896">
          <cell r="A6896">
            <v>711100003</v>
          </cell>
        </row>
        <row r="6897">
          <cell r="A6897">
            <v>711100004</v>
          </cell>
        </row>
        <row r="6898">
          <cell r="A6898">
            <v>711100005</v>
          </cell>
        </row>
        <row r="6899">
          <cell r="A6899">
            <v>711100006</v>
          </cell>
        </row>
        <row r="6900">
          <cell r="A6900">
            <v>711100007</v>
          </cell>
        </row>
        <row r="6901">
          <cell r="A6901">
            <v>711100008</v>
          </cell>
        </row>
        <row r="6902">
          <cell r="A6902">
            <v>711100009</v>
          </cell>
        </row>
        <row r="6903">
          <cell r="A6903">
            <v>711100010</v>
          </cell>
        </row>
        <row r="6904">
          <cell r="A6904">
            <v>711100011</v>
          </cell>
        </row>
        <row r="6905">
          <cell r="A6905">
            <v>711100012</v>
          </cell>
        </row>
        <row r="6906">
          <cell r="A6906">
            <v>711100013</v>
          </cell>
        </row>
        <row r="6907">
          <cell r="A6907">
            <v>711100014</v>
          </cell>
        </row>
        <row r="6908">
          <cell r="A6908">
            <v>711100015</v>
          </cell>
        </row>
        <row r="6909">
          <cell r="A6909">
            <v>711100016</v>
          </cell>
        </row>
        <row r="6910">
          <cell r="A6910">
            <v>711100017</v>
          </cell>
        </row>
        <row r="6911">
          <cell r="A6911">
            <v>711100018</v>
          </cell>
        </row>
        <row r="6912">
          <cell r="A6912">
            <v>712100001</v>
          </cell>
        </row>
        <row r="6913">
          <cell r="A6913">
            <v>713100001</v>
          </cell>
        </row>
        <row r="6914">
          <cell r="A6914">
            <v>713100002</v>
          </cell>
        </row>
        <row r="6915">
          <cell r="A6915">
            <v>713100003</v>
          </cell>
        </row>
        <row r="6916">
          <cell r="A6916">
            <v>713100004</v>
          </cell>
        </row>
        <row r="6917">
          <cell r="A6917">
            <v>714100001</v>
          </cell>
        </row>
        <row r="6918">
          <cell r="A6918">
            <v>714100002</v>
          </cell>
        </row>
        <row r="6919">
          <cell r="A6919">
            <v>714100003</v>
          </cell>
        </row>
        <row r="6920">
          <cell r="A6920">
            <v>714100004</v>
          </cell>
        </row>
        <row r="6921">
          <cell r="A6921">
            <v>714100005</v>
          </cell>
        </row>
        <row r="6922">
          <cell r="A6922">
            <v>714100006</v>
          </cell>
        </row>
        <row r="6923">
          <cell r="A6923">
            <v>714100007</v>
          </cell>
        </row>
        <row r="6924">
          <cell r="A6924">
            <v>714100008</v>
          </cell>
        </row>
        <row r="6925">
          <cell r="A6925">
            <v>714100009</v>
          </cell>
        </row>
        <row r="6926">
          <cell r="A6926">
            <v>714100010</v>
          </cell>
        </row>
        <row r="6927">
          <cell r="A6927">
            <v>714100011</v>
          </cell>
        </row>
        <row r="6928">
          <cell r="A6928">
            <v>714100012</v>
          </cell>
        </row>
        <row r="6929">
          <cell r="A6929">
            <v>714100013</v>
          </cell>
        </row>
        <row r="6930">
          <cell r="A6930">
            <v>714100014</v>
          </cell>
        </row>
        <row r="6931">
          <cell r="A6931">
            <v>714100015</v>
          </cell>
        </row>
        <row r="6932">
          <cell r="A6932">
            <v>714100021</v>
          </cell>
        </row>
        <row r="6933">
          <cell r="A6933">
            <v>714100022</v>
          </cell>
        </row>
        <row r="6934">
          <cell r="A6934">
            <v>714100030</v>
          </cell>
        </row>
        <row r="6935">
          <cell r="A6935">
            <v>714100031</v>
          </cell>
        </row>
        <row r="6936">
          <cell r="A6936">
            <v>714100032</v>
          </cell>
        </row>
        <row r="6937">
          <cell r="A6937">
            <v>714100033</v>
          </cell>
        </row>
        <row r="6938">
          <cell r="A6938">
            <v>721100001</v>
          </cell>
        </row>
        <row r="6939">
          <cell r="A6939">
            <v>721100002</v>
          </cell>
        </row>
        <row r="6940">
          <cell r="A6940">
            <v>721100003</v>
          </cell>
        </row>
        <row r="6941">
          <cell r="A6941">
            <v>721100004</v>
          </cell>
        </row>
        <row r="6942">
          <cell r="A6942">
            <v>721100005</v>
          </cell>
        </row>
        <row r="6943">
          <cell r="A6943">
            <v>721100006</v>
          </cell>
        </row>
        <row r="6944">
          <cell r="A6944">
            <v>721100007</v>
          </cell>
        </row>
        <row r="6945">
          <cell r="A6945">
            <v>721100008</v>
          </cell>
        </row>
        <row r="6946">
          <cell r="A6946">
            <v>721100009</v>
          </cell>
        </row>
        <row r="6947">
          <cell r="A6947">
            <v>722100001</v>
          </cell>
        </row>
        <row r="6948">
          <cell r="A6948">
            <v>722100002</v>
          </cell>
        </row>
        <row r="6949">
          <cell r="A6949">
            <v>722100003</v>
          </cell>
        </row>
        <row r="6950">
          <cell r="A6950">
            <v>722100004</v>
          </cell>
        </row>
        <row r="6951">
          <cell r="A6951">
            <v>723100001</v>
          </cell>
        </row>
        <row r="6952">
          <cell r="A6952">
            <v>724100001</v>
          </cell>
        </row>
        <row r="6953">
          <cell r="A6953">
            <v>724100002</v>
          </cell>
        </row>
        <row r="6954">
          <cell r="A6954">
            <v>724100003</v>
          </cell>
        </row>
        <row r="6955">
          <cell r="A6955">
            <v>724100004</v>
          </cell>
        </row>
        <row r="6956">
          <cell r="A6956">
            <v>724100005</v>
          </cell>
        </row>
        <row r="6957">
          <cell r="A6957">
            <v>724100006</v>
          </cell>
        </row>
        <row r="6958">
          <cell r="A6958">
            <v>724100007</v>
          </cell>
        </row>
        <row r="6959">
          <cell r="A6959">
            <v>724100008</v>
          </cell>
        </row>
        <row r="6960">
          <cell r="A6960">
            <v>724100009</v>
          </cell>
        </row>
        <row r="6961">
          <cell r="A6961">
            <v>724100021</v>
          </cell>
        </row>
        <row r="6962">
          <cell r="A6962">
            <v>724100022</v>
          </cell>
        </row>
        <row r="6963">
          <cell r="A6963">
            <v>724100030</v>
          </cell>
        </row>
        <row r="6964">
          <cell r="A6964">
            <v>724100031</v>
          </cell>
        </row>
        <row r="6965">
          <cell r="A6965">
            <v>724100032</v>
          </cell>
        </row>
        <row r="6966">
          <cell r="A6966">
            <v>724100033</v>
          </cell>
        </row>
        <row r="6967">
          <cell r="A6967">
            <v>811100001</v>
          </cell>
        </row>
        <row r="6968">
          <cell r="A6968">
            <v>811100002</v>
          </cell>
        </row>
        <row r="6969">
          <cell r="A6969">
            <v>811100003</v>
          </cell>
        </row>
        <row r="6970">
          <cell r="A6970">
            <v>811100004</v>
          </cell>
        </row>
        <row r="6971">
          <cell r="A6971">
            <v>811100006</v>
          </cell>
        </row>
        <row r="6972">
          <cell r="A6972">
            <v>811100007</v>
          </cell>
        </row>
        <row r="6973">
          <cell r="A6973">
            <v>811100009</v>
          </cell>
        </row>
        <row r="6974">
          <cell r="A6974">
            <v>811100010</v>
          </cell>
        </row>
        <row r="6975">
          <cell r="A6975">
            <v>811100011</v>
          </cell>
        </row>
        <row r="6976">
          <cell r="A6976">
            <v>811100012</v>
          </cell>
        </row>
        <row r="6977">
          <cell r="A6977">
            <v>811100014</v>
          </cell>
        </row>
        <row r="6978">
          <cell r="A6978">
            <v>811100015</v>
          </cell>
        </row>
        <row r="6979">
          <cell r="A6979">
            <v>811100016</v>
          </cell>
        </row>
        <row r="6980">
          <cell r="A6980">
            <v>811100017</v>
          </cell>
        </row>
        <row r="6981">
          <cell r="A6981">
            <v>811100018</v>
          </cell>
        </row>
        <row r="6982">
          <cell r="A6982">
            <v>811100019</v>
          </cell>
        </row>
        <row r="6983">
          <cell r="A6983">
            <v>811100020</v>
          </cell>
        </row>
        <row r="6984">
          <cell r="A6984">
            <v>811100021</v>
          </cell>
        </row>
        <row r="6985">
          <cell r="A6985">
            <v>811100030</v>
          </cell>
        </row>
        <row r="6986">
          <cell r="A6986">
            <v>811100031</v>
          </cell>
        </row>
        <row r="6987">
          <cell r="A6987">
            <v>811100032</v>
          </cell>
        </row>
        <row r="6988">
          <cell r="A6988">
            <v>811100033</v>
          </cell>
        </row>
        <row r="6989">
          <cell r="A6989">
            <v>811200001</v>
          </cell>
        </row>
        <row r="6990">
          <cell r="A6990">
            <v>811200002</v>
          </cell>
        </row>
        <row r="6991">
          <cell r="A6991">
            <v>811200003</v>
          </cell>
        </row>
        <row r="6992">
          <cell r="A6992">
            <v>811200004</v>
          </cell>
        </row>
        <row r="6993">
          <cell r="A6993">
            <v>811200005</v>
          </cell>
        </row>
        <row r="6994">
          <cell r="A6994">
            <v>811200007</v>
          </cell>
        </row>
        <row r="6995">
          <cell r="A6995">
            <v>811200008</v>
          </cell>
        </row>
        <row r="6996">
          <cell r="A6996">
            <v>811200009</v>
          </cell>
        </row>
        <row r="6997">
          <cell r="A6997">
            <v>811200021</v>
          </cell>
        </row>
        <row r="6998">
          <cell r="A6998">
            <v>821100001</v>
          </cell>
        </row>
        <row r="6999">
          <cell r="A6999">
            <v>821100002</v>
          </cell>
        </row>
        <row r="7000">
          <cell r="A7000">
            <v>821100004</v>
          </cell>
        </row>
        <row r="7001">
          <cell r="A7001">
            <v>821100005</v>
          </cell>
        </row>
        <row r="7002">
          <cell r="A7002">
            <v>821100006</v>
          </cell>
        </row>
        <row r="7003">
          <cell r="A7003">
            <v>821100007</v>
          </cell>
        </row>
        <row r="7004">
          <cell r="A7004">
            <v>821100009</v>
          </cell>
        </row>
        <row r="7005">
          <cell r="A7005">
            <v>821100011</v>
          </cell>
        </row>
        <row r="7006">
          <cell r="A7006">
            <v>821100012</v>
          </cell>
        </row>
        <row r="7007">
          <cell r="A7007">
            <v>821100013</v>
          </cell>
        </row>
        <row r="7008">
          <cell r="A7008">
            <v>821100014</v>
          </cell>
        </row>
        <row r="7009">
          <cell r="A7009">
            <v>821100015</v>
          </cell>
        </row>
        <row r="7010">
          <cell r="A7010">
            <v>821100021</v>
          </cell>
        </row>
        <row r="7011">
          <cell r="A7011">
            <v>821100030</v>
          </cell>
        </row>
        <row r="7012">
          <cell r="A7012">
            <v>821100031</v>
          </cell>
        </row>
        <row r="7013">
          <cell r="A7013">
            <v>821100032</v>
          </cell>
        </row>
        <row r="7014">
          <cell r="A7014">
            <v>821100033</v>
          </cell>
        </row>
        <row r="7015">
          <cell r="A7015">
            <v>821200001</v>
          </cell>
        </row>
        <row r="7016">
          <cell r="A7016">
            <v>821200002</v>
          </cell>
        </row>
        <row r="7017">
          <cell r="A7017">
            <v>821200003</v>
          </cell>
        </row>
        <row r="7018">
          <cell r="A7018">
            <v>821200004</v>
          </cell>
        </row>
        <row r="7019">
          <cell r="A7019">
            <v>821200005</v>
          </cell>
        </row>
        <row r="7020">
          <cell r="A7020">
            <v>821200006</v>
          </cell>
        </row>
        <row r="7021">
          <cell r="A7021">
            <v>821200007</v>
          </cell>
        </row>
        <row r="7022">
          <cell r="A7022">
            <v>821200009</v>
          </cell>
        </row>
        <row r="7023">
          <cell r="A7023">
            <v>821200010</v>
          </cell>
        </row>
        <row r="7024">
          <cell r="A7024">
            <v>821200011</v>
          </cell>
        </row>
        <row r="7025">
          <cell r="A7025">
            <v>821200012</v>
          </cell>
        </row>
        <row r="7026">
          <cell r="A7026">
            <v>821200014</v>
          </cell>
        </row>
        <row r="7027">
          <cell r="A7027">
            <v>821200021</v>
          </cell>
        </row>
        <row r="7028">
          <cell r="A7028">
            <v>910000001</v>
          </cell>
        </row>
        <row r="7029">
          <cell r="A7029">
            <v>920000001</v>
          </cell>
        </row>
        <row r="7030">
          <cell r="A7030">
            <v>930000001</v>
          </cell>
        </row>
        <row r="7031">
          <cell r="A7031">
            <v>930000002</v>
          </cell>
        </row>
        <row r="7032">
          <cell r="A7032">
            <v>930000003</v>
          </cell>
        </row>
        <row r="7033">
          <cell r="A7033">
            <v>930000005</v>
          </cell>
        </row>
        <row r="7034">
          <cell r="A7034">
            <v>930000006</v>
          </cell>
        </row>
        <row r="7035">
          <cell r="A7035">
            <v>930000007</v>
          </cell>
        </row>
        <row r="7036">
          <cell r="A7036">
            <v>930000008</v>
          </cell>
        </row>
        <row r="7037">
          <cell r="A7037">
            <v>940000001</v>
          </cell>
        </row>
        <row r="7038">
          <cell r="A7038">
            <v>999999991</v>
          </cell>
        </row>
        <row r="7039">
          <cell r="A7039">
            <v>111200024</v>
          </cell>
        </row>
        <row r="7040">
          <cell r="A7040">
            <v>111200035</v>
          </cell>
        </row>
        <row r="7041">
          <cell r="A7041">
            <v>114110018</v>
          </cell>
        </row>
        <row r="7042">
          <cell r="A7042">
            <v>117000003</v>
          </cell>
        </row>
        <row r="7043">
          <cell r="A7043">
            <v>121300008</v>
          </cell>
        </row>
        <row r="7044">
          <cell r="A7044">
            <v>160000002</v>
          </cell>
        </row>
        <row r="7045">
          <cell r="A7045">
            <v>214300024</v>
          </cell>
        </row>
        <row r="7046">
          <cell r="A7046">
            <v>214300035</v>
          </cell>
        </row>
        <row r="7047">
          <cell r="A7047">
            <v>215000003</v>
          </cell>
        </row>
        <row r="7048">
          <cell r="A7048">
            <v>225000003</v>
          </cell>
        </row>
        <row r="7049">
          <cell r="A7049">
            <v>311100035</v>
          </cell>
        </row>
        <row r="7050">
          <cell r="A7050">
            <v>41010000</v>
          </cell>
        </row>
        <row r="7051">
          <cell r="A7051">
            <v>430000101</v>
          </cell>
        </row>
        <row r="7052">
          <cell r="A7052">
            <v>470000030</v>
          </cell>
        </row>
        <row r="7053">
          <cell r="A7053">
            <v>470000035</v>
          </cell>
        </row>
        <row r="7054">
          <cell r="A7054">
            <v>483100001</v>
          </cell>
        </row>
        <row r="7055">
          <cell r="A7055">
            <v>483100002</v>
          </cell>
        </row>
        <row r="7056">
          <cell r="A7056">
            <v>483100003</v>
          </cell>
        </row>
        <row r="7057">
          <cell r="A7057">
            <v>483100005</v>
          </cell>
        </row>
        <row r="7058">
          <cell r="A7058">
            <v>483100006</v>
          </cell>
        </row>
        <row r="7059">
          <cell r="A7059">
            <v>483100010</v>
          </cell>
        </row>
        <row r="7060">
          <cell r="A7060">
            <v>483100011</v>
          </cell>
        </row>
        <row r="7061">
          <cell r="A7061">
            <v>484000015</v>
          </cell>
        </row>
        <row r="7062">
          <cell r="A7062">
            <v>484000074</v>
          </cell>
        </row>
        <row r="7063">
          <cell r="A7063">
            <v>484000511</v>
          </cell>
        </row>
        <row r="7064">
          <cell r="A7064">
            <v>50010000</v>
          </cell>
        </row>
        <row r="7065">
          <cell r="A7065">
            <v>510000101</v>
          </cell>
        </row>
        <row r="7066">
          <cell r="A7066">
            <v>511000102</v>
          </cell>
        </row>
        <row r="7067">
          <cell r="A7067">
            <v>511000103</v>
          </cell>
        </row>
        <row r="7068">
          <cell r="A7068">
            <v>521000009</v>
          </cell>
        </row>
        <row r="7069">
          <cell r="A7069">
            <v>543000002</v>
          </cell>
        </row>
        <row r="7070">
          <cell r="A7070">
            <v>575210002</v>
          </cell>
        </row>
        <row r="7071">
          <cell r="A7071">
            <v>575210004</v>
          </cell>
        </row>
        <row r="7072">
          <cell r="A7072">
            <v>575210006</v>
          </cell>
        </row>
        <row r="7073">
          <cell r="A7073">
            <v>575700004</v>
          </cell>
        </row>
        <row r="7074">
          <cell r="A7074">
            <v>575900027</v>
          </cell>
        </row>
        <row r="7075">
          <cell r="A7075">
            <v>576700007</v>
          </cell>
        </row>
        <row r="7076">
          <cell r="A7076">
            <v>598888883</v>
          </cell>
        </row>
        <row r="7077">
          <cell r="A7077">
            <v>598888884</v>
          </cell>
        </row>
        <row r="7078">
          <cell r="A7078">
            <v>598888885</v>
          </cell>
        </row>
        <row r="7079">
          <cell r="A7079">
            <v>598888886</v>
          </cell>
        </row>
        <row r="7080">
          <cell r="A7080">
            <v>598888887</v>
          </cell>
        </row>
        <row r="7081">
          <cell r="A7081">
            <v>598888889</v>
          </cell>
        </row>
        <row r="7082">
          <cell r="A7082">
            <v>598888892</v>
          </cell>
        </row>
        <row r="7083">
          <cell r="A7083">
            <v>598888893</v>
          </cell>
        </row>
        <row r="7084">
          <cell r="A7084">
            <v>598888894</v>
          </cell>
        </row>
        <row r="7085">
          <cell r="A7085">
            <v>598888895</v>
          </cell>
        </row>
        <row r="7086">
          <cell r="A7086">
            <v>598888896</v>
          </cell>
        </row>
        <row r="7087">
          <cell r="A7087">
            <v>598888897</v>
          </cell>
        </row>
        <row r="7088">
          <cell r="A7088">
            <v>598888899</v>
          </cell>
        </row>
        <row r="7089">
          <cell r="A7089">
            <v>598888900</v>
          </cell>
        </row>
        <row r="7090">
          <cell r="A7090">
            <v>613000101</v>
          </cell>
        </row>
        <row r="7091">
          <cell r="A7091">
            <v>616000030</v>
          </cell>
        </row>
        <row r="7092">
          <cell r="A7092">
            <v>616000035</v>
          </cell>
        </row>
        <row r="7093">
          <cell r="A7093">
            <v>619100104</v>
          </cell>
        </row>
        <row r="7094">
          <cell r="A7094">
            <v>621000009</v>
          </cell>
        </row>
        <row r="7095">
          <cell r="A7095">
            <v>625200152</v>
          </cell>
        </row>
        <row r="7096">
          <cell r="A7096">
            <v>625200153</v>
          </cell>
        </row>
        <row r="7097">
          <cell r="A7097">
            <v>714100024</v>
          </cell>
        </row>
        <row r="7098">
          <cell r="A7098">
            <v>724100024</v>
          </cell>
        </row>
        <row r="7099">
          <cell r="A7099">
            <v>999999928</v>
          </cell>
        </row>
        <row r="7100">
          <cell r="A7100">
            <v>400000000</v>
          </cell>
        </row>
        <row r="7101">
          <cell r="A7101">
            <v>411100001</v>
          </cell>
        </row>
        <row r="7102">
          <cell r="A7102">
            <v>411100002</v>
          </cell>
        </row>
        <row r="7103">
          <cell r="A7103">
            <v>411100003</v>
          </cell>
        </row>
        <row r="7104">
          <cell r="A7104">
            <v>411100004</v>
          </cell>
        </row>
        <row r="7105">
          <cell r="A7105">
            <v>411100005</v>
          </cell>
        </row>
        <row r="7106">
          <cell r="A7106">
            <v>411100006</v>
          </cell>
        </row>
        <row r="7107">
          <cell r="A7107">
            <v>411100007</v>
          </cell>
        </row>
        <row r="7108">
          <cell r="A7108">
            <v>411100008</v>
          </cell>
        </row>
        <row r="7109">
          <cell r="A7109">
            <v>411100009</v>
          </cell>
        </row>
        <row r="7110">
          <cell r="A7110">
            <v>411100013</v>
          </cell>
        </row>
        <row r="7111">
          <cell r="A7111">
            <v>411100016</v>
          </cell>
        </row>
        <row r="7112">
          <cell r="A7112">
            <v>411100017</v>
          </cell>
        </row>
        <row r="7113">
          <cell r="A7113">
            <v>411100020</v>
          </cell>
        </row>
        <row r="7114">
          <cell r="A7114">
            <v>412000001</v>
          </cell>
        </row>
        <row r="7115">
          <cell r="A7115">
            <v>412000003</v>
          </cell>
        </row>
        <row r="7116">
          <cell r="A7116">
            <v>414000001</v>
          </cell>
        </row>
        <row r="7117">
          <cell r="A7117">
            <v>414000002</v>
          </cell>
        </row>
        <row r="7118">
          <cell r="A7118">
            <v>414000003</v>
          </cell>
        </row>
        <row r="7119">
          <cell r="A7119">
            <v>415000001</v>
          </cell>
        </row>
        <row r="7120">
          <cell r="A7120">
            <v>415000002</v>
          </cell>
        </row>
        <row r="7121">
          <cell r="A7121">
            <v>415000003</v>
          </cell>
        </row>
        <row r="7122">
          <cell r="A7122">
            <v>415000004</v>
          </cell>
        </row>
        <row r="7123">
          <cell r="A7123">
            <v>416000001</v>
          </cell>
        </row>
        <row r="7124">
          <cell r="A7124">
            <v>416000002</v>
          </cell>
        </row>
        <row r="7125">
          <cell r="A7125">
            <v>416000003</v>
          </cell>
        </row>
        <row r="7126">
          <cell r="A7126">
            <v>416000004</v>
          </cell>
        </row>
        <row r="7127">
          <cell r="A7127">
            <v>417000001</v>
          </cell>
        </row>
        <row r="7128">
          <cell r="A7128">
            <v>417000003</v>
          </cell>
        </row>
        <row r="7129">
          <cell r="A7129">
            <v>418000001</v>
          </cell>
        </row>
        <row r="7130">
          <cell r="A7130">
            <v>418000002</v>
          </cell>
        </row>
        <row r="7131">
          <cell r="A7131">
            <v>418000003</v>
          </cell>
        </row>
        <row r="7132">
          <cell r="A7132">
            <v>418000004</v>
          </cell>
        </row>
        <row r="7133">
          <cell r="A7133">
            <v>418000005</v>
          </cell>
        </row>
        <row r="7134">
          <cell r="A7134">
            <v>421000001</v>
          </cell>
        </row>
        <row r="7135">
          <cell r="A7135">
            <v>421000002</v>
          </cell>
        </row>
        <row r="7136">
          <cell r="A7136">
            <v>421000003</v>
          </cell>
        </row>
        <row r="7137">
          <cell r="A7137">
            <v>421000004</v>
          </cell>
        </row>
        <row r="7138">
          <cell r="A7138">
            <v>421000005</v>
          </cell>
        </row>
        <row r="7139">
          <cell r="A7139">
            <v>421000006</v>
          </cell>
        </row>
        <row r="7140">
          <cell r="A7140">
            <v>421000007</v>
          </cell>
        </row>
        <row r="7141">
          <cell r="A7141">
            <v>421000008</v>
          </cell>
        </row>
        <row r="7142">
          <cell r="A7142">
            <v>421000009</v>
          </cell>
        </row>
        <row r="7143">
          <cell r="A7143">
            <v>421000010</v>
          </cell>
        </row>
        <row r="7144">
          <cell r="A7144">
            <v>421000011</v>
          </cell>
        </row>
        <row r="7145">
          <cell r="A7145">
            <v>430000001</v>
          </cell>
        </row>
        <row r="7146">
          <cell r="A7146">
            <v>430000002</v>
          </cell>
        </row>
        <row r="7147">
          <cell r="A7147">
            <v>430000003</v>
          </cell>
        </row>
        <row r="7148">
          <cell r="A7148">
            <v>430000004</v>
          </cell>
        </row>
        <row r="7149">
          <cell r="A7149">
            <v>430000005</v>
          </cell>
        </row>
        <row r="7150">
          <cell r="A7150">
            <v>430000006</v>
          </cell>
        </row>
        <row r="7151">
          <cell r="A7151">
            <v>430000007</v>
          </cell>
        </row>
        <row r="7152">
          <cell r="A7152">
            <v>430000008</v>
          </cell>
        </row>
        <row r="7153">
          <cell r="A7153">
            <v>430000009</v>
          </cell>
        </row>
        <row r="7154">
          <cell r="A7154">
            <v>430000011</v>
          </cell>
        </row>
        <row r="7155">
          <cell r="A7155">
            <v>430000012</v>
          </cell>
        </row>
        <row r="7156">
          <cell r="A7156">
            <v>430000013</v>
          </cell>
        </row>
        <row r="7157">
          <cell r="A7157">
            <v>430000014</v>
          </cell>
        </row>
        <row r="7158">
          <cell r="A7158">
            <v>430000015</v>
          </cell>
        </row>
        <row r="7159">
          <cell r="A7159">
            <v>430000016</v>
          </cell>
        </row>
        <row r="7160">
          <cell r="A7160">
            <v>430000021</v>
          </cell>
        </row>
        <row r="7161">
          <cell r="A7161">
            <v>430000022</v>
          </cell>
        </row>
        <row r="7162">
          <cell r="A7162">
            <v>430000031</v>
          </cell>
        </row>
        <row r="7163">
          <cell r="A7163">
            <v>430000041</v>
          </cell>
        </row>
        <row r="7164">
          <cell r="A7164">
            <v>430000042</v>
          </cell>
        </row>
        <row r="7165">
          <cell r="A7165">
            <v>430000051</v>
          </cell>
        </row>
        <row r="7166">
          <cell r="A7166">
            <v>430000101</v>
          </cell>
        </row>
        <row r="7167">
          <cell r="A7167">
            <v>440100001</v>
          </cell>
        </row>
        <row r="7168">
          <cell r="A7168">
            <v>440100002</v>
          </cell>
        </row>
        <row r="7169">
          <cell r="A7169">
            <v>440100006</v>
          </cell>
        </row>
        <row r="7170">
          <cell r="A7170">
            <v>440100007</v>
          </cell>
        </row>
        <row r="7171">
          <cell r="A7171">
            <v>440100008</v>
          </cell>
        </row>
        <row r="7172">
          <cell r="A7172">
            <v>440100009</v>
          </cell>
        </row>
        <row r="7173">
          <cell r="A7173">
            <v>440200001</v>
          </cell>
        </row>
        <row r="7174">
          <cell r="A7174">
            <v>440200002</v>
          </cell>
        </row>
        <row r="7175">
          <cell r="A7175">
            <v>440200005</v>
          </cell>
        </row>
        <row r="7176">
          <cell r="A7176">
            <v>440200019</v>
          </cell>
        </row>
        <row r="7177">
          <cell r="A7177">
            <v>441100001</v>
          </cell>
        </row>
        <row r="7178">
          <cell r="A7178">
            <v>441100002</v>
          </cell>
        </row>
        <row r="7179">
          <cell r="A7179">
            <v>441100003</v>
          </cell>
        </row>
        <row r="7180">
          <cell r="A7180">
            <v>441100004</v>
          </cell>
        </row>
        <row r="7181">
          <cell r="A7181">
            <v>441100005</v>
          </cell>
        </row>
        <row r="7182">
          <cell r="A7182">
            <v>441100006</v>
          </cell>
        </row>
        <row r="7183">
          <cell r="A7183">
            <v>441100007</v>
          </cell>
        </row>
        <row r="7184">
          <cell r="A7184">
            <v>441100008</v>
          </cell>
        </row>
        <row r="7185">
          <cell r="A7185">
            <v>441100011</v>
          </cell>
        </row>
        <row r="7186">
          <cell r="A7186">
            <v>441200001</v>
          </cell>
        </row>
        <row r="7187">
          <cell r="A7187">
            <v>441200002</v>
          </cell>
        </row>
        <row r="7188">
          <cell r="A7188">
            <v>441200003</v>
          </cell>
        </row>
        <row r="7189">
          <cell r="A7189">
            <v>441200004</v>
          </cell>
        </row>
        <row r="7190">
          <cell r="A7190">
            <v>441200005</v>
          </cell>
        </row>
        <row r="7191">
          <cell r="A7191">
            <v>441200006</v>
          </cell>
        </row>
        <row r="7192">
          <cell r="A7192">
            <v>441200007</v>
          </cell>
        </row>
        <row r="7193">
          <cell r="A7193">
            <v>441300001</v>
          </cell>
        </row>
        <row r="7194">
          <cell r="A7194">
            <v>441300002</v>
          </cell>
        </row>
        <row r="7195">
          <cell r="A7195">
            <v>441300003</v>
          </cell>
        </row>
        <row r="7196">
          <cell r="A7196">
            <v>441300004</v>
          </cell>
        </row>
        <row r="7197">
          <cell r="A7197">
            <v>441300005</v>
          </cell>
        </row>
        <row r="7198">
          <cell r="A7198">
            <v>441300006</v>
          </cell>
        </row>
        <row r="7199">
          <cell r="A7199">
            <v>441300007</v>
          </cell>
        </row>
        <row r="7200">
          <cell r="A7200">
            <v>441300008</v>
          </cell>
        </row>
        <row r="7201">
          <cell r="A7201">
            <v>441300009</v>
          </cell>
        </row>
        <row r="7202">
          <cell r="A7202">
            <v>441300010</v>
          </cell>
        </row>
        <row r="7203">
          <cell r="A7203">
            <v>441300011</v>
          </cell>
        </row>
        <row r="7204">
          <cell r="A7204">
            <v>441300012</v>
          </cell>
        </row>
        <row r="7205">
          <cell r="A7205">
            <v>441300013</v>
          </cell>
        </row>
        <row r="7206">
          <cell r="A7206">
            <v>441300014</v>
          </cell>
        </row>
        <row r="7207">
          <cell r="A7207">
            <v>441300015</v>
          </cell>
        </row>
        <row r="7208">
          <cell r="A7208">
            <v>441300016</v>
          </cell>
        </row>
        <row r="7209">
          <cell r="A7209">
            <v>441300017</v>
          </cell>
        </row>
        <row r="7210">
          <cell r="A7210">
            <v>441300018</v>
          </cell>
        </row>
        <row r="7211">
          <cell r="A7211">
            <v>441300019</v>
          </cell>
        </row>
        <row r="7212">
          <cell r="A7212">
            <v>441300020</v>
          </cell>
        </row>
        <row r="7213">
          <cell r="A7213">
            <v>441300021</v>
          </cell>
        </row>
        <row r="7214">
          <cell r="A7214">
            <v>441300022</v>
          </cell>
        </row>
        <row r="7215">
          <cell r="A7215">
            <v>441300028</v>
          </cell>
        </row>
        <row r="7216">
          <cell r="A7216">
            <v>441300030</v>
          </cell>
        </row>
        <row r="7217">
          <cell r="A7217">
            <v>441300031</v>
          </cell>
        </row>
        <row r="7218">
          <cell r="A7218">
            <v>441300033</v>
          </cell>
        </row>
        <row r="7219">
          <cell r="A7219">
            <v>441300101</v>
          </cell>
        </row>
        <row r="7220">
          <cell r="A7220">
            <v>441300102</v>
          </cell>
        </row>
        <row r="7221">
          <cell r="A7221">
            <v>441400001</v>
          </cell>
        </row>
        <row r="7222">
          <cell r="A7222">
            <v>441400002</v>
          </cell>
        </row>
        <row r="7223">
          <cell r="A7223">
            <v>441400003</v>
          </cell>
        </row>
        <row r="7224">
          <cell r="A7224">
            <v>441400004</v>
          </cell>
        </row>
        <row r="7225">
          <cell r="A7225">
            <v>441400005</v>
          </cell>
        </row>
        <row r="7226">
          <cell r="A7226">
            <v>441400006</v>
          </cell>
        </row>
        <row r="7227">
          <cell r="A7227">
            <v>441400007</v>
          </cell>
        </row>
        <row r="7228">
          <cell r="A7228">
            <v>441400008</v>
          </cell>
        </row>
        <row r="7229">
          <cell r="A7229">
            <v>441400013</v>
          </cell>
        </row>
        <row r="7230">
          <cell r="A7230">
            <v>441400014</v>
          </cell>
        </row>
        <row r="7231">
          <cell r="A7231">
            <v>441400015</v>
          </cell>
        </row>
        <row r="7232">
          <cell r="A7232">
            <v>441400016</v>
          </cell>
        </row>
        <row r="7233">
          <cell r="A7233">
            <v>441400017</v>
          </cell>
        </row>
        <row r="7234">
          <cell r="A7234">
            <v>441400018</v>
          </cell>
        </row>
        <row r="7235">
          <cell r="A7235">
            <v>441400022</v>
          </cell>
        </row>
        <row r="7236">
          <cell r="A7236">
            <v>441400026</v>
          </cell>
        </row>
        <row r="7237">
          <cell r="A7237">
            <v>441400028</v>
          </cell>
        </row>
        <row r="7238">
          <cell r="A7238">
            <v>441400029</v>
          </cell>
        </row>
        <row r="7239">
          <cell r="A7239">
            <v>441400030</v>
          </cell>
        </row>
        <row r="7240">
          <cell r="A7240">
            <v>441400031</v>
          </cell>
        </row>
        <row r="7241">
          <cell r="A7241">
            <v>441400032</v>
          </cell>
        </row>
        <row r="7242">
          <cell r="A7242">
            <v>441400033</v>
          </cell>
        </row>
        <row r="7243">
          <cell r="A7243">
            <v>441400035</v>
          </cell>
        </row>
        <row r="7244">
          <cell r="A7244">
            <v>441400036</v>
          </cell>
        </row>
        <row r="7245">
          <cell r="A7245">
            <v>441400101</v>
          </cell>
        </row>
        <row r="7246">
          <cell r="A7246">
            <v>441400303</v>
          </cell>
        </row>
        <row r="7247">
          <cell r="A7247">
            <v>441400304</v>
          </cell>
        </row>
        <row r="7248">
          <cell r="A7248">
            <v>441400305</v>
          </cell>
        </row>
        <row r="7249">
          <cell r="A7249">
            <v>441400306</v>
          </cell>
        </row>
        <row r="7250">
          <cell r="A7250">
            <v>441400307</v>
          </cell>
        </row>
        <row r="7251">
          <cell r="A7251">
            <v>441600001</v>
          </cell>
        </row>
        <row r="7252">
          <cell r="A7252">
            <v>441600002</v>
          </cell>
        </row>
        <row r="7253">
          <cell r="A7253">
            <v>441600003</v>
          </cell>
        </row>
        <row r="7254">
          <cell r="A7254">
            <v>441600004</v>
          </cell>
        </row>
        <row r="7255">
          <cell r="A7255">
            <v>441600005</v>
          </cell>
        </row>
        <row r="7256">
          <cell r="A7256">
            <v>441700030</v>
          </cell>
        </row>
        <row r="7257">
          <cell r="A7257">
            <v>441700031</v>
          </cell>
        </row>
        <row r="7258">
          <cell r="A7258">
            <v>441700032</v>
          </cell>
        </row>
        <row r="7259">
          <cell r="A7259">
            <v>441700033</v>
          </cell>
        </row>
        <row r="7260">
          <cell r="A7260">
            <v>450000001</v>
          </cell>
        </row>
        <row r="7261">
          <cell r="A7261">
            <v>461100001</v>
          </cell>
        </row>
        <row r="7262">
          <cell r="A7262">
            <v>461100002</v>
          </cell>
        </row>
        <row r="7263">
          <cell r="A7263">
            <v>461100003</v>
          </cell>
        </row>
        <row r="7264">
          <cell r="A7264">
            <v>461100004</v>
          </cell>
        </row>
        <row r="7265">
          <cell r="A7265">
            <v>461100005</v>
          </cell>
        </row>
        <row r="7266">
          <cell r="A7266">
            <v>461100006</v>
          </cell>
        </row>
        <row r="7267">
          <cell r="A7267">
            <v>461100007</v>
          </cell>
        </row>
        <row r="7268">
          <cell r="A7268">
            <v>461100008</v>
          </cell>
        </row>
        <row r="7269">
          <cell r="A7269">
            <v>461100009</v>
          </cell>
        </row>
        <row r="7270">
          <cell r="A7270">
            <v>461100010</v>
          </cell>
        </row>
        <row r="7271">
          <cell r="A7271">
            <v>461100011</v>
          </cell>
        </row>
        <row r="7272">
          <cell r="A7272">
            <v>461100012</v>
          </cell>
        </row>
        <row r="7273">
          <cell r="A7273">
            <v>461100013</v>
          </cell>
        </row>
        <row r="7274">
          <cell r="A7274">
            <v>461100015</v>
          </cell>
        </row>
        <row r="7275">
          <cell r="A7275">
            <v>461100018</v>
          </cell>
        </row>
        <row r="7276">
          <cell r="A7276">
            <v>461100019</v>
          </cell>
        </row>
        <row r="7277">
          <cell r="A7277">
            <v>461100020</v>
          </cell>
        </row>
        <row r="7278">
          <cell r="A7278">
            <v>461100021</v>
          </cell>
        </row>
        <row r="7279">
          <cell r="A7279">
            <v>461100022</v>
          </cell>
        </row>
        <row r="7280">
          <cell r="A7280">
            <v>461100023</v>
          </cell>
        </row>
        <row r="7281">
          <cell r="A7281">
            <v>461100024</v>
          </cell>
        </row>
        <row r="7282">
          <cell r="A7282">
            <v>461100025</v>
          </cell>
        </row>
        <row r="7283">
          <cell r="A7283">
            <v>461100026</v>
          </cell>
        </row>
        <row r="7284">
          <cell r="A7284">
            <v>461100027</v>
          </cell>
        </row>
        <row r="7285">
          <cell r="A7285">
            <v>461100028</v>
          </cell>
        </row>
        <row r="7286">
          <cell r="A7286">
            <v>461100032</v>
          </cell>
        </row>
        <row r="7287">
          <cell r="A7287">
            <v>461100035</v>
          </cell>
        </row>
        <row r="7288">
          <cell r="A7288">
            <v>461100036</v>
          </cell>
        </row>
        <row r="7289">
          <cell r="A7289">
            <v>461100037</v>
          </cell>
        </row>
        <row r="7290">
          <cell r="A7290">
            <v>461100039</v>
          </cell>
        </row>
        <row r="7291">
          <cell r="A7291">
            <v>461100040</v>
          </cell>
        </row>
        <row r="7292">
          <cell r="A7292">
            <v>461100041</v>
          </cell>
        </row>
        <row r="7293">
          <cell r="A7293">
            <v>461100042</v>
          </cell>
        </row>
        <row r="7294">
          <cell r="A7294">
            <v>461100301</v>
          </cell>
        </row>
        <row r="7295">
          <cell r="A7295">
            <v>461100302</v>
          </cell>
        </row>
        <row r="7296">
          <cell r="A7296">
            <v>461100303</v>
          </cell>
        </row>
        <row r="7297">
          <cell r="A7297">
            <v>461100304</v>
          </cell>
        </row>
        <row r="7298">
          <cell r="A7298">
            <v>461100305</v>
          </cell>
        </row>
        <row r="7299">
          <cell r="A7299">
            <v>461100306</v>
          </cell>
        </row>
        <row r="7300">
          <cell r="A7300">
            <v>461100307</v>
          </cell>
        </row>
        <row r="7301">
          <cell r="A7301">
            <v>461100308</v>
          </cell>
        </row>
        <row r="7302">
          <cell r="A7302">
            <v>461100309</v>
          </cell>
        </row>
        <row r="7303">
          <cell r="A7303">
            <v>461100310</v>
          </cell>
        </row>
        <row r="7304">
          <cell r="A7304">
            <v>461100311</v>
          </cell>
        </row>
        <row r="7305">
          <cell r="A7305">
            <v>461100351</v>
          </cell>
        </row>
        <row r="7306">
          <cell r="A7306">
            <v>461100352</v>
          </cell>
        </row>
        <row r="7307">
          <cell r="A7307">
            <v>461100353</v>
          </cell>
        </row>
        <row r="7308">
          <cell r="A7308">
            <v>461100354</v>
          </cell>
        </row>
        <row r="7309">
          <cell r="A7309">
            <v>462100001</v>
          </cell>
        </row>
        <row r="7310">
          <cell r="A7310">
            <v>462100002</v>
          </cell>
        </row>
        <row r="7311">
          <cell r="A7311">
            <v>462100003</v>
          </cell>
        </row>
        <row r="7312">
          <cell r="A7312">
            <v>462100004</v>
          </cell>
        </row>
        <row r="7313">
          <cell r="A7313">
            <v>462100005</v>
          </cell>
        </row>
        <row r="7314">
          <cell r="A7314">
            <v>462101001</v>
          </cell>
        </row>
        <row r="7315">
          <cell r="A7315">
            <v>462101002</v>
          </cell>
        </row>
        <row r="7316">
          <cell r="A7316">
            <v>462101003</v>
          </cell>
        </row>
        <row r="7317">
          <cell r="A7317">
            <v>462101004</v>
          </cell>
        </row>
        <row r="7318">
          <cell r="A7318">
            <v>470000001</v>
          </cell>
        </row>
        <row r="7319">
          <cell r="A7319">
            <v>470000002</v>
          </cell>
        </row>
        <row r="7320">
          <cell r="A7320">
            <v>470000003</v>
          </cell>
        </row>
        <row r="7321">
          <cell r="A7321">
            <v>470000004</v>
          </cell>
        </row>
        <row r="7322">
          <cell r="A7322">
            <v>470000005</v>
          </cell>
        </row>
        <row r="7323">
          <cell r="A7323">
            <v>470000006</v>
          </cell>
        </row>
        <row r="7324">
          <cell r="A7324">
            <v>470000007</v>
          </cell>
        </row>
        <row r="7325">
          <cell r="A7325">
            <v>470000008</v>
          </cell>
        </row>
        <row r="7326">
          <cell r="A7326">
            <v>470000021</v>
          </cell>
        </row>
        <row r="7327">
          <cell r="A7327">
            <v>470000022</v>
          </cell>
        </row>
        <row r="7328">
          <cell r="A7328">
            <v>470000030</v>
          </cell>
        </row>
        <row r="7329">
          <cell r="A7329">
            <v>470000035</v>
          </cell>
        </row>
        <row r="7330">
          <cell r="A7330">
            <v>471000001</v>
          </cell>
        </row>
        <row r="7331">
          <cell r="A7331">
            <v>471000002</v>
          </cell>
        </row>
        <row r="7332">
          <cell r="A7332">
            <v>471000003</v>
          </cell>
        </row>
        <row r="7333">
          <cell r="A7333">
            <v>471000006</v>
          </cell>
        </row>
        <row r="7334">
          <cell r="A7334">
            <v>471000007</v>
          </cell>
        </row>
        <row r="7335">
          <cell r="A7335">
            <v>471000008</v>
          </cell>
        </row>
        <row r="7336">
          <cell r="A7336">
            <v>481100001</v>
          </cell>
        </row>
        <row r="7337">
          <cell r="A7337">
            <v>481100002</v>
          </cell>
        </row>
        <row r="7338">
          <cell r="A7338">
            <v>481200001</v>
          </cell>
        </row>
        <row r="7339">
          <cell r="A7339">
            <v>482100001</v>
          </cell>
        </row>
        <row r="7340">
          <cell r="A7340">
            <v>483100001</v>
          </cell>
        </row>
        <row r="7341">
          <cell r="A7341">
            <v>483100002</v>
          </cell>
        </row>
        <row r="7342">
          <cell r="A7342">
            <v>483100003</v>
          </cell>
        </row>
        <row r="7343">
          <cell r="A7343">
            <v>483100005</v>
          </cell>
        </row>
        <row r="7344">
          <cell r="A7344">
            <v>483100006</v>
          </cell>
        </row>
        <row r="7345">
          <cell r="A7345">
            <v>483100008</v>
          </cell>
        </row>
        <row r="7346">
          <cell r="A7346">
            <v>483100010</v>
          </cell>
        </row>
        <row r="7347">
          <cell r="A7347">
            <v>483100011</v>
          </cell>
        </row>
        <row r="7348">
          <cell r="A7348">
            <v>483200001</v>
          </cell>
        </row>
        <row r="7349">
          <cell r="A7349">
            <v>483200002</v>
          </cell>
        </row>
        <row r="7350">
          <cell r="A7350">
            <v>483300001</v>
          </cell>
        </row>
        <row r="7351">
          <cell r="A7351">
            <v>483300011</v>
          </cell>
        </row>
        <row r="7352">
          <cell r="A7352">
            <v>484000001</v>
          </cell>
        </row>
        <row r="7353">
          <cell r="A7353">
            <v>484000002</v>
          </cell>
        </row>
        <row r="7354">
          <cell r="A7354">
            <v>484000004</v>
          </cell>
        </row>
        <row r="7355">
          <cell r="A7355">
            <v>484000005</v>
          </cell>
        </row>
        <row r="7356">
          <cell r="A7356">
            <v>484000007</v>
          </cell>
        </row>
        <row r="7357">
          <cell r="A7357">
            <v>484000008</v>
          </cell>
        </row>
        <row r="7358">
          <cell r="A7358">
            <v>484000009</v>
          </cell>
        </row>
        <row r="7359">
          <cell r="A7359">
            <v>484000011</v>
          </cell>
        </row>
        <row r="7360">
          <cell r="A7360">
            <v>484000012</v>
          </cell>
        </row>
        <row r="7361">
          <cell r="A7361">
            <v>484000013</v>
          </cell>
        </row>
        <row r="7362">
          <cell r="A7362">
            <v>484000014</v>
          </cell>
        </row>
        <row r="7363">
          <cell r="A7363">
            <v>484000015</v>
          </cell>
        </row>
        <row r="7364">
          <cell r="A7364">
            <v>484000021</v>
          </cell>
        </row>
        <row r="7365">
          <cell r="A7365">
            <v>484000022</v>
          </cell>
        </row>
        <row r="7366">
          <cell r="A7366">
            <v>484000023</v>
          </cell>
        </row>
        <row r="7367">
          <cell r="A7367">
            <v>484000024</v>
          </cell>
        </row>
        <row r="7368">
          <cell r="A7368">
            <v>484000025</v>
          </cell>
        </row>
        <row r="7369">
          <cell r="A7369">
            <v>484000033</v>
          </cell>
        </row>
        <row r="7370">
          <cell r="A7370">
            <v>484000034</v>
          </cell>
        </row>
        <row r="7371">
          <cell r="A7371">
            <v>484000035</v>
          </cell>
        </row>
        <row r="7372">
          <cell r="A7372">
            <v>484000036</v>
          </cell>
        </row>
        <row r="7373">
          <cell r="A7373">
            <v>484000041</v>
          </cell>
        </row>
        <row r="7374">
          <cell r="A7374">
            <v>484000042</v>
          </cell>
        </row>
        <row r="7375">
          <cell r="A7375">
            <v>484000043</v>
          </cell>
        </row>
        <row r="7376">
          <cell r="A7376">
            <v>484000051</v>
          </cell>
        </row>
        <row r="7377">
          <cell r="A7377">
            <v>484000052</v>
          </cell>
        </row>
        <row r="7378">
          <cell r="A7378">
            <v>484000061</v>
          </cell>
        </row>
        <row r="7379">
          <cell r="A7379">
            <v>484000071</v>
          </cell>
        </row>
        <row r="7380">
          <cell r="A7380">
            <v>484000072</v>
          </cell>
        </row>
        <row r="7381">
          <cell r="A7381">
            <v>484000073</v>
          </cell>
        </row>
        <row r="7382">
          <cell r="A7382">
            <v>484000074</v>
          </cell>
        </row>
        <row r="7383">
          <cell r="A7383">
            <v>484000101</v>
          </cell>
        </row>
        <row r="7384">
          <cell r="A7384">
            <v>484000102</v>
          </cell>
        </row>
        <row r="7385">
          <cell r="A7385">
            <v>484000103</v>
          </cell>
        </row>
        <row r="7386">
          <cell r="A7386">
            <v>484000201</v>
          </cell>
        </row>
        <row r="7387">
          <cell r="A7387">
            <v>484000202</v>
          </cell>
        </row>
        <row r="7388">
          <cell r="A7388">
            <v>484000501</v>
          </cell>
        </row>
        <row r="7389">
          <cell r="A7389">
            <v>484000503</v>
          </cell>
        </row>
        <row r="7390">
          <cell r="A7390">
            <v>484000504</v>
          </cell>
        </row>
        <row r="7391">
          <cell r="A7391">
            <v>484000505</v>
          </cell>
        </row>
        <row r="7392">
          <cell r="A7392">
            <v>484000506</v>
          </cell>
        </row>
        <row r="7393">
          <cell r="A7393">
            <v>484000507</v>
          </cell>
        </row>
        <row r="7394">
          <cell r="A7394">
            <v>484000508</v>
          </cell>
        </row>
        <row r="7395">
          <cell r="A7395">
            <v>484000509</v>
          </cell>
        </row>
        <row r="7396">
          <cell r="A7396">
            <v>484000510</v>
          </cell>
        </row>
        <row r="7397">
          <cell r="A7397">
            <v>484000511</v>
          </cell>
        </row>
        <row r="7398">
          <cell r="A7398">
            <v>485000001</v>
          </cell>
        </row>
        <row r="7399">
          <cell r="A7399">
            <v>485000002</v>
          </cell>
        </row>
        <row r="7400">
          <cell r="A7400">
            <v>485000003</v>
          </cell>
        </row>
        <row r="7401">
          <cell r="A7401">
            <v>485000004</v>
          </cell>
        </row>
        <row r="7402">
          <cell r="A7402">
            <v>485000005</v>
          </cell>
        </row>
        <row r="7403">
          <cell r="A7403">
            <v>485000006</v>
          </cell>
        </row>
        <row r="7404">
          <cell r="A7404">
            <v>486000001</v>
          </cell>
        </row>
        <row r="7405">
          <cell r="A7405">
            <v>500000000</v>
          </cell>
        </row>
        <row r="7406">
          <cell r="A7406">
            <v>510000006</v>
          </cell>
        </row>
        <row r="7407">
          <cell r="A7407">
            <v>510000007</v>
          </cell>
        </row>
        <row r="7408">
          <cell r="A7408">
            <v>510000008</v>
          </cell>
        </row>
        <row r="7409">
          <cell r="A7409">
            <v>510000009</v>
          </cell>
        </row>
        <row r="7410">
          <cell r="A7410">
            <v>510000010</v>
          </cell>
        </row>
        <row r="7411">
          <cell r="A7411">
            <v>510000011</v>
          </cell>
        </row>
        <row r="7412">
          <cell r="A7412">
            <v>510000101</v>
          </cell>
        </row>
        <row r="7413">
          <cell r="A7413">
            <v>511000001</v>
          </cell>
        </row>
        <row r="7414">
          <cell r="A7414">
            <v>511000002</v>
          </cell>
        </row>
        <row r="7415">
          <cell r="A7415">
            <v>511000003</v>
          </cell>
        </row>
        <row r="7416">
          <cell r="A7416">
            <v>511000004</v>
          </cell>
        </row>
        <row r="7417">
          <cell r="A7417">
            <v>511000005</v>
          </cell>
        </row>
        <row r="7418">
          <cell r="A7418">
            <v>511000101</v>
          </cell>
        </row>
        <row r="7419">
          <cell r="A7419">
            <v>511000102</v>
          </cell>
        </row>
        <row r="7420">
          <cell r="A7420">
            <v>511000103</v>
          </cell>
        </row>
        <row r="7421">
          <cell r="A7421">
            <v>521000001</v>
          </cell>
        </row>
        <row r="7422">
          <cell r="A7422">
            <v>521000002</v>
          </cell>
        </row>
        <row r="7423">
          <cell r="A7423">
            <v>521000003</v>
          </cell>
        </row>
        <row r="7424">
          <cell r="A7424">
            <v>521000004</v>
          </cell>
        </row>
        <row r="7425">
          <cell r="A7425">
            <v>521000005</v>
          </cell>
        </row>
        <row r="7426">
          <cell r="A7426">
            <v>521000006</v>
          </cell>
        </row>
        <row r="7427">
          <cell r="A7427">
            <v>521000007</v>
          </cell>
        </row>
        <row r="7428">
          <cell r="A7428">
            <v>521000008</v>
          </cell>
        </row>
        <row r="7429">
          <cell r="A7429">
            <v>521000009</v>
          </cell>
        </row>
        <row r="7430">
          <cell r="A7430">
            <v>531000001</v>
          </cell>
        </row>
        <row r="7431">
          <cell r="A7431">
            <v>531000002</v>
          </cell>
        </row>
        <row r="7432">
          <cell r="A7432">
            <v>531000004</v>
          </cell>
        </row>
        <row r="7433">
          <cell r="A7433">
            <v>531000005</v>
          </cell>
        </row>
        <row r="7434">
          <cell r="A7434">
            <v>531000006</v>
          </cell>
        </row>
        <row r="7435">
          <cell r="A7435">
            <v>531000007</v>
          </cell>
        </row>
        <row r="7436">
          <cell r="A7436">
            <v>531000008</v>
          </cell>
        </row>
        <row r="7437">
          <cell r="A7437">
            <v>531000009</v>
          </cell>
        </row>
        <row r="7438">
          <cell r="A7438">
            <v>531000010</v>
          </cell>
        </row>
        <row r="7439">
          <cell r="A7439">
            <v>531000011</v>
          </cell>
        </row>
        <row r="7440">
          <cell r="A7440">
            <v>531100001</v>
          </cell>
        </row>
        <row r="7441">
          <cell r="A7441">
            <v>531100002</v>
          </cell>
        </row>
        <row r="7442">
          <cell r="A7442">
            <v>531100003</v>
          </cell>
        </row>
        <row r="7443">
          <cell r="A7443">
            <v>531100004</v>
          </cell>
        </row>
        <row r="7444">
          <cell r="A7444">
            <v>531100005</v>
          </cell>
        </row>
        <row r="7445">
          <cell r="A7445">
            <v>531100006</v>
          </cell>
        </row>
        <row r="7446">
          <cell r="A7446">
            <v>531100007</v>
          </cell>
        </row>
        <row r="7447">
          <cell r="A7447">
            <v>531100008</v>
          </cell>
        </row>
        <row r="7448">
          <cell r="A7448">
            <v>531100009</v>
          </cell>
        </row>
        <row r="7449">
          <cell r="A7449">
            <v>531100010</v>
          </cell>
        </row>
        <row r="7450">
          <cell r="A7450">
            <v>531100011</v>
          </cell>
        </row>
        <row r="7451">
          <cell r="A7451">
            <v>531100012</v>
          </cell>
        </row>
        <row r="7452">
          <cell r="A7452">
            <v>531100013</v>
          </cell>
        </row>
        <row r="7453">
          <cell r="A7453">
            <v>531200001</v>
          </cell>
        </row>
        <row r="7454">
          <cell r="A7454">
            <v>531200002</v>
          </cell>
        </row>
        <row r="7455">
          <cell r="A7455">
            <v>531200003</v>
          </cell>
        </row>
        <row r="7456">
          <cell r="A7456">
            <v>531200004</v>
          </cell>
        </row>
        <row r="7457">
          <cell r="A7457">
            <v>531300001</v>
          </cell>
        </row>
        <row r="7458">
          <cell r="A7458">
            <v>531300002</v>
          </cell>
        </row>
        <row r="7459">
          <cell r="A7459">
            <v>531300003</v>
          </cell>
        </row>
        <row r="7460">
          <cell r="A7460">
            <v>531300004</v>
          </cell>
        </row>
        <row r="7461">
          <cell r="A7461">
            <v>531300005</v>
          </cell>
        </row>
        <row r="7462">
          <cell r="A7462">
            <v>531400001</v>
          </cell>
        </row>
        <row r="7463">
          <cell r="A7463">
            <v>531400002</v>
          </cell>
        </row>
        <row r="7464">
          <cell r="A7464">
            <v>531500001</v>
          </cell>
        </row>
        <row r="7465">
          <cell r="A7465">
            <v>531500002</v>
          </cell>
        </row>
        <row r="7466">
          <cell r="A7466">
            <v>531500003</v>
          </cell>
        </row>
        <row r="7467">
          <cell r="A7467">
            <v>531500004</v>
          </cell>
        </row>
        <row r="7468">
          <cell r="A7468">
            <v>531500005</v>
          </cell>
        </row>
        <row r="7469">
          <cell r="A7469">
            <v>531500006</v>
          </cell>
        </row>
        <row r="7470">
          <cell r="A7470">
            <v>531500007</v>
          </cell>
        </row>
        <row r="7471">
          <cell r="A7471">
            <v>531500009</v>
          </cell>
        </row>
        <row r="7472">
          <cell r="A7472">
            <v>531500010</v>
          </cell>
        </row>
        <row r="7473">
          <cell r="A7473">
            <v>531500011</v>
          </cell>
        </row>
        <row r="7474">
          <cell r="A7474">
            <v>531500012</v>
          </cell>
        </row>
        <row r="7475">
          <cell r="A7475">
            <v>531500013</v>
          </cell>
        </row>
        <row r="7476">
          <cell r="A7476">
            <v>531500014</v>
          </cell>
        </row>
        <row r="7477">
          <cell r="A7477">
            <v>531500015</v>
          </cell>
        </row>
        <row r="7478">
          <cell r="A7478">
            <v>531500016</v>
          </cell>
        </row>
        <row r="7479">
          <cell r="A7479">
            <v>531500017</v>
          </cell>
        </row>
        <row r="7480">
          <cell r="A7480">
            <v>531500018</v>
          </cell>
        </row>
        <row r="7481">
          <cell r="A7481">
            <v>531600001</v>
          </cell>
        </row>
        <row r="7482">
          <cell r="A7482">
            <v>531600002</v>
          </cell>
        </row>
        <row r="7483">
          <cell r="A7483">
            <v>541000001</v>
          </cell>
        </row>
        <row r="7484">
          <cell r="A7484">
            <v>541000002</v>
          </cell>
        </row>
        <row r="7485">
          <cell r="A7485">
            <v>541000003</v>
          </cell>
        </row>
        <row r="7486">
          <cell r="A7486">
            <v>541000004</v>
          </cell>
        </row>
        <row r="7487">
          <cell r="A7487">
            <v>541000005</v>
          </cell>
        </row>
        <row r="7488">
          <cell r="A7488">
            <v>541000006</v>
          </cell>
        </row>
        <row r="7489">
          <cell r="A7489">
            <v>541000007</v>
          </cell>
        </row>
        <row r="7490">
          <cell r="A7490">
            <v>541000008</v>
          </cell>
        </row>
        <row r="7491">
          <cell r="A7491">
            <v>541000009</v>
          </cell>
        </row>
        <row r="7492">
          <cell r="A7492">
            <v>541000021</v>
          </cell>
        </row>
        <row r="7493">
          <cell r="A7493">
            <v>542000001</v>
          </cell>
        </row>
        <row r="7494">
          <cell r="A7494">
            <v>543000001</v>
          </cell>
        </row>
        <row r="7495">
          <cell r="A7495">
            <v>543000002</v>
          </cell>
        </row>
        <row r="7496">
          <cell r="A7496">
            <v>551000001</v>
          </cell>
        </row>
        <row r="7497">
          <cell r="A7497">
            <v>551000002</v>
          </cell>
        </row>
        <row r="7498">
          <cell r="A7498">
            <v>551000003</v>
          </cell>
        </row>
        <row r="7499">
          <cell r="A7499">
            <v>551000004</v>
          </cell>
        </row>
        <row r="7500">
          <cell r="A7500">
            <v>551000005</v>
          </cell>
        </row>
        <row r="7501">
          <cell r="A7501">
            <v>561000101</v>
          </cell>
        </row>
        <row r="7502">
          <cell r="A7502">
            <v>561000102</v>
          </cell>
        </row>
        <row r="7503">
          <cell r="A7503">
            <v>561000103</v>
          </cell>
        </row>
        <row r="7504">
          <cell r="A7504">
            <v>561000104</v>
          </cell>
        </row>
        <row r="7505">
          <cell r="A7505">
            <v>561000105</v>
          </cell>
        </row>
        <row r="7506">
          <cell r="A7506">
            <v>561000106</v>
          </cell>
        </row>
        <row r="7507">
          <cell r="A7507">
            <v>561000107</v>
          </cell>
        </row>
        <row r="7508">
          <cell r="A7508">
            <v>561000108</v>
          </cell>
        </row>
        <row r="7509">
          <cell r="A7509">
            <v>561000109</v>
          </cell>
        </row>
        <row r="7510">
          <cell r="A7510">
            <v>561000110</v>
          </cell>
        </row>
        <row r="7511">
          <cell r="A7511">
            <v>561000113</v>
          </cell>
        </row>
        <row r="7512">
          <cell r="A7512">
            <v>561000115</v>
          </cell>
        </row>
        <row r="7513">
          <cell r="A7513">
            <v>561000117</v>
          </cell>
        </row>
        <row r="7514">
          <cell r="A7514">
            <v>561000118</v>
          </cell>
        </row>
        <row r="7515">
          <cell r="A7515">
            <v>561000119</v>
          </cell>
        </row>
        <row r="7516">
          <cell r="A7516">
            <v>561000120</v>
          </cell>
        </row>
        <row r="7517">
          <cell r="A7517">
            <v>561000121</v>
          </cell>
        </row>
        <row r="7518">
          <cell r="A7518">
            <v>561000134</v>
          </cell>
        </row>
        <row r="7519">
          <cell r="A7519">
            <v>561000201</v>
          </cell>
        </row>
        <row r="7520">
          <cell r="A7520">
            <v>561000202</v>
          </cell>
        </row>
        <row r="7521">
          <cell r="A7521">
            <v>561000203</v>
          </cell>
        </row>
        <row r="7522">
          <cell r="A7522">
            <v>561000204</v>
          </cell>
        </row>
        <row r="7523">
          <cell r="A7523">
            <v>561000205</v>
          </cell>
        </row>
        <row r="7524">
          <cell r="A7524">
            <v>561000206</v>
          </cell>
        </row>
        <row r="7525">
          <cell r="A7525">
            <v>561000207</v>
          </cell>
        </row>
        <row r="7526">
          <cell r="A7526">
            <v>561000208</v>
          </cell>
        </row>
        <row r="7527">
          <cell r="A7527">
            <v>561000209</v>
          </cell>
        </row>
        <row r="7528">
          <cell r="A7528">
            <v>561000211</v>
          </cell>
        </row>
        <row r="7529">
          <cell r="A7529">
            <v>561000212</v>
          </cell>
        </row>
        <row r="7530">
          <cell r="A7530">
            <v>561000213</v>
          </cell>
        </row>
        <row r="7531">
          <cell r="A7531">
            <v>561000351</v>
          </cell>
        </row>
        <row r="7532">
          <cell r="A7532">
            <v>561000352</v>
          </cell>
        </row>
        <row r="7533">
          <cell r="A7533">
            <v>562000001</v>
          </cell>
        </row>
        <row r="7534">
          <cell r="A7534">
            <v>562000002</v>
          </cell>
        </row>
        <row r="7535">
          <cell r="A7535">
            <v>562000003</v>
          </cell>
        </row>
        <row r="7536">
          <cell r="A7536">
            <v>562000004</v>
          </cell>
        </row>
        <row r="7537">
          <cell r="A7537">
            <v>562000005</v>
          </cell>
        </row>
        <row r="7538">
          <cell r="A7538">
            <v>562000006</v>
          </cell>
        </row>
        <row r="7539">
          <cell r="A7539">
            <v>562000007</v>
          </cell>
        </row>
        <row r="7540">
          <cell r="A7540">
            <v>562000008</v>
          </cell>
        </row>
        <row r="7541">
          <cell r="A7541">
            <v>562000009</v>
          </cell>
        </row>
        <row r="7542">
          <cell r="A7542">
            <v>562000010</v>
          </cell>
        </row>
        <row r="7543">
          <cell r="A7543">
            <v>562000011</v>
          </cell>
        </row>
        <row r="7544">
          <cell r="A7544">
            <v>562000012</v>
          </cell>
        </row>
        <row r="7545">
          <cell r="A7545">
            <v>562000013</v>
          </cell>
        </row>
        <row r="7546">
          <cell r="A7546">
            <v>562000014</v>
          </cell>
        </row>
        <row r="7547">
          <cell r="A7547">
            <v>562000015</v>
          </cell>
        </row>
        <row r="7548">
          <cell r="A7548">
            <v>562000016</v>
          </cell>
        </row>
        <row r="7549">
          <cell r="A7549">
            <v>562000017</v>
          </cell>
        </row>
        <row r="7550">
          <cell r="A7550">
            <v>562000018</v>
          </cell>
        </row>
        <row r="7551">
          <cell r="A7551">
            <v>562000019</v>
          </cell>
        </row>
        <row r="7552">
          <cell r="A7552">
            <v>562000020</v>
          </cell>
        </row>
        <row r="7553">
          <cell r="A7553">
            <v>562000021</v>
          </cell>
        </row>
        <row r="7554">
          <cell r="A7554">
            <v>562000022</v>
          </cell>
        </row>
        <row r="7555">
          <cell r="A7555">
            <v>565100001</v>
          </cell>
        </row>
        <row r="7556">
          <cell r="A7556">
            <v>565100002</v>
          </cell>
        </row>
        <row r="7557">
          <cell r="A7557">
            <v>565100003</v>
          </cell>
        </row>
        <row r="7558">
          <cell r="A7558">
            <v>565100004</v>
          </cell>
        </row>
        <row r="7559">
          <cell r="A7559">
            <v>565100005</v>
          </cell>
        </row>
        <row r="7560">
          <cell r="A7560">
            <v>565100006</v>
          </cell>
        </row>
        <row r="7561">
          <cell r="A7561">
            <v>565100007</v>
          </cell>
        </row>
        <row r="7562">
          <cell r="A7562">
            <v>565100008</v>
          </cell>
        </row>
        <row r="7563">
          <cell r="A7563">
            <v>565100011</v>
          </cell>
        </row>
        <row r="7564">
          <cell r="A7564">
            <v>565200001</v>
          </cell>
        </row>
        <row r="7565">
          <cell r="A7565">
            <v>565200002</v>
          </cell>
        </row>
        <row r="7566">
          <cell r="A7566">
            <v>565200003</v>
          </cell>
        </row>
        <row r="7567">
          <cell r="A7567">
            <v>565200004</v>
          </cell>
        </row>
        <row r="7568">
          <cell r="A7568">
            <v>565200005</v>
          </cell>
        </row>
        <row r="7569">
          <cell r="A7569">
            <v>565200006</v>
          </cell>
        </row>
        <row r="7570">
          <cell r="A7570">
            <v>565300001</v>
          </cell>
        </row>
        <row r="7571">
          <cell r="A7571">
            <v>565300002</v>
          </cell>
        </row>
        <row r="7572">
          <cell r="A7572">
            <v>565300003</v>
          </cell>
        </row>
        <row r="7573">
          <cell r="A7573">
            <v>565300004</v>
          </cell>
        </row>
        <row r="7574">
          <cell r="A7574">
            <v>565300005</v>
          </cell>
        </row>
        <row r="7575">
          <cell r="A7575">
            <v>565300006</v>
          </cell>
        </row>
        <row r="7576">
          <cell r="A7576">
            <v>565300007</v>
          </cell>
        </row>
        <row r="7577">
          <cell r="A7577">
            <v>565300008</v>
          </cell>
        </row>
        <row r="7578">
          <cell r="A7578">
            <v>565300009</v>
          </cell>
        </row>
        <row r="7579">
          <cell r="A7579">
            <v>565300010</v>
          </cell>
        </row>
        <row r="7580">
          <cell r="A7580">
            <v>565300011</v>
          </cell>
        </row>
        <row r="7581">
          <cell r="A7581">
            <v>565300012</v>
          </cell>
        </row>
        <row r="7582">
          <cell r="A7582">
            <v>565300013</v>
          </cell>
        </row>
        <row r="7583">
          <cell r="A7583">
            <v>565300014</v>
          </cell>
        </row>
        <row r="7584">
          <cell r="A7584">
            <v>565300015</v>
          </cell>
        </row>
        <row r="7585">
          <cell r="A7585">
            <v>565300016</v>
          </cell>
        </row>
        <row r="7586">
          <cell r="A7586">
            <v>565300017</v>
          </cell>
        </row>
        <row r="7587">
          <cell r="A7587">
            <v>565300018</v>
          </cell>
        </row>
        <row r="7588">
          <cell r="A7588">
            <v>565300019</v>
          </cell>
        </row>
        <row r="7589">
          <cell r="A7589">
            <v>565300020</v>
          </cell>
        </row>
        <row r="7590">
          <cell r="A7590">
            <v>565300021</v>
          </cell>
        </row>
        <row r="7591">
          <cell r="A7591">
            <v>565300022</v>
          </cell>
        </row>
        <row r="7592">
          <cell r="A7592">
            <v>565300029</v>
          </cell>
        </row>
        <row r="7593">
          <cell r="A7593">
            <v>565300030</v>
          </cell>
        </row>
        <row r="7594">
          <cell r="A7594">
            <v>565300032</v>
          </cell>
        </row>
        <row r="7595">
          <cell r="A7595">
            <v>565300033</v>
          </cell>
        </row>
        <row r="7596">
          <cell r="A7596">
            <v>565300101</v>
          </cell>
        </row>
        <row r="7597">
          <cell r="A7597">
            <v>565300102</v>
          </cell>
        </row>
        <row r="7598">
          <cell r="A7598">
            <v>565400001</v>
          </cell>
        </row>
        <row r="7599">
          <cell r="A7599">
            <v>565400002</v>
          </cell>
        </row>
        <row r="7600">
          <cell r="A7600">
            <v>565400003</v>
          </cell>
        </row>
        <row r="7601">
          <cell r="A7601">
            <v>565400005</v>
          </cell>
        </row>
        <row r="7602">
          <cell r="A7602">
            <v>565400006</v>
          </cell>
        </row>
        <row r="7603">
          <cell r="A7603">
            <v>565400007</v>
          </cell>
        </row>
        <row r="7604">
          <cell r="A7604">
            <v>565400013</v>
          </cell>
        </row>
        <row r="7605">
          <cell r="A7605">
            <v>565400014</v>
          </cell>
        </row>
        <row r="7606">
          <cell r="A7606">
            <v>565400015</v>
          </cell>
        </row>
        <row r="7607">
          <cell r="A7607">
            <v>565400016</v>
          </cell>
        </row>
        <row r="7608">
          <cell r="A7608">
            <v>565400017</v>
          </cell>
        </row>
        <row r="7609">
          <cell r="A7609">
            <v>565400018</v>
          </cell>
        </row>
        <row r="7610">
          <cell r="A7610">
            <v>565400021</v>
          </cell>
        </row>
        <row r="7611">
          <cell r="A7611">
            <v>565400023</v>
          </cell>
        </row>
        <row r="7612">
          <cell r="A7612">
            <v>565400026</v>
          </cell>
        </row>
        <row r="7613">
          <cell r="A7613">
            <v>565400027</v>
          </cell>
        </row>
        <row r="7614">
          <cell r="A7614">
            <v>565400028</v>
          </cell>
        </row>
        <row r="7615">
          <cell r="A7615">
            <v>565400029</v>
          </cell>
        </row>
        <row r="7616">
          <cell r="A7616">
            <v>565400030</v>
          </cell>
        </row>
        <row r="7617">
          <cell r="A7617">
            <v>565400031</v>
          </cell>
        </row>
        <row r="7618">
          <cell r="A7618">
            <v>565400032</v>
          </cell>
        </row>
        <row r="7619">
          <cell r="A7619">
            <v>565400033</v>
          </cell>
        </row>
        <row r="7620">
          <cell r="A7620">
            <v>565400034</v>
          </cell>
        </row>
        <row r="7621">
          <cell r="A7621">
            <v>565400035</v>
          </cell>
        </row>
        <row r="7622">
          <cell r="A7622">
            <v>565400036</v>
          </cell>
        </row>
        <row r="7623">
          <cell r="A7623">
            <v>565400037</v>
          </cell>
        </row>
        <row r="7624">
          <cell r="A7624">
            <v>565400038</v>
          </cell>
        </row>
        <row r="7625">
          <cell r="A7625">
            <v>565400039</v>
          </cell>
        </row>
        <row r="7626">
          <cell r="A7626">
            <v>565400101</v>
          </cell>
        </row>
        <row r="7627">
          <cell r="A7627">
            <v>565400103</v>
          </cell>
        </row>
        <row r="7628">
          <cell r="A7628">
            <v>565400104</v>
          </cell>
        </row>
        <row r="7629">
          <cell r="A7629">
            <v>565400106</v>
          </cell>
        </row>
        <row r="7630">
          <cell r="A7630">
            <v>565400111</v>
          </cell>
        </row>
        <row r="7631">
          <cell r="A7631">
            <v>565400113</v>
          </cell>
        </row>
        <row r="7632">
          <cell r="A7632">
            <v>565400115</v>
          </cell>
        </row>
        <row r="7633">
          <cell r="A7633">
            <v>565400116</v>
          </cell>
        </row>
        <row r="7634">
          <cell r="A7634">
            <v>565400117</v>
          </cell>
        </row>
        <row r="7635">
          <cell r="A7635">
            <v>565400118</v>
          </cell>
        </row>
        <row r="7636">
          <cell r="A7636">
            <v>565400119</v>
          </cell>
        </row>
        <row r="7637">
          <cell r="A7637">
            <v>565400120</v>
          </cell>
        </row>
        <row r="7638">
          <cell r="A7638">
            <v>565400121</v>
          </cell>
        </row>
        <row r="7639">
          <cell r="A7639">
            <v>565400201</v>
          </cell>
        </row>
        <row r="7640">
          <cell r="A7640">
            <v>565400203</v>
          </cell>
        </row>
        <row r="7641">
          <cell r="A7641">
            <v>565400207</v>
          </cell>
        </row>
        <row r="7642">
          <cell r="A7642">
            <v>565400208</v>
          </cell>
        </row>
        <row r="7643">
          <cell r="A7643">
            <v>565410005</v>
          </cell>
        </row>
        <row r="7644">
          <cell r="A7644">
            <v>565500001</v>
          </cell>
        </row>
        <row r="7645">
          <cell r="A7645">
            <v>565500002</v>
          </cell>
        </row>
        <row r="7646">
          <cell r="A7646">
            <v>565500003</v>
          </cell>
        </row>
        <row r="7647">
          <cell r="A7647">
            <v>571000001</v>
          </cell>
        </row>
        <row r="7648">
          <cell r="A7648">
            <v>571000002</v>
          </cell>
        </row>
        <row r="7649">
          <cell r="A7649">
            <v>572000001</v>
          </cell>
        </row>
        <row r="7650">
          <cell r="A7650">
            <v>572000002</v>
          </cell>
        </row>
        <row r="7651">
          <cell r="A7651">
            <v>572000003</v>
          </cell>
        </row>
        <row r="7652">
          <cell r="A7652">
            <v>572000004</v>
          </cell>
        </row>
        <row r="7653">
          <cell r="A7653">
            <v>573000001</v>
          </cell>
        </row>
        <row r="7654">
          <cell r="A7654">
            <v>573000002</v>
          </cell>
        </row>
        <row r="7655">
          <cell r="A7655">
            <v>573000003</v>
          </cell>
        </row>
        <row r="7656">
          <cell r="A7656">
            <v>574000001</v>
          </cell>
        </row>
        <row r="7657">
          <cell r="A7657">
            <v>575000002</v>
          </cell>
        </row>
        <row r="7658">
          <cell r="A7658">
            <v>575100001</v>
          </cell>
        </row>
        <row r="7659">
          <cell r="A7659">
            <v>575100002</v>
          </cell>
        </row>
        <row r="7660">
          <cell r="A7660">
            <v>575100003</v>
          </cell>
        </row>
        <row r="7661">
          <cell r="A7661">
            <v>575200001</v>
          </cell>
        </row>
        <row r="7662">
          <cell r="A7662">
            <v>575200002</v>
          </cell>
        </row>
        <row r="7663">
          <cell r="A7663">
            <v>575200003</v>
          </cell>
        </row>
        <row r="7664">
          <cell r="A7664">
            <v>575200004</v>
          </cell>
        </row>
        <row r="7665">
          <cell r="A7665">
            <v>575200005</v>
          </cell>
        </row>
        <row r="7666">
          <cell r="A7666">
            <v>575200006</v>
          </cell>
        </row>
        <row r="7667">
          <cell r="A7667">
            <v>575210001</v>
          </cell>
        </row>
        <row r="7668">
          <cell r="A7668">
            <v>575210002</v>
          </cell>
        </row>
        <row r="7669">
          <cell r="A7669">
            <v>575210003</v>
          </cell>
        </row>
        <row r="7670">
          <cell r="A7670">
            <v>575210004</v>
          </cell>
        </row>
        <row r="7671">
          <cell r="A7671">
            <v>575210005</v>
          </cell>
        </row>
        <row r="7672">
          <cell r="A7672">
            <v>575210006</v>
          </cell>
        </row>
        <row r="7673">
          <cell r="A7673">
            <v>575220001</v>
          </cell>
        </row>
        <row r="7674">
          <cell r="A7674">
            <v>575300001</v>
          </cell>
        </row>
        <row r="7675">
          <cell r="A7675">
            <v>575300002</v>
          </cell>
        </row>
        <row r="7676">
          <cell r="A7676">
            <v>575300003</v>
          </cell>
        </row>
        <row r="7677">
          <cell r="A7677">
            <v>575300004</v>
          </cell>
        </row>
        <row r="7678">
          <cell r="A7678">
            <v>575300005</v>
          </cell>
        </row>
        <row r="7679">
          <cell r="A7679">
            <v>575300006</v>
          </cell>
        </row>
        <row r="7680">
          <cell r="A7680">
            <v>575300007</v>
          </cell>
        </row>
        <row r="7681">
          <cell r="A7681">
            <v>575300008</v>
          </cell>
        </row>
        <row r="7682">
          <cell r="A7682">
            <v>575400001</v>
          </cell>
        </row>
        <row r="7683">
          <cell r="A7683">
            <v>575400002</v>
          </cell>
        </row>
        <row r="7684">
          <cell r="A7684">
            <v>575400003</v>
          </cell>
        </row>
        <row r="7685">
          <cell r="A7685">
            <v>575500001</v>
          </cell>
        </row>
        <row r="7686">
          <cell r="A7686">
            <v>575500002</v>
          </cell>
        </row>
        <row r="7687">
          <cell r="A7687">
            <v>575500003</v>
          </cell>
        </row>
        <row r="7688">
          <cell r="A7688">
            <v>575500004</v>
          </cell>
        </row>
        <row r="7689">
          <cell r="A7689">
            <v>575670001</v>
          </cell>
        </row>
        <row r="7690">
          <cell r="A7690">
            <v>575700001</v>
          </cell>
        </row>
        <row r="7691">
          <cell r="A7691">
            <v>575700002</v>
          </cell>
        </row>
        <row r="7692">
          <cell r="A7692">
            <v>575700004</v>
          </cell>
        </row>
        <row r="7693">
          <cell r="A7693">
            <v>575800001</v>
          </cell>
        </row>
        <row r="7694">
          <cell r="A7694">
            <v>575800002</v>
          </cell>
        </row>
        <row r="7695">
          <cell r="A7695">
            <v>575800003</v>
          </cell>
        </row>
        <row r="7696">
          <cell r="A7696">
            <v>575900001</v>
          </cell>
        </row>
        <row r="7697">
          <cell r="A7697">
            <v>575900002</v>
          </cell>
        </row>
        <row r="7698">
          <cell r="A7698">
            <v>575900003</v>
          </cell>
        </row>
        <row r="7699">
          <cell r="A7699">
            <v>575900004</v>
          </cell>
        </row>
        <row r="7700">
          <cell r="A7700">
            <v>575900005</v>
          </cell>
        </row>
        <row r="7701">
          <cell r="A7701">
            <v>575900006</v>
          </cell>
        </row>
        <row r="7702">
          <cell r="A7702">
            <v>575900007</v>
          </cell>
        </row>
        <row r="7703">
          <cell r="A7703">
            <v>575900008</v>
          </cell>
        </row>
        <row r="7704">
          <cell r="A7704">
            <v>575900009</v>
          </cell>
        </row>
        <row r="7705">
          <cell r="A7705">
            <v>575900010</v>
          </cell>
        </row>
        <row r="7706">
          <cell r="A7706">
            <v>575900011</v>
          </cell>
        </row>
        <row r="7707">
          <cell r="A7707">
            <v>575900012</v>
          </cell>
        </row>
        <row r="7708">
          <cell r="A7708">
            <v>575900013</v>
          </cell>
        </row>
        <row r="7709">
          <cell r="A7709">
            <v>575900016</v>
          </cell>
        </row>
        <row r="7710">
          <cell r="A7710">
            <v>575900017</v>
          </cell>
        </row>
        <row r="7711">
          <cell r="A7711">
            <v>575900018</v>
          </cell>
        </row>
        <row r="7712">
          <cell r="A7712">
            <v>575900019</v>
          </cell>
        </row>
        <row r="7713">
          <cell r="A7713">
            <v>575900020</v>
          </cell>
        </row>
        <row r="7714">
          <cell r="A7714">
            <v>575900022</v>
          </cell>
        </row>
        <row r="7715">
          <cell r="A7715">
            <v>575900023</v>
          </cell>
        </row>
        <row r="7716">
          <cell r="A7716">
            <v>575900024</v>
          </cell>
        </row>
        <row r="7717">
          <cell r="A7717">
            <v>575900025</v>
          </cell>
        </row>
        <row r="7718">
          <cell r="A7718">
            <v>575900026</v>
          </cell>
        </row>
        <row r="7719">
          <cell r="A7719">
            <v>575900027</v>
          </cell>
        </row>
        <row r="7720">
          <cell r="A7720">
            <v>576000001</v>
          </cell>
        </row>
        <row r="7721">
          <cell r="A7721">
            <v>576100001</v>
          </cell>
        </row>
        <row r="7722">
          <cell r="A7722">
            <v>576200001</v>
          </cell>
        </row>
        <row r="7723">
          <cell r="A7723">
            <v>576200002</v>
          </cell>
        </row>
        <row r="7724">
          <cell r="A7724">
            <v>576400001</v>
          </cell>
        </row>
        <row r="7725">
          <cell r="A7725">
            <v>576500001</v>
          </cell>
        </row>
        <row r="7726">
          <cell r="A7726">
            <v>576500101</v>
          </cell>
        </row>
        <row r="7727">
          <cell r="A7727">
            <v>576500201</v>
          </cell>
        </row>
        <row r="7728">
          <cell r="A7728">
            <v>576500301</v>
          </cell>
        </row>
        <row r="7729">
          <cell r="A7729">
            <v>576500401</v>
          </cell>
        </row>
        <row r="7730">
          <cell r="A7730">
            <v>576600001</v>
          </cell>
        </row>
        <row r="7731">
          <cell r="A7731">
            <v>576700001</v>
          </cell>
        </row>
        <row r="7732">
          <cell r="A7732">
            <v>576700002</v>
          </cell>
        </row>
        <row r="7733">
          <cell r="A7733">
            <v>576700003</v>
          </cell>
        </row>
        <row r="7734">
          <cell r="A7734">
            <v>576700004</v>
          </cell>
        </row>
        <row r="7735">
          <cell r="A7735">
            <v>576700005</v>
          </cell>
        </row>
        <row r="7736">
          <cell r="A7736">
            <v>576700006</v>
          </cell>
        </row>
        <row r="7737">
          <cell r="A7737">
            <v>576700007</v>
          </cell>
        </row>
        <row r="7738">
          <cell r="A7738">
            <v>576700008</v>
          </cell>
        </row>
        <row r="7739">
          <cell r="A7739">
            <v>576700009</v>
          </cell>
        </row>
        <row r="7740">
          <cell r="A7740">
            <v>576700010</v>
          </cell>
        </row>
        <row r="7741">
          <cell r="A7741">
            <v>576700011</v>
          </cell>
        </row>
        <row r="7742">
          <cell r="A7742">
            <v>576700012</v>
          </cell>
        </row>
        <row r="7743">
          <cell r="A7743">
            <v>576700013</v>
          </cell>
        </row>
        <row r="7744">
          <cell r="A7744">
            <v>576700014</v>
          </cell>
        </row>
        <row r="7745">
          <cell r="A7745">
            <v>576700030</v>
          </cell>
        </row>
        <row r="7746">
          <cell r="A7746">
            <v>576700031</v>
          </cell>
        </row>
        <row r="7747">
          <cell r="A7747">
            <v>576700032</v>
          </cell>
        </row>
        <row r="7748">
          <cell r="A7748">
            <v>576700033</v>
          </cell>
        </row>
        <row r="7749">
          <cell r="A7749">
            <v>576800001</v>
          </cell>
        </row>
        <row r="7750">
          <cell r="A7750">
            <v>577000001</v>
          </cell>
        </row>
        <row r="7751">
          <cell r="A7751">
            <v>581000001</v>
          </cell>
        </row>
        <row r="7752">
          <cell r="A7752">
            <v>581000002</v>
          </cell>
        </row>
        <row r="7753">
          <cell r="A7753">
            <v>582000001</v>
          </cell>
        </row>
        <row r="7754">
          <cell r="A7754">
            <v>591000001</v>
          </cell>
        </row>
        <row r="7755">
          <cell r="A7755">
            <v>592000001</v>
          </cell>
        </row>
        <row r="7756">
          <cell r="A7756">
            <v>598888883</v>
          </cell>
        </row>
        <row r="7757">
          <cell r="A7757">
            <v>598888884</v>
          </cell>
        </row>
        <row r="7758">
          <cell r="A7758">
            <v>598888885</v>
          </cell>
        </row>
        <row r="7759">
          <cell r="A7759">
            <v>598888886</v>
          </cell>
        </row>
        <row r="7760">
          <cell r="A7760">
            <v>598888887</v>
          </cell>
        </row>
        <row r="7761">
          <cell r="A7761">
            <v>598888889</v>
          </cell>
        </row>
        <row r="7762">
          <cell r="A7762">
            <v>598888892</v>
          </cell>
        </row>
        <row r="7763">
          <cell r="A7763">
            <v>598888893</v>
          </cell>
        </row>
        <row r="7764">
          <cell r="A7764">
            <v>598888894</v>
          </cell>
        </row>
        <row r="7765">
          <cell r="A7765">
            <v>598888895</v>
          </cell>
        </row>
        <row r="7766">
          <cell r="A7766">
            <v>598888896</v>
          </cell>
        </row>
        <row r="7767">
          <cell r="A7767">
            <v>598888897</v>
          </cell>
        </row>
        <row r="7768">
          <cell r="A7768">
            <v>598888899</v>
          </cell>
        </row>
        <row r="7769">
          <cell r="A7769">
            <v>598888900</v>
          </cell>
        </row>
        <row r="7770">
          <cell r="A7770">
            <v>600000000</v>
          </cell>
        </row>
        <row r="7771">
          <cell r="A7771">
            <v>100000000</v>
          </cell>
        </row>
        <row r="7772">
          <cell r="A7772">
            <v>111100001</v>
          </cell>
        </row>
        <row r="7773">
          <cell r="A7773">
            <v>111100002</v>
          </cell>
        </row>
        <row r="7774">
          <cell r="A7774">
            <v>111100003</v>
          </cell>
        </row>
        <row r="7775">
          <cell r="A7775">
            <v>111100004</v>
          </cell>
        </row>
        <row r="7776">
          <cell r="A7776">
            <v>111100011</v>
          </cell>
        </row>
        <row r="7777">
          <cell r="A7777">
            <v>111100012</v>
          </cell>
        </row>
        <row r="7778">
          <cell r="A7778">
            <v>111100013</v>
          </cell>
        </row>
        <row r="7779">
          <cell r="A7779">
            <v>111100014</v>
          </cell>
        </row>
        <row r="7780">
          <cell r="A7780">
            <v>111100015</v>
          </cell>
        </row>
        <row r="7781">
          <cell r="A7781">
            <v>111100016</v>
          </cell>
        </row>
        <row r="7782">
          <cell r="A7782">
            <v>111100017</v>
          </cell>
        </row>
        <row r="7783">
          <cell r="A7783">
            <v>111100018</v>
          </cell>
        </row>
        <row r="7784">
          <cell r="A7784">
            <v>111100019</v>
          </cell>
        </row>
        <row r="7785">
          <cell r="A7785">
            <v>111100021</v>
          </cell>
        </row>
        <row r="7786">
          <cell r="A7786">
            <v>111100022</v>
          </cell>
        </row>
        <row r="7787">
          <cell r="A7787">
            <v>111100031</v>
          </cell>
        </row>
        <row r="7788">
          <cell r="A7788">
            <v>111100032</v>
          </cell>
        </row>
        <row r="7789">
          <cell r="A7789">
            <v>111100033</v>
          </cell>
        </row>
        <row r="7790">
          <cell r="A7790">
            <v>111101011</v>
          </cell>
        </row>
        <row r="7791">
          <cell r="A7791">
            <v>111101021</v>
          </cell>
        </row>
        <row r="7792">
          <cell r="A7792">
            <v>111101031</v>
          </cell>
        </row>
        <row r="7793">
          <cell r="A7793">
            <v>111110001</v>
          </cell>
        </row>
        <row r="7794">
          <cell r="A7794">
            <v>111110002</v>
          </cell>
        </row>
        <row r="7795">
          <cell r="A7795">
            <v>111200001</v>
          </cell>
        </row>
        <row r="7796">
          <cell r="A7796">
            <v>111200002</v>
          </cell>
        </row>
        <row r="7797">
          <cell r="A7797">
            <v>111200011</v>
          </cell>
        </row>
        <row r="7798">
          <cell r="A7798">
            <v>111200012</v>
          </cell>
        </row>
        <row r="7799">
          <cell r="A7799">
            <v>111200013</v>
          </cell>
        </row>
        <row r="7800">
          <cell r="A7800">
            <v>111200015</v>
          </cell>
        </row>
        <row r="7801">
          <cell r="A7801">
            <v>111200016</v>
          </cell>
        </row>
        <row r="7802">
          <cell r="A7802">
            <v>111200017</v>
          </cell>
        </row>
        <row r="7803">
          <cell r="A7803">
            <v>111200022</v>
          </cell>
        </row>
        <row r="7804">
          <cell r="A7804">
            <v>111200024</v>
          </cell>
        </row>
        <row r="7805">
          <cell r="A7805">
            <v>111200030</v>
          </cell>
        </row>
        <row r="7806">
          <cell r="A7806">
            <v>111200031</v>
          </cell>
        </row>
        <row r="7807">
          <cell r="A7807">
            <v>111200032</v>
          </cell>
        </row>
        <row r="7808">
          <cell r="A7808">
            <v>111200033</v>
          </cell>
        </row>
        <row r="7809">
          <cell r="A7809">
            <v>111200035</v>
          </cell>
        </row>
        <row r="7810">
          <cell r="A7810">
            <v>112110001</v>
          </cell>
        </row>
        <row r="7811">
          <cell r="A7811">
            <v>112110002</v>
          </cell>
        </row>
        <row r="7812">
          <cell r="A7812">
            <v>112210001</v>
          </cell>
        </row>
        <row r="7813">
          <cell r="A7813">
            <v>112210002</v>
          </cell>
        </row>
        <row r="7814">
          <cell r="A7814">
            <v>112210003</v>
          </cell>
        </row>
        <row r="7815">
          <cell r="A7815">
            <v>113110001</v>
          </cell>
        </row>
        <row r="7816">
          <cell r="A7816">
            <v>113110002</v>
          </cell>
        </row>
        <row r="7817">
          <cell r="A7817">
            <v>113111001</v>
          </cell>
        </row>
        <row r="7818">
          <cell r="A7818">
            <v>113111002</v>
          </cell>
        </row>
        <row r="7819">
          <cell r="A7819">
            <v>113210001</v>
          </cell>
        </row>
        <row r="7820">
          <cell r="A7820">
            <v>113210002</v>
          </cell>
        </row>
        <row r="7821">
          <cell r="A7821">
            <v>113310001</v>
          </cell>
        </row>
        <row r="7822">
          <cell r="A7822">
            <v>113410001</v>
          </cell>
        </row>
        <row r="7823">
          <cell r="A7823">
            <v>113510001</v>
          </cell>
        </row>
        <row r="7824">
          <cell r="A7824">
            <v>113610001</v>
          </cell>
        </row>
        <row r="7825">
          <cell r="A7825">
            <v>113610002</v>
          </cell>
        </row>
        <row r="7826">
          <cell r="A7826">
            <v>113710001</v>
          </cell>
        </row>
        <row r="7827">
          <cell r="A7827">
            <v>113810001</v>
          </cell>
        </row>
        <row r="7828">
          <cell r="A7828">
            <v>113910001</v>
          </cell>
        </row>
        <row r="7829">
          <cell r="A7829">
            <v>113920001</v>
          </cell>
        </row>
        <row r="7830">
          <cell r="A7830">
            <v>113920002</v>
          </cell>
        </row>
        <row r="7831">
          <cell r="A7831">
            <v>114110001</v>
          </cell>
        </row>
        <row r="7832">
          <cell r="A7832">
            <v>114110002</v>
          </cell>
        </row>
        <row r="7833">
          <cell r="A7833">
            <v>114110005</v>
          </cell>
        </row>
        <row r="7834">
          <cell r="A7834">
            <v>114110006</v>
          </cell>
        </row>
        <row r="7835">
          <cell r="A7835">
            <v>114110007</v>
          </cell>
        </row>
        <row r="7836">
          <cell r="A7836">
            <v>114110008</v>
          </cell>
        </row>
        <row r="7837">
          <cell r="A7837">
            <v>114110009</v>
          </cell>
        </row>
        <row r="7838">
          <cell r="A7838">
            <v>114110010</v>
          </cell>
        </row>
        <row r="7839">
          <cell r="A7839">
            <v>114110011</v>
          </cell>
        </row>
        <row r="7840">
          <cell r="A7840">
            <v>114110012</v>
          </cell>
        </row>
        <row r="7841">
          <cell r="A7841">
            <v>114110013</v>
          </cell>
        </row>
        <row r="7842">
          <cell r="A7842">
            <v>114110014</v>
          </cell>
        </row>
        <row r="7843">
          <cell r="A7843">
            <v>114110015</v>
          </cell>
        </row>
        <row r="7844">
          <cell r="A7844">
            <v>114110016</v>
          </cell>
        </row>
        <row r="7845">
          <cell r="A7845">
            <v>114110017</v>
          </cell>
        </row>
        <row r="7846">
          <cell r="A7846">
            <v>114110018</v>
          </cell>
        </row>
        <row r="7847">
          <cell r="A7847">
            <v>114111101</v>
          </cell>
        </row>
        <row r="7848">
          <cell r="A7848">
            <v>114111102</v>
          </cell>
        </row>
        <row r="7849">
          <cell r="A7849">
            <v>114111103</v>
          </cell>
        </row>
        <row r="7850">
          <cell r="A7850">
            <v>114111201</v>
          </cell>
        </row>
        <row r="7851">
          <cell r="A7851">
            <v>114111601</v>
          </cell>
        </row>
        <row r="7852">
          <cell r="A7852">
            <v>114112101</v>
          </cell>
        </row>
        <row r="7853">
          <cell r="A7853">
            <v>114113101</v>
          </cell>
        </row>
        <row r="7854">
          <cell r="A7854">
            <v>114114001</v>
          </cell>
        </row>
        <row r="7855">
          <cell r="A7855">
            <v>114114002</v>
          </cell>
        </row>
        <row r="7856">
          <cell r="A7856">
            <v>114114003</v>
          </cell>
        </row>
        <row r="7857">
          <cell r="A7857">
            <v>114210001</v>
          </cell>
        </row>
        <row r="7858">
          <cell r="A7858">
            <v>114210002</v>
          </cell>
        </row>
        <row r="7859">
          <cell r="A7859">
            <v>114220101</v>
          </cell>
        </row>
        <row r="7860">
          <cell r="A7860">
            <v>114220102</v>
          </cell>
        </row>
        <row r="7861">
          <cell r="A7861">
            <v>114220103</v>
          </cell>
        </row>
        <row r="7862">
          <cell r="A7862">
            <v>114220201</v>
          </cell>
        </row>
        <row r="7863">
          <cell r="A7863">
            <v>114220601</v>
          </cell>
        </row>
        <row r="7864">
          <cell r="A7864">
            <v>115110001</v>
          </cell>
        </row>
        <row r="7865">
          <cell r="A7865">
            <v>115130021</v>
          </cell>
        </row>
        <row r="7866">
          <cell r="A7866">
            <v>115131001</v>
          </cell>
        </row>
        <row r="7867">
          <cell r="A7867">
            <v>115131002</v>
          </cell>
        </row>
        <row r="7868">
          <cell r="A7868">
            <v>115131004</v>
          </cell>
        </row>
        <row r="7869">
          <cell r="A7869">
            <v>115131005</v>
          </cell>
        </row>
        <row r="7870">
          <cell r="A7870">
            <v>115131006</v>
          </cell>
        </row>
        <row r="7871">
          <cell r="A7871">
            <v>115141007</v>
          </cell>
        </row>
        <row r="7872">
          <cell r="A7872">
            <v>115210001</v>
          </cell>
        </row>
        <row r="7873">
          <cell r="A7873">
            <v>115220001</v>
          </cell>
        </row>
        <row r="7874">
          <cell r="A7874">
            <v>116100001</v>
          </cell>
        </row>
        <row r="7875">
          <cell r="A7875">
            <v>116100002</v>
          </cell>
        </row>
        <row r="7876">
          <cell r="A7876">
            <v>116100003</v>
          </cell>
        </row>
        <row r="7877">
          <cell r="A7877">
            <v>116100004</v>
          </cell>
        </row>
        <row r="7878">
          <cell r="A7878">
            <v>116100021</v>
          </cell>
        </row>
        <row r="7879">
          <cell r="A7879">
            <v>116210001</v>
          </cell>
        </row>
        <row r="7880">
          <cell r="A7880">
            <v>116210002</v>
          </cell>
        </row>
        <row r="7881">
          <cell r="A7881">
            <v>116211001</v>
          </cell>
        </row>
        <row r="7882">
          <cell r="A7882">
            <v>116220001</v>
          </cell>
        </row>
        <row r="7883">
          <cell r="A7883">
            <v>116230001</v>
          </cell>
        </row>
        <row r="7884">
          <cell r="A7884">
            <v>116300001</v>
          </cell>
        </row>
        <row r="7885">
          <cell r="A7885">
            <v>116300002</v>
          </cell>
        </row>
        <row r="7886">
          <cell r="A7886">
            <v>116300003</v>
          </cell>
        </row>
        <row r="7887">
          <cell r="A7887">
            <v>116300004</v>
          </cell>
        </row>
        <row r="7888">
          <cell r="A7888">
            <v>116400001</v>
          </cell>
        </row>
        <row r="7889">
          <cell r="A7889">
            <v>116400002</v>
          </cell>
        </row>
        <row r="7890">
          <cell r="A7890">
            <v>116400003</v>
          </cell>
        </row>
        <row r="7891">
          <cell r="A7891">
            <v>116400004</v>
          </cell>
        </row>
        <row r="7892">
          <cell r="A7892">
            <v>116500001</v>
          </cell>
        </row>
        <row r="7893">
          <cell r="A7893">
            <v>117000001</v>
          </cell>
        </row>
        <row r="7894">
          <cell r="A7894">
            <v>117000002</v>
          </cell>
        </row>
        <row r="7895">
          <cell r="A7895">
            <v>117000003</v>
          </cell>
        </row>
        <row r="7896">
          <cell r="A7896">
            <v>118000001</v>
          </cell>
        </row>
        <row r="7897">
          <cell r="A7897">
            <v>119000001</v>
          </cell>
        </row>
        <row r="7898">
          <cell r="A7898">
            <v>119000002</v>
          </cell>
        </row>
        <row r="7899">
          <cell r="A7899">
            <v>119100001</v>
          </cell>
        </row>
        <row r="7900">
          <cell r="A7900">
            <v>119100002</v>
          </cell>
        </row>
        <row r="7901">
          <cell r="A7901">
            <v>121110001</v>
          </cell>
        </row>
        <row r="7902">
          <cell r="A7902">
            <v>121110002</v>
          </cell>
        </row>
        <row r="7903">
          <cell r="A7903">
            <v>121200001</v>
          </cell>
        </row>
        <row r="7904">
          <cell r="A7904">
            <v>121300001</v>
          </cell>
        </row>
        <row r="7905">
          <cell r="A7905">
            <v>121300002</v>
          </cell>
        </row>
        <row r="7906">
          <cell r="A7906">
            <v>121300003</v>
          </cell>
        </row>
        <row r="7907">
          <cell r="A7907">
            <v>121300004</v>
          </cell>
        </row>
        <row r="7908">
          <cell r="A7908">
            <v>121300005</v>
          </cell>
        </row>
        <row r="7909">
          <cell r="A7909">
            <v>121300006</v>
          </cell>
        </row>
        <row r="7910">
          <cell r="A7910">
            <v>121300007</v>
          </cell>
        </row>
        <row r="7911">
          <cell r="A7911">
            <v>121300008</v>
          </cell>
        </row>
        <row r="7912">
          <cell r="A7912">
            <v>121400001</v>
          </cell>
        </row>
        <row r="7913">
          <cell r="A7913">
            <v>122110001</v>
          </cell>
        </row>
        <row r="7914">
          <cell r="A7914">
            <v>122110002</v>
          </cell>
        </row>
        <row r="7915">
          <cell r="A7915">
            <v>122120001</v>
          </cell>
        </row>
        <row r="7916">
          <cell r="A7916">
            <v>122120002</v>
          </cell>
        </row>
        <row r="7917">
          <cell r="A7917">
            <v>122310001</v>
          </cell>
        </row>
        <row r="7918">
          <cell r="A7918">
            <v>122310002</v>
          </cell>
        </row>
        <row r="7919">
          <cell r="A7919">
            <v>123110001</v>
          </cell>
        </row>
        <row r="7920">
          <cell r="A7920">
            <v>123110006</v>
          </cell>
        </row>
        <row r="7921">
          <cell r="A7921">
            <v>123210001</v>
          </cell>
        </row>
        <row r="7922">
          <cell r="A7922">
            <v>124110001</v>
          </cell>
        </row>
        <row r="7923">
          <cell r="A7923">
            <v>124120001</v>
          </cell>
        </row>
        <row r="7924">
          <cell r="A7924">
            <v>124130001</v>
          </cell>
        </row>
        <row r="7925">
          <cell r="A7925">
            <v>124130002</v>
          </cell>
        </row>
        <row r="7926">
          <cell r="A7926">
            <v>124130003</v>
          </cell>
        </row>
        <row r="7927">
          <cell r="A7927">
            <v>124130004</v>
          </cell>
        </row>
        <row r="7928">
          <cell r="A7928">
            <v>124130005</v>
          </cell>
        </row>
        <row r="7929">
          <cell r="A7929">
            <v>124130021</v>
          </cell>
        </row>
        <row r="7930">
          <cell r="A7930">
            <v>125100001</v>
          </cell>
        </row>
        <row r="7931">
          <cell r="A7931">
            <v>125100002</v>
          </cell>
        </row>
        <row r="7932">
          <cell r="A7932">
            <v>125100003</v>
          </cell>
        </row>
        <row r="7933">
          <cell r="A7933">
            <v>125100004</v>
          </cell>
        </row>
        <row r="7934">
          <cell r="A7934">
            <v>125200001</v>
          </cell>
        </row>
        <row r="7935">
          <cell r="A7935">
            <v>125200004</v>
          </cell>
        </row>
        <row r="7936">
          <cell r="A7936">
            <v>125300001</v>
          </cell>
        </row>
        <row r="7937">
          <cell r="A7937">
            <v>126100001</v>
          </cell>
        </row>
        <row r="7938">
          <cell r="A7938">
            <v>126100002</v>
          </cell>
        </row>
        <row r="7939">
          <cell r="A7939">
            <v>126100004</v>
          </cell>
        </row>
        <row r="7940">
          <cell r="A7940">
            <v>126200001</v>
          </cell>
        </row>
        <row r="7941">
          <cell r="A7941">
            <v>126200004</v>
          </cell>
        </row>
        <row r="7942">
          <cell r="A7942">
            <v>126300001</v>
          </cell>
        </row>
        <row r="7943">
          <cell r="A7943">
            <v>126300002</v>
          </cell>
        </row>
        <row r="7944">
          <cell r="A7944">
            <v>126300003</v>
          </cell>
        </row>
        <row r="7945">
          <cell r="A7945">
            <v>126300004</v>
          </cell>
        </row>
        <row r="7946">
          <cell r="A7946">
            <v>126300005</v>
          </cell>
        </row>
        <row r="7947">
          <cell r="A7947">
            <v>126300006</v>
          </cell>
        </row>
        <row r="7948">
          <cell r="A7948">
            <v>126300007</v>
          </cell>
        </row>
        <row r="7949">
          <cell r="A7949">
            <v>126300008</v>
          </cell>
        </row>
        <row r="7950">
          <cell r="A7950">
            <v>126300012</v>
          </cell>
        </row>
        <row r="7951">
          <cell r="A7951">
            <v>127100001</v>
          </cell>
        </row>
        <row r="7952">
          <cell r="A7952">
            <v>127100004</v>
          </cell>
        </row>
        <row r="7953">
          <cell r="A7953">
            <v>127200001</v>
          </cell>
        </row>
        <row r="7954">
          <cell r="A7954">
            <v>127300001</v>
          </cell>
        </row>
        <row r="7955">
          <cell r="A7955">
            <v>127300004</v>
          </cell>
        </row>
        <row r="7956">
          <cell r="A7956">
            <v>127400001</v>
          </cell>
        </row>
        <row r="7957">
          <cell r="A7957">
            <v>127400002</v>
          </cell>
        </row>
        <row r="7958">
          <cell r="A7958">
            <v>127400004</v>
          </cell>
        </row>
        <row r="7959">
          <cell r="A7959">
            <v>127500001</v>
          </cell>
        </row>
        <row r="7960">
          <cell r="A7960">
            <v>127500002</v>
          </cell>
        </row>
        <row r="7961">
          <cell r="A7961">
            <v>127500004</v>
          </cell>
        </row>
        <row r="7962">
          <cell r="A7962">
            <v>127600001</v>
          </cell>
        </row>
        <row r="7963">
          <cell r="A7963">
            <v>127600002</v>
          </cell>
        </row>
        <row r="7964">
          <cell r="A7964">
            <v>127600003</v>
          </cell>
        </row>
        <row r="7965">
          <cell r="A7965">
            <v>127600004</v>
          </cell>
        </row>
        <row r="7966">
          <cell r="A7966">
            <v>127600005</v>
          </cell>
        </row>
        <row r="7967">
          <cell r="A7967">
            <v>127600006</v>
          </cell>
        </row>
        <row r="7968">
          <cell r="A7968">
            <v>127600007</v>
          </cell>
        </row>
        <row r="7969">
          <cell r="A7969">
            <v>127600008</v>
          </cell>
        </row>
        <row r="7970">
          <cell r="A7970">
            <v>127600009</v>
          </cell>
        </row>
        <row r="7971">
          <cell r="A7971">
            <v>127600010</v>
          </cell>
        </row>
        <row r="7972">
          <cell r="A7972">
            <v>127600011</v>
          </cell>
        </row>
        <row r="7973">
          <cell r="A7973">
            <v>127600012</v>
          </cell>
        </row>
        <row r="7974">
          <cell r="A7974">
            <v>127600013</v>
          </cell>
        </row>
        <row r="7975">
          <cell r="A7975">
            <v>127600014</v>
          </cell>
        </row>
        <row r="7976">
          <cell r="A7976">
            <v>127600015</v>
          </cell>
        </row>
        <row r="7977">
          <cell r="A7977">
            <v>127600016</v>
          </cell>
        </row>
        <row r="7978">
          <cell r="A7978">
            <v>127600017</v>
          </cell>
        </row>
        <row r="7979">
          <cell r="A7979">
            <v>127600018</v>
          </cell>
        </row>
        <row r="7980">
          <cell r="A7980">
            <v>128100001</v>
          </cell>
        </row>
        <row r="7981">
          <cell r="A7981">
            <v>128100002</v>
          </cell>
        </row>
        <row r="7982">
          <cell r="A7982">
            <v>128100004</v>
          </cell>
        </row>
        <row r="7983">
          <cell r="A7983">
            <v>128200001</v>
          </cell>
        </row>
        <row r="7984">
          <cell r="A7984">
            <v>128200004</v>
          </cell>
        </row>
        <row r="7985">
          <cell r="A7985">
            <v>128300001</v>
          </cell>
        </row>
        <row r="7986">
          <cell r="A7986">
            <v>128300004</v>
          </cell>
        </row>
        <row r="7987">
          <cell r="A7987">
            <v>128400001</v>
          </cell>
        </row>
        <row r="7988">
          <cell r="A7988">
            <v>128400002</v>
          </cell>
        </row>
        <row r="7989">
          <cell r="A7989">
            <v>128400004</v>
          </cell>
        </row>
        <row r="7990">
          <cell r="A7990">
            <v>128510001</v>
          </cell>
        </row>
        <row r="7991">
          <cell r="A7991">
            <v>128510002</v>
          </cell>
        </row>
        <row r="7992">
          <cell r="A7992">
            <v>128510004</v>
          </cell>
        </row>
        <row r="7993">
          <cell r="A7993">
            <v>128520001</v>
          </cell>
        </row>
        <row r="7994">
          <cell r="A7994">
            <v>128520004</v>
          </cell>
        </row>
        <row r="7995">
          <cell r="A7995">
            <v>128600001</v>
          </cell>
        </row>
        <row r="7996">
          <cell r="A7996">
            <v>128600002</v>
          </cell>
        </row>
        <row r="7997">
          <cell r="A7997">
            <v>128600004</v>
          </cell>
        </row>
        <row r="7998">
          <cell r="A7998">
            <v>128610001</v>
          </cell>
        </row>
        <row r="7999">
          <cell r="A7999">
            <v>128610004</v>
          </cell>
        </row>
        <row r="8000">
          <cell r="A8000">
            <v>128700001</v>
          </cell>
        </row>
        <row r="8001">
          <cell r="A8001">
            <v>128800001</v>
          </cell>
        </row>
        <row r="8002">
          <cell r="A8002">
            <v>128800002</v>
          </cell>
        </row>
        <row r="8003">
          <cell r="A8003">
            <v>128800004</v>
          </cell>
        </row>
        <row r="8004">
          <cell r="A8004">
            <v>128900001</v>
          </cell>
        </row>
        <row r="8005">
          <cell r="A8005">
            <v>128900002</v>
          </cell>
        </row>
        <row r="8006">
          <cell r="A8006">
            <v>128900003</v>
          </cell>
        </row>
        <row r="8007">
          <cell r="A8007">
            <v>128900004</v>
          </cell>
        </row>
        <row r="8008">
          <cell r="A8008">
            <v>128900005</v>
          </cell>
        </row>
        <row r="8009">
          <cell r="A8009">
            <v>128900006</v>
          </cell>
        </row>
        <row r="8010">
          <cell r="A8010">
            <v>128900007</v>
          </cell>
        </row>
        <row r="8011">
          <cell r="A8011">
            <v>128900008</v>
          </cell>
        </row>
        <row r="8012">
          <cell r="A8012">
            <v>128900009</v>
          </cell>
        </row>
        <row r="8013">
          <cell r="A8013">
            <v>128900010</v>
          </cell>
        </row>
        <row r="8014">
          <cell r="A8014">
            <v>128900011</v>
          </cell>
        </row>
        <row r="8015">
          <cell r="A8015">
            <v>128900012</v>
          </cell>
        </row>
        <row r="8016">
          <cell r="A8016">
            <v>128900013</v>
          </cell>
        </row>
        <row r="8017">
          <cell r="A8017">
            <v>128900014</v>
          </cell>
        </row>
        <row r="8018">
          <cell r="A8018">
            <v>128900015</v>
          </cell>
        </row>
        <row r="8019">
          <cell r="A8019">
            <v>128900016</v>
          </cell>
        </row>
        <row r="8020">
          <cell r="A8020">
            <v>128900017</v>
          </cell>
        </row>
        <row r="8021">
          <cell r="A8021">
            <v>128900018</v>
          </cell>
        </row>
        <row r="8022">
          <cell r="A8022">
            <v>128900019</v>
          </cell>
        </row>
        <row r="8023">
          <cell r="A8023">
            <v>128900020</v>
          </cell>
        </row>
        <row r="8024">
          <cell r="A8024">
            <v>128900021</v>
          </cell>
        </row>
        <row r="8025">
          <cell r="A8025">
            <v>128900022</v>
          </cell>
        </row>
        <row r="8026">
          <cell r="A8026">
            <v>128900023</v>
          </cell>
        </row>
        <row r="8027">
          <cell r="A8027">
            <v>128900024</v>
          </cell>
        </row>
        <row r="8028">
          <cell r="A8028">
            <v>128900025</v>
          </cell>
        </row>
        <row r="8029">
          <cell r="A8029">
            <v>128900026</v>
          </cell>
        </row>
        <row r="8030">
          <cell r="A8030">
            <v>128900027</v>
          </cell>
        </row>
        <row r="8031">
          <cell r="A8031">
            <v>128900028</v>
          </cell>
        </row>
        <row r="8032">
          <cell r="A8032">
            <v>128900029</v>
          </cell>
        </row>
        <row r="8033">
          <cell r="A8033">
            <v>128900030</v>
          </cell>
        </row>
        <row r="8034">
          <cell r="A8034">
            <v>128900031</v>
          </cell>
        </row>
        <row r="8035">
          <cell r="A8035">
            <v>128900032</v>
          </cell>
        </row>
        <row r="8036">
          <cell r="A8036">
            <v>128900033</v>
          </cell>
        </row>
        <row r="8037">
          <cell r="A8037">
            <v>128900034</v>
          </cell>
        </row>
        <row r="8038">
          <cell r="A8038">
            <v>128900035</v>
          </cell>
        </row>
        <row r="8039">
          <cell r="A8039">
            <v>128900036</v>
          </cell>
        </row>
        <row r="8040">
          <cell r="A8040">
            <v>128900037</v>
          </cell>
        </row>
        <row r="8041">
          <cell r="A8041">
            <v>128900038</v>
          </cell>
        </row>
        <row r="8042">
          <cell r="A8042">
            <v>128900039</v>
          </cell>
        </row>
        <row r="8043">
          <cell r="A8043">
            <v>128900040</v>
          </cell>
        </row>
        <row r="8044">
          <cell r="A8044">
            <v>128900041</v>
          </cell>
        </row>
        <row r="8045">
          <cell r="A8045">
            <v>128900042</v>
          </cell>
        </row>
        <row r="8046">
          <cell r="A8046">
            <v>128900043</v>
          </cell>
        </row>
        <row r="8047">
          <cell r="A8047">
            <v>129100001</v>
          </cell>
        </row>
        <row r="8048">
          <cell r="A8048">
            <v>129110001</v>
          </cell>
        </row>
        <row r="8049">
          <cell r="A8049">
            <v>129120001</v>
          </cell>
        </row>
        <row r="8050">
          <cell r="A8050">
            <v>129130001</v>
          </cell>
        </row>
        <row r="8051">
          <cell r="A8051">
            <v>130110001</v>
          </cell>
        </row>
        <row r="8052">
          <cell r="A8052">
            <v>130110021</v>
          </cell>
        </row>
        <row r="8053">
          <cell r="A8053">
            <v>130111001</v>
          </cell>
        </row>
        <row r="8054">
          <cell r="A8054">
            <v>130111101</v>
          </cell>
        </row>
        <row r="8055">
          <cell r="A8055">
            <v>130112001</v>
          </cell>
        </row>
        <row r="8056">
          <cell r="A8056">
            <v>130120001</v>
          </cell>
        </row>
        <row r="8057">
          <cell r="A8057">
            <v>130120002</v>
          </cell>
        </row>
        <row r="8058">
          <cell r="A8058">
            <v>130120101</v>
          </cell>
        </row>
        <row r="8059">
          <cell r="A8059">
            <v>130130001</v>
          </cell>
        </row>
        <row r="8060">
          <cell r="A8060">
            <v>130130002</v>
          </cell>
        </row>
        <row r="8061">
          <cell r="A8061">
            <v>130130003</v>
          </cell>
        </row>
        <row r="8062">
          <cell r="A8062">
            <v>130130004</v>
          </cell>
        </row>
        <row r="8063">
          <cell r="A8063">
            <v>130130005</v>
          </cell>
        </row>
        <row r="8064">
          <cell r="A8064">
            <v>130130006</v>
          </cell>
        </row>
        <row r="8065">
          <cell r="A8065">
            <v>130130007</v>
          </cell>
        </row>
        <row r="8066">
          <cell r="A8066">
            <v>130130008</v>
          </cell>
        </row>
        <row r="8067">
          <cell r="A8067">
            <v>130130009</v>
          </cell>
        </row>
        <row r="8068">
          <cell r="A8068">
            <v>130140001</v>
          </cell>
        </row>
        <row r="8069">
          <cell r="A8069">
            <v>130150001</v>
          </cell>
        </row>
        <row r="8070">
          <cell r="A8070">
            <v>130150002</v>
          </cell>
        </row>
        <row r="8071">
          <cell r="A8071">
            <v>140000001</v>
          </cell>
        </row>
        <row r="8072">
          <cell r="A8072">
            <v>140000002</v>
          </cell>
        </row>
        <row r="8073">
          <cell r="A8073">
            <v>150000001</v>
          </cell>
        </row>
        <row r="8074">
          <cell r="A8074">
            <v>160000001</v>
          </cell>
        </row>
        <row r="8075">
          <cell r="A8075">
            <v>160000002</v>
          </cell>
        </row>
        <row r="8076">
          <cell r="A8076">
            <v>170000001</v>
          </cell>
        </row>
        <row r="8077">
          <cell r="A8077">
            <v>200000000</v>
          </cell>
        </row>
        <row r="8078">
          <cell r="A8078">
            <v>211100001</v>
          </cell>
        </row>
        <row r="8079">
          <cell r="A8079">
            <v>211100002</v>
          </cell>
        </row>
        <row r="8080">
          <cell r="A8080">
            <v>211100003</v>
          </cell>
        </row>
        <row r="8081">
          <cell r="A8081">
            <v>211100004</v>
          </cell>
        </row>
        <row r="8082">
          <cell r="A8082">
            <v>211100005</v>
          </cell>
        </row>
        <row r="8083">
          <cell r="A8083">
            <v>211100006</v>
          </cell>
        </row>
        <row r="8084">
          <cell r="A8084">
            <v>211100007</v>
          </cell>
        </row>
        <row r="8085">
          <cell r="A8085">
            <v>211100008</v>
          </cell>
        </row>
        <row r="8086">
          <cell r="A8086">
            <v>211100009</v>
          </cell>
        </row>
        <row r="8087">
          <cell r="A8087">
            <v>211100011</v>
          </cell>
        </row>
        <row r="8088">
          <cell r="A8088">
            <v>211100012</v>
          </cell>
        </row>
        <row r="8089">
          <cell r="A8089">
            <v>211100013</v>
          </cell>
        </row>
        <row r="8090">
          <cell r="A8090">
            <v>211100016</v>
          </cell>
        </row>
        <row r="8091">
          <cell r="A8091">
            <v>211100017</v>
          </cell>
        </row>
        <row r="8092">
          <cell r="A8092">
            <v>211100018</v>
          </cell>
        </row>
        <row r="8093">
          <cell r="A8093">
            <v>211100019</v>
          </cell>
        </row>
        <row r="8094">
          <cell r="A8094">
            <v>211100020</v>
          </cell>
        </row>
        <row r="8095">
          <cell r="A8095">
            <v>211100021</v>
          </cell>
        </row>
        <row r="8096">
          <cell r="A8096">
            <v>211100022</v>
          </cell>
        </row>
        <row r="8097">
          <cell r="A8097">
            <v>211100051</v>
          </cell>
        </row>
        <row r="8098">
          <cell r="A8098">
            <v>211120029</v>
          </cell>
        </row>
        <row r="8099">
          <cell r="A8099">
            <v>211120032</v>
          </cell>
        </row>
        <row r="8100">
          <cell r="A8100">
            <v>212110001</v>
          </cell>
        </row>
        <row r="8101">
          <cell r="A8101">
            <v>212110002</v>
          </cell>
        </row>
        <row r="8102">
          <cell r="A8102">
            <v>212130001</v>
          </cell>
        </row>
        <row r="8103">
          <cell r="A8103">
            <v>212200001</v>
          </cell>
        </row>
        <row r="8104">
          <cell r="A8104">
            <v>212200002</v>
          </cell>
        </row>
        <row r="8105">
          <cell r="A8105">
            <v>212310001</v>
          </cell>
        </row>
        <row r="8106">
          <cell r="A8106">
            <v>212310002</v>
          </cell>
        </row>
        <row r="8107">
          <cell r="A8107">
            <v>212410001</v>
          </cell>
        </row>
        <row r="8108">
          <cell r="A8108">
            <v>212410002</v>
          </cell>
        </row>
        <row r="8109">
          <cell r="A8109">
            <v>212410003</v>
          </cell>
        </row>
        <row r="8110">
          <cell r="A8110">
            <v>212410004</v>
          </cell>
        </row>
        <row r="8111">
          <cell r="A8111">
            <v>212410005</v>
          </cell>
        </row>
        <row r="8112">
          <cell r="A8112">
            <v>212410006</v>
          </cell>
        </row>
        <row r="8113">
          <cell r="A8113">
            <v>212410007</v>
          </cell>
        </row>
        <row r="8114">
          <cell r="A8114">
            <v>212410021</v>
          </cell>
        </row>
        <row r="8115">
          <cell r="A8115">
            <v>212420001</v>
          </cell>
        </row>
        <row r="8116">
          <cell r="A8116">
            <v>212510001</v>
          </cell>
        </row>
        <row r="8117">
          <cell r="A8117">
            <v>213110001</v>
          </cell>
        </row>
        <row r="8118">
          <cell r="A8118">
            <v>213110002</v>
          </cell>
        </row>
        <row r="8119">
          <cell r="A8119">
            <v>213120001</v>
          </cell>
        </row>
        <row r="8120">
          <cell r="A8120">
            <v>213120002</v>
          </cell>
        </row>
        <row r="8121">
          <cell r="A8121">
            <v>213130001</v>
          </cell>
        </row>
        <row r="8122">
          <cell r="A8122">
            <v>213130002</v>
          </cell>
        </row>
        <row r="8123">
          <cell r="A8123">
            <v>213210001</v>
          </cell>
        </row>
        <row r="8124">
          <cell r="A8124">
            <v>213210002</v>
          </cell>
        </row>
        <row r="8125">
          <cell r="A8125">
            <v>213210003</v>
          </cell>
        </row>
        <row r="8126">
          <cell r="A8126">
            <v>213210004</v>
          </cell>
        </row>
        <row r="8127">
          <cell r="A8127">
            <v>213210005</v>
          </cell>
        </row>
        <row r="8128">
          <cell r="A8128">
            <v>213210006</v>
          </cell>
        </row>
        <row r="8129">
          <cell r="A8129">
            <v>213210007</v>
          </cell>
        </row>
        <row r="8130">
          <cell r="A8130">
            <v>213220001</v>
          </cell>
        </row>
        <row r="8131">
          <cell r="A8131">
            <v>213220002</v>
          </cell>
        </row>
        <row r="8132">
          <cell r="A8132">
            <v>213220003</v>
          </cell>
        </row>
        <row r="8133">
          <cell r="A8133">
            <v>213220004</v>
          </cell>
        </row>
        <row r="8134">
          <cell r="A8134">
            <v>213220005</v>
          </cell>
        </row>
        <row r="8135">
          <cell r="A8135">
            <v>213230001</v>
          </cell>
        </row>
        <row r="8136">
          <cell r="A8136">
            <v>213230002</v>
          </cell>
        </row>
        <row r="8137">
          <cell r="A8137">
            <v>213240001</v>
          </cell>
        </row>
        <row r="8138">
          <cell r="A8138">
            <v>213240002</v>
          </cell>
        </row>
        <row r="8139">
          <cell r="A8139">
            <v>213240003</v>
          </cell>
        </row>
        <row r="8140">
          <cell r="A8140">
            <v>213250001</v>
          </cell>
        </row>
        <row r="8141">
          <cell r="A8141">
            <v>213260001</v>
          </cell>
        </row>
        <row r="8142">
          <cell r="A8142">
            <v>213260002</v>
          </cell>
        </row>
        <row r="8143">
          <cell r="A8143">
            <v>213260003</v>
          </cell>
        </row>
        <row r="8144">
          <cell r="A8144">
            <v>213280001</v>
          </cell>
        </row>
        <row r="8145">
          <cell r="A8145">
            <v>214100001</v>
          </cell>
        </row>
        <row r="8146">
          <cell r="A8146">
            <v>214100002</v>
          </cell>
        </row>
        <row r="8147">
          <cell r="A8147">
            <v>214200001</v>
          </cell>
        </row>
        <row r="8148">
          <cell r="A8148">
            <v>214200002</v>
          </cell>
        </row>
        <row r="8149">
          <cell r="A8149">
            <v>214200003</v>
          </cell>
        </row>
        <row r="8150">
          <cell r="A8150">
            <v>214200004</v>
          </cell>
        </row>
        <row r="8151">
          <cell r="A8151">
            <v>214200005</v>
          </cell>
        </row>
        <row r="8152">
          <cell r="A8152">
            <v>214200006</v>
          </cell>
        </row>
        <row r="8153">
          <cell r="A8153">
            <v>214200007</v>
          </cell>
        </row>
        <row r="8154">
          <cell r="A8154">
            <v>214200008</v>
          </cell>
        </row>
        <row r="8155">
          <cell r="A8155">
            <v>214200021</v>
          </cell>
        </row>
        <row r="8156">
          <cell r="A8156">
            <v>214300001</v>
          </cell>
        </row>
        <row r="8157">
          <cell r="A8157">
            <v>214300002</v>
          </cell>
        </row>
        <row r="8158">
          <cell r="A8158">
            <v>214300003</v>
          </cell>
        </row>
        <row r="8159">
          <cell r="A8159">
            <v>214300004</v>
          </cell>
        </row>
        <row r="8160">
          <cell r="A8160">
            <v>214300006</v>
          </cell>
        </row>
        <row r="8161">
          <cell r="A8161">
            <v>214300007</v>
          </cell>
        </row>
        <row r="8162">
          <cell r="A8162">
            <v>214300008</v>
          </cell>
        </row>
        <row r="8163">
          <cell r="A8163">
            <v>214300009</v>
          </cell>
        </row>
        <row r="8164">
          <cell r="A8164">
            <v>214300010</v>
          </cell>
        </row>
        <row r="8165">
          <cell r="A8165">
            <v>214300011</v>
          </cell>
        </row>
        <row r="8166">
          <cell r="A8166">
            <v>214300012</v>
          </cell>
        </row>
        <row r="8167">
          <cell r="A8167">
            <v>214300013</v>
          </cell>
        </row>
        <row r="8168">
          <cell r="A8168">
            <v>214300014</v>
          </cell>
        </row>
        <row r="8169">
          <cell r="A8169">
            <v>214300015</v>
          </cell>
        </row>
        <row r="8170">
          <cell r="A8170">
            <v>214300016</v>
          </cell>
        </row>
        <row r="8171">
          <cell r="A8171">
            <v>214300018</v>
          </cell>
        </row>
        <row r="8172">
          <cell r="A8172">
            <v>214300019</v>
          </cell>
        </row>
        <row r="8173">
          <cell r="A8173">
            <v>214300023</v>
          </cell>
        </row>
        <row r="8174">
          <cell r="A8174">
            <v>214300024</v>
          </cell>
        </row>
        <row r="8175">
          <cell r="A8175">
            <v>214300025</v>
          </cell>
        </row>
        <row r="8176">
          <cell r="A8176">
            <v>214300026</v>
          </cell>
        </row>
        <row r="8177">
          <cell r="A8177">
            <v>214300027</v>
          </cell>
        </row>
        <row r="8178">
          <cell r="A8178">
            <v>214300028</v>
          </cell>
        </row>
        <row r="8179">
          <cell r="A8179">
            <v>214300030</v>
          </cell>
        </row>
        <row r="8180">
          <cell r="A8180">
            <v>214300031</v>
          </cell>
        </row>
        <row r="8181">
          <cell r="A8181">
            <v>214300032</v>
          </cell>
        </row>
        <row r="8182">
          <cell r="A8182">
            <v>214300033</v>
          </cell>
        </row>
        <row r="8183">
          <cell r="A8183">
            <v>214300035</v>
          </cell>
        </row>
        <row r="8184">
          <cell r="A8184">
            <v>214400001</v>
          </cell>
        </row>
        <row r="8185">
          <cell r="A8185">
            <v>214400002</v>
          </cell>
        </row>
        <row r="8186">
          <cell r="A8186">
            <v>214400003</v>
          </cell>
        </row>
        <row r="8187">
          <cell r="A8187">
            <v>214510001</v>
          </cell>
        </row>
        <row r="8188">
          <cell r="A8188">
            <v>214510002</v>
          </cell>
        </row>
        <row r="8189">
          <cell r="A8189">
            <v>214520001</v>
          </cell>
        </row>
        <row r="8190">
          <cell r="A8190">
            <v>214530001</v>
          </cell>
        </row>
        <row r="8191">
          <cell r="A8191">
            <v>214530002</v>
          </cell>
        </row>
        <row r="8192">
          <cell r="A8192">
            <v>214540001</v>
          </cell>
        </row>
        <row r="8193">
          <cell r="A8193">
            <v>214550001</v>
          </cell>
        </row>
        <row r="8194">
          <cell r="A8194">
            <v>214560001</v>
          </cell>
        </row>
        <row r="8195">
          <cell r="A8195">
            <v>214570001</v>
          </cell>
        </row>
        <row r="8196">
          <cell r="A8196">
            <v>214580001</v>
          </cell>
        </row>
        <row r="8197">
          <cell r="A8197">
            <v>214580002</v>
          </cell>
        </row>
        <row r="8198">
          <cell r="A8198">
            <v>214590001</v>
          </cell>
        </row>
        <row r="8199">
          <cell r="A8199">
            <v>214610101</v>
          </cell>
        </row>
        <row r="8200">
          <cell r="A8200">
            <v>214610201</v>
          </cell>
        </row>
        <row r="8201">
          <cell r="A8201">
            <v>215000001</v>
          </cell>
        </row>
        <row r="8202">
          <cell r="A8202">
            <v>215000002</v>
          </cell>
        </row>
        <row r="8203">
          <cell r="A8203">
            <v>215000003</v>
          </cell>
        </row>
        <row r="8204">
          <cell r="A8204">
            <v>216000001</v>
          </cell>
        </row>
        <row r="8205">
          <cell r="A8205">
            <v>221110001</v>
          </cell>
        </row>
        <row r="8206">
          <cell r="A8206">
            <v>221110002</v>
          </cell>
        </row>
        <row r="8207">
          <cell r="A8207">
            <v>221110003</v>
          </cell>
        </row>
        <row r="8208">
          <cell r="A8208">
            <v>221110005</v>
          </cell>
        </row>
        <row r="8209">
          <cell r="A8209">
            <v>221110006</v>
          </cell>
        </row>
        <row r="8210">
          <cell r="A8210">
            <v>221110007</v>
          </cell>
        </row>
        <row r="8211">
          <cell r="A8211">
            <v>222100001</v>
          </cell>
        </row>
        <row r="8212">
          <cell r="A8212">
            <v>222100002</v>
          </cell>
        </row>
        <row r="8213">
          <cell r="A8213">
            <v>222100003</v>
          </cell>
        </row>
        <row r="8214">
          <cell r="A8214">
            <v>222200001</v>
          </cell>
        </row>
        <row r="8215">
          <cell r="A8215">
            <v>222200002</v>
          </cell>
        </row>
        <row r="8216">
          <cell r="A8216">
            <v>222310001</v>
          </cell>
        </row>
        <row r="8217">
          <cell r="A8217">
            <v>222310002</v>
          </cell>
        </row>
        <row r="8218">
          <cell r="A8218">
            <v>222310003</v>
          </cell>
        </row>
        <row r="8219">
          <cell r="A8219">
            <v>222310004</v>
          </cell>
        </row>
        <row r="8220">
          <cell r="A8220">
            <v>222310005</v>
          </cell>
        </row>
        <row r="8221">
          <cell r="A8221">
            <v>222310021</v>
          </cell>
        </row>
        <row r="8222">
          <cell r="A8222">
            <v>222320001</v>
          </cell>
        </row>
        <row r="8223">
          <cell r="A8223">
            <v>222410001</v>
          </cell>
        </row>
        <row r="8224">
          <cell r="A8224">
            <v>222410002</v>
          </cell>
        </row>
        <row r="8225">
          <cell r="A8225">
            <v>223100001</v>
          </cell>
        </row>
        <row r="8226">
          <cell r="A8226">
            <v>223200001</v>
          </cell>
        </row>
        <row r="8227">
          <cell r="A8227">
            <v>223200002</v>
          </cell>
        </row>
        <row r="8228">
          <cell r="A8228">
            <v>223300001</v>
          </cell>
        </row>
        <row r="8229">
          <cell r="A8229">
            <v>223300002</v>
          </cell>
        </row>
        <row r="8230">
          <cell r="A8230">
            <v>223410001</v>
          </cell>
        </row>
        <row r="8231">
          <cell r="A8231">
            <v>223410002</v>
          </cell>
        </row>
        <row r="8232">
          <cell r="A8232">
            <v>223410004</v>
          </cell>
        </row>
        <row r="8233">
          <cell r="A8233">
            <v>223410005</v>
          </cell>
        </row>
        <row r="8234">
          <cell r="A8234">
            <v>223410006</v>
          </cell>
        </row>
        <row r="8235">
          <cell r="A8235">
            <v>223410007</v>
          </cell>
        </row>
        <row r="8236">
          <cell r="A8236">
            <v>223420001</v>
          </cell>
        </row>
        <row r="8237">
          <cell r="A8237">
            <v>223420003</v>
          </cell>
        </row>
        <row r="8238">
          <cell r="A8238">
            <v>223420004</v>
          </cell>
        </row>
        <row r="8239">
          <cell r="A8239">
            <v>223420005</v>
          </cell>
        </row>
        <row r="8240">
          <cell r="A8240">
            <v>223430001</v>
          </cell>
        </row>
        <row r="8241">
          <cell r="A8241">
            <v>223430002</v>
          </cell>
        </row>
        <row r="8242">
          <cell r="A8242">
            <v>223440001</v>
          </cell>
        </row>
        <row r="8243">
          <cell r="A8243">
            <v>223440002</v>
          </cell>
        </row>
        <row r="8244">
          <cell r="A8244">
            <v>223440003</v>
          </cell>
        </row>
        <row r="8245">
          <cell r="A8245">
            <v>223450001</v>
          </cell>
        </row>
        <row r="8246">
          <cell r="A8246">
            <v>223460001</v>
          </cell>
        </row>
        <row r="8247">
          <cell r="A8247">
            <v>223460002</v>
          </cell>
        </row>
        <row r="8248">
          <cell r="A8248">
            <v>223470001</v>
          </cell>
        </row>
        <row r="8249">
          <cell r="A8249">
            <v>223480001</v>
          </cell>
        </row>
        <row r="8250">
          <cell r="A8250">
            <v>224100001</v>
          </cell>
        </row>
        <row r="8251">
          <cell r="A8251">
            <v>224100002</v>
          </cell>
        </row>
        <row r="8252">
          <cell r="A8252">
            <v>224200001</v>
          </cell>
        </row>
        <row r="8253">
          <cell r="A8253">
            <v>224200021</v>
          </cell>
        </row>
        <row r="8254">
          <cell r="A8254">
            <v>224300001</v>
          </cell>
        </row>
        <row r="8255">
          <cell r="A8255">
            <v>224300002</v>
          </cell>
        </row>
        <row r="8256">
          <cell r="A8256">
            <v>224300003</v>
          </cell>
        </row>
        <row r="8257">
          <cell r="A8257">
            <v>224300004</v>
          </cell>
        </row>
        <row r="8258">
          <cell r="A8258">
            <v>224300005</v>
          </cell>
        </row>
        <row r="8259">
          <cell r="A8259">
            <v>224300006</v>
          </cell>
        </row>
        <row r="8260">
          <cell r="A8260">
            <v>224300007</v>
          </cell>
        </row>
        <row r="8261">
          <cell r="A8261">
            <v>224300008</v>
          </cell>
        </row>
        <row r="8262">
          <cell r="A8262">
            <v>224300025</v>
          </cell>
        </row>
        <row r="8263">
          <cell r="A8263">
            <v>224300026</v>
          </cell>
        </row>
        <row r="8264">
          <cell r="A8264">
            <v>224300027</v>
          </cell>
        </row>
        <row r="8265">
          <cell r="A8265">
            <v>224300028</v>
          </cell>
        </row>
        <row r="8266">
          <cell r="A8266">
            <v>224400001</v>
          </cell>
        </row>
        <row r="8267">
          <cell r="A8267">
            <v>224400002</v>
          </cell>
        </row>
        <row r="8268">
          <cell r="A8268">
            <v>224500001</v>
          </cell>
        </row>
        <row r="8269">
          <cell r="A8269">
            <v>225000001</v>
          </cell>
        </row>
        <row r="8270">
          <cell r="A8270">
            <v>225000002</v>
          </cell>
        </row>
        <row r="8271">
          <cell r="A8271">
            <v>225000003</v>
          </cell>
        </row>
        <row r="8272">
          <cell r="A8272">
            <v>300000000</v>
          </cell>
        </row>
        <row r="8273">
          <cell r="A8273">
            <v>300000089</v>
          </cell>
        </row>
        <row r="8274">
          <cell r="A8274">
            <v>311100001</v>
          </cell>
        </row>
        <row r="8275">
          <cell r="A8275">
            <v>311100002</v>
          </cell>
        </row>
        <row r="8276">
          <cell r="A8276">
            <v>311100003</v>
          </cell>
        </row>
        <row r="8277">
          <cell r="A8277">
            <v>311100004</v>
          </cell>
        </row>
        <row r="8278">
          <cell r="A8278">
            <v>311100005</v>
          </cell>
        </row>
        <row r="8279">
          <cell r="A8279">
            <v>311100007</v>
          </cell>
        </row>
        <row r="8280">
          <cell r="A8280">
            <v>311100009</v>
          </cell>
        </row>
        <row r="8281">
          <cell r="A8281">
            <v>311100011</v>
          </cell>
        </row>
        <row r="8282">
          <cell r="A8282">
            <v>311100012</v>
          </cell>
        </row>
        <row r="8283">
          <cell r="A8283">
            <v>311100013</v>
          </cell>
        </row>
        <row r="8284">
          <cell r="A8284">
            <v>311100014</v>
          </cell>
        </row>
        <row r="8285">
          <cell r="A8285">
            <v>311100015</v>
          </cell>
        </row>
        <row r="8286">
          <cell r="A8286">
            <v>311100016</v>
          </cell>
        </row>
        <row r="8287">
          <cell r="A8287">
            <v>311100017</v>
          </cell>
        </row>
        <row r="8288">
          <cell r="A8288">
            <v>311100018</v>
          </cell>
        </row>
        <row r="8289">
          <cell r="A8289">
            <v>311100019</v>
          </cell>
        </row>
        <row r="8290">
          <cell r="A8290">
            <v>311100020</v>
          </cell>
        </row>
        <row r="8291">
          <cell r="A8291">
            <v>311100021</v>
          </cell>
        </row>
        <row r="8292">
          <cell r="A8292">
            <v>311100022</v>
          </cell>
        </row>
        <row r="8293">
          <cell r="A8293">
            <v>311100023</v>
          </cell>
        </row>
        <row r="8294">
          <cell r="A8294">
            <v>311100024</v>
          </cell>
        </row>
        <row r="8295">
          <cell r="A8295">
            <v>311100025</v>
          </cell>
        </row>
        <row r="8296">
          <cell r="A8296">
            <v>311100026</v>
          </cell>
        </row>
        <row r="8297">
          <cell r="A8297">
            <v>311100027</v>
          </cell>
        </row>
        <row r="8298">
          <cell r="A8298">
            <v>311100028</v>
          </cell>
        </row>
        <row r="8299">
          <cell r="A8299">
            <v>311100029</v>
          </cell>
        </row>
        <row r="8300">
          <cell r="A8300">
            <v>311100030</v>
          </cell>
        </row>
        <row r="8301">
          <cell r="A8301">
            <v>311100031</v>
          </cell>
        </row>
        <row r="8302">
          <cell r="A8302">
            <v>311100032</v>
          </cell>
        </row>
        <row r="8303">
          <cell r="A8303">
            <v>311100033</v>
          </cell>
        </row>
        <row r="8304">
          <cell r="A8304">
            <v>311100035</v>
          </cell>
        </row>
        <row r="8305">
          <cell r="A8305">
            <v>321110001</v>
          </cell>
        </row>
        <row r="8306">
          <cell r="A8306">
            <v>321110002</v>
          </cell>
        </row>
        <row r="8307">
          <cell r="A8307">
            <v>321110003</v>
          </cell>
        </row>
        <row r="8308">
          <cell r="A8308">
            <v>321110004</v>
          </cell>
        </row>
        <row r="8309">
          <cell r="A8309">
            <v>321110005</v>
          </cell>
        </row>
        <row r="8310">
          <cell r="A8310">
            <v>321110006</v>
          </cell>
        </row>
        <row r="8311">
          <cell r="A8311">
            <v>321110007</v>
          </cell>
        </row>
        <row r="8312">
          <cell r="A8312">
            <v>321110008</v>
          </cell>
        </row>
        <row r="8313">
          <cell r="A8313">
            <v>321110009</v>
          </cell>
        </row>
        <row r="8314">
          <cell r="A8314">
            <v>321110010</v>
          </cell>
        </row>
        <row r="8315">
          <cell r="A8315">
            <v>321110011</v>
          </cell>
        </row>
        <row r="8316">
          <cell r="A8316">
            <v>321120001</v>
          </cell>
        </row>
        <row r="8317">
          <cell r="A8317">
            <v>321140001</v>
          </cell>
        </row>
        <row r="8318">
          <cell r="A8318">
            <v>321150001</v>
          </cell>
        </row>
        <row r="8319">
          <cell r="A8319">
            <v>321160001</v>
          </cell>
        </row>
        <row r="8320">
          <cell r="A8320">
            <v>321170001</v>
          </cell>
        </row>
        <row r="8321">
          <cell r="A8321">
            <v>321180001</v>
          </cell>
        </row>
        <row r="8322">
          <cell r="A8322">
            <v>321181001</v>
          </cell>
        </row>
        <row r="8323">
          <cell r="A8323">
            <v>321181002</v>
          </cell>
        </row>
        <row r="8324">
          <cell r="A8324">
            <v>321190001</v>
          </cell>
        </row>
        <row r="8325">
          <cell r="A8325">
            <v>321190002</v>
          </cell>
        </row>
        <row r="8326">
          <cell r="A8326">
            <v>330000001</v>
          </cell>
        </row>
        <row r="8327">
          <cell r="A8327">
            <v>579999999</v>
          </cell>
        </row>
        <row r="8328">
          <cell r="A8328">
            <v>610000001</v>
          </cell>
        </row>
        <row r="8329">
          <cell r="A8329">
            <v>611000001</v>
          </cell>
        </row>
        <row r="8330">
          <cell r="A8330">
            <v>611000002</v>
          </cell>
        </row>
        <row r="8331">
          <cell r="A8331">
            <v>611000003</v>
          </cell>
        </row>
        <row r="8332">
          <cell r="A8332">
            <v>611000004</v>
          </cell>
        </row>
        <row r="8333">
          <cell r="A8333">
            <v>611000005</v>
          </cell>
        </row>
        <row r="8334">
          <cell r="A8334">
            <v>611000006</v>
          </cell>
        </row>
        <row r="8335">
          <cell r="A8335">
            <v>611000007</v>
          </cell>
        </row>
        <row r="8336">
          <cell r="A8336">
            <v>611000008</v>
          </cell>
        </row>
        <row r="8337">
          <cell r="A8337">
            <v>611100020</v>
          </cell>
        </row>
        <row r="8338">
          <cell r="A8338">
            <v>611100101</v>
          </cell>
        </row>
        <row r="8339">
          <cell r="A8339">
            <v>611100102</v>
          </cell>
        </row>
        <row r="8340">
          <cell r="A8340">
            <v>611100103</v>
          </cell>
        </row>
        <row r="8341">
          <cell r="A8341">
            <v>611100104</v>
          </cell>
        </row>
        <row r="8342">
          <cell r="A8342">
            <v>611100105</v>
          </cell>
        </row>
        <row r="8343">
          <cell r="A8343">
            <v>611100106</v>
          </cell>
        </row>
        <row r="8344">
          <cell r="A8344">
            <v>611100107</v>
          </cell>
        </row>
        <row r="8345">
          <cell r="A8345">
            <v>611100108</v>
          </cell>
        </row>
        <row r="8346">
          <cell r="A8346">
            <v>611200101</v>
          </cell>
        </row>
        <row r="8347">
          <cell r="A8347">
            <v>611600101</v>
          </cell>
        </row>
        <row r="8348">
          <cell r="A8348">
            <v>612000001</v>
          </cell>
        </row>
        <row r="8349">
          <cell r="A8349">
            <v>612000002</v>
          </cell>
        </row>
        <row r="8350">
          <cell r="A8350">
            <v>612000003</v>
          </cell>
        </row>
        <row r="8351">
          <cell r="A8351">
            <v>612000004</v>
          </cell>
        </row>
        <row r="8352">
          <cell r="A8352">
            <v>612000005</v>
          </cell>
        </row>
        <row r="8353">
          <cell r="A8353">
            <v>612000006</v>
          </cell>
        </row>
        <row r="8354">
          <cell r="A8354">
            <v>612000007</v>
          </cell>
        </row>
        <row r="8355">
          <cell r="A8355">
            <v>612000008</v>
          </cell>
        </row>
        <row r="8356">
          <cell r="A8356">
            <v>612000009</v>
          </cell>
        </row>
        <row r="8357">
          <cell r="A8357">
            <v>612000010</v>
          </cell>
        </row>
        <row r="8358">
          <cell r="A8358">
            <v>612000011</v>
          </cell>
        </row>
        <row r="8359">
          <cell r="A8359">
            <v>612000012</v>
          </cell>
        </row>
        <row r="8360">
          <cell r="A8360">
            <v>613000001</v>
          </cell>
        </row>
        <row r="8361">
          <cell r="A8361">
            <v>613000002</v>
          </cell>
        </row>
        <row r="8362">
          <cell r="A8362">
            <v>613000003</v>
          </cell>
        </row>
        <row r="8363">
          <cell r="A8363">
            <v>613000004</v>
          </cell>
        </row>
        <row r="8364">
          <cell r="A8364">
            <v>613000005</v>
          </cell>
        </row>
        <row r="8365">
          <cell r="A8365">
            <v>613000006</v>
          </cell>
        </row>
        <row r="8366">
          <cell r="A8366">
            <v>613000007</v>
          </cell>
        </row>
        <row r="8367">
          <cell r="A8367">
            <v>613000008</v>
          </cell>
        </row>
        <row r="8368">
          <cell r="A8368">
            <v>613000011</v>
          </cell>
        </row>
        <row r="8369">
          <cell r="A8369">
            <v>613000012</v>
          </cell>
        </row>
        <row r="8370">
          <cell r="A8370">
            <v>613000022</v>
          </cell>
        </row>
        <row r="8371">
          <cell r="A8371">
            <v>613000101</v>
          </cell>
        </row>
        <row r="8372">
          <cell r="A8372">
            <v>614000001</v>
          </cell>
        </row>
        <row r="8373">
          <cell r="A8373">
            <v>614000004</v>
          </cell>
        </row>
        <row r="8374">
          <cell r="A8374">
            <v>614000005</v>
          </cell>
        </row>
        <row r="8375">
          <cell r="A8375">
            <v>614000006</v>
          </cell>
        </row>
        <row r="8376">
          <cell r="A8376">
            <v>614000007</v>
          </cell>
        </row>
        <row r="8377">
          <cell r="A8377">
            <v>614000008</v>
          </cell>
        </row>
        <row r="8378">
          <cell r="A8378">
            <v>614000009</v>
          </cell>
        </row>
        <row r="8379">
          <cell r="A8379">
            <v>614000019</v>
          </cell>
        </row>
        <row r="8380">
          <cell r="A8380">
            <v>615100001</v>
          </cell>
        </row>
        <row r="8381">
          <cell r="A8381">
            <v>615100002</v>
          </cell>
        </row>
        <row r="8382">
          <cell r="A8382">
            <v>615100003</v>
          </cell>
        </row>
        <row r="8383">
          <cell r="A8383">
            <v>615100004</v>
          </cell>
        </row>
        <row r="8384">
          <cell r="A8384">
            <v>615100005</v>
          </cell>
        </row>
        <row r="8385">
          <cell r="A8385">
            <v>615101001</v>
          </cell>
        </row>
        <row r="8386">
          <cell r="A8386">
            <v>615101002</v>
          </cell>
        </row>
        <row r="8387">
          <cell r="A8387">
            <v>615101003</v>
          </cell>
        </row>
        <row r="8388">
          <cell r="A8388">
            <v>615101004</v>
          </cell>
        </row>
        <row r="8389">
          <cell r="A8389">
            <v>615200001</v>
          </cell>
        </row>
        <row r="8390">
          <cell r="A8390">
            <v>615200002</v>
          </cell>
        </row>
        <row r="8391">
          <cell r="A8391">
            <v>615200003</v>
          </cell>
        </row>
        <row r="8392">
          <cell r="A8392">
            <v>615200004</v>
          </cell>
        </row>
        <row r="8393">
          <cell r="A8393">
            <v>615200005</v>
          </cell>
        </row>
        <row r="8394">
          <cell r="A8394">
            <v>615200006</v>
          </cell>
        </row>
        <row r="8395">
          <cell r="A8395">
            <v>615200007</v>
          </cell>
        </row>
        <row r="8396">
          <cell r="A8396">
            <v>615200008</v>
          </cell>
        </row>
        <row r="8397">
          <cell r="A8397">
            <v>615200009</v>
          </cell>
        </row>
        <row r="8398">
          <cell r="A8398">
            <v>615200010</v>
          </cell>
        </row>
        <row r="8399">
          <cell r="A8399">
            <v>615200011</v>
          </cell>
        </row>
        <row r="8400">
          <cell r="A8400">
            <v>615200012</v>
          </cell>
        </row>
        <row r="8401">
          <cell r="A8401">
            <v>615200013</v>
          </cell>
        </row>
        <row r="8402">
          <cell r="A8402">
            <v>615200014</v>
          </cell>
        </row>
        <row r="8403">
          <cell r="A8403">
            <v>615200015</v>
          </cell>
        </row>
        <row r="8404">
          <cell r="A8404">
            <v>615200016</v>
          </cell>
        </row>
        <row r="8405">
          <cell r="A8405">
            <v>615200017</v>
          </cell>
        </row>
        <row r="8406">
          <cell r="A8406">
            <v>615200018</v>
          </cell>
        </row>
        <row r="8407">
          <cell r="A8407">
            <v>615200019</v>
          </cell>
        </row>
        <row r="8408">
          <cell r="A8408">
            <v>615200020</v>
          </cell>
        </row>
        <row r="8409">
          <cell r="A8409">
            <v>615200023</v>
          </cell>
        </row>
        <row r="8410">
          <cell r="A8410">
            <v>615200024</v>
          </cell>
        </row>
        <row r="8411">
          <cell r="A8411">
            <v>615200027</v>
          </cell>
        </row>
        <row r="8412">
          <cell r="A8412">
            <v>615200028</v>
          </cell>
        </row>
        <row r="8413">
          <cell r="A8413">
            <v>615200029</v>
          </cell>
        </row>
        <row r="8414">
          <cell r="A8414">
            <v>615200031</v>
          </cell>
        </row>
        <row r="8415">
          <cell r="A8415">
            <v>615200032</v>
          </cell>
        </row>
        <row r="8416">
          <cell r="A8416">
            <v>615200033</v>
          </cell>
        </row>
        <row r="8417">
          <cell r="A8417">
            <v>615200034</v>
          </cell>
        </row>
        <row r="8418">
          <cell r="A8418">
            <v>615200035</v>
          </cell>
        </row>
        <row r="8419">
          <cell r="A8419">
            <v>615200036</v>
          </cell>
        </row>
        <row r="8420">
          <cell r="A8420">
            <v>615200301</v>
          </cell>
        </row>
        <row r="8421">
          <cell r="A8421">
            <v>615200302</v>
          </cell>
        </row>
        <row r="8422">
          <cell r="A8422">
            <v>615200303</v>
          </cell>
        </row>
        <row r="8423">
          <cell r="A8423">
            <v>615200304</v>
          </cell>
        </row>
        <row r="8424">
          <cell r="A8424">
            <v>615200305</v>
          </cell>
        </row>
        <row r="8425">
          <cell r="A8425">
            <v>615200306</v>
          </cell>
        </row>
        <row r="8426">
          <cell r="A8426">
            <v>615200307</v>
          </cell>
        </row>
        <row r="8427">
          <cell r="A8427">
            <v>615200308</v>
          </cell>
        </row>
        <row r="8428">
          <cell r="A8428">
            <v>615200309</v>
          </cell>
        </row>
        <row r="8429">
          <cell r="A8429">
            <v>615200310</v>
          </cell>
        </row>
        <row r="8430">
          <cell r="A8430">
            <v>615200311</v>
          </cell>
        </row>
        <row r="8431">
          <cell r="A8431">
            <v>615200351</v>
          </cell>
        </row>
        <row r="8432">
          <cell r="A8432">
            <v>615200352</v>
          </cell>
        </row>
        <row r="8433">
          <cell r="A8433">
            <v>615200353</v>
          </cell>
        </row>
        <row r="8434">
          <cell r="A8434">
            <v>615200354</v>
          </cell>
        </row>
        <row r="8435">
          <cell r="A8435">
            <v>616000001</v>
          </cell>
        </row>
        <row r="8436">
          <cell r="A8436">
            <v>616000002</v>
          </cell>
        </row>
        <row r="8437">
          <cell r="A8437">
            <v>616000003</v>
          </cell>
        </row>
        <row r="8438">
          <cell r="A8438">
            <v>616000004</v>
          </cell>
        </row>
        <row r="8439">
          <cell r="A8439">
            <v>616000005</v>
          </cell>
        </row>
        <row r="8440">
          <cell r="A8440">
            <v>616000006</v>
          </cell>
        </row>
        <row r="8441">
          <cell r="A8441">
            <v>616000007</v>
          </cell>
        </row>
        <row r="8442">
          <cell r="A8442">
            <v>616000009</v>
          </cell>
        </row>
        <row r="8443">
          <cell r="A8443">
            <v>616000021</v>
          </cell>
        </row>
        <row r="8444">
          <cell r="A8444">
            <v>616000022</v>
          </cell>
        </row>
        <row r="8445">
          <cell r="A8445">
            <v>616000030</v>
          </cell>
        </row>
        <row r="8446">
          <cell r="A8446">
            <v>616000035</v>
          </cell>
        </row>
        <row r="8447">
          <cell r="A8447">
            <v>617100001</v>
          </cell>
        </row>
        <row r="8448">
          <cell r="A8448">
            <v>617100002</v>
          </cell>
        </row>
        <row r="8449">
          <cell r="A8449">
            <v>617100003</v>
          </cell>
        </row>
        <row r="8450">
          <cell r="A8450">
            <v>617100004</v>
          </cell>
        </row>
        <row r="8451">
          <cell r="A8451">
            <v>617100005</v>
          </cell>
        </row>
        <row r="8452">
          <cell r="A8452">
            <v>617100006</v>
          </cell>
        </row>
        <row r="8453">
          <cell r="A8453">
            <v>617100007</v>
          </cell>
        </row>
        <row r="8454">
          <cell r="A8454">
            <v>617100008</v>
          </cell>
        </row>
        <row r="8455">
          <cell r="A8455">
            <v>617100009</v>
          </cell>
        </row>
        <row r="8456">
          <cell r="A8456">
            <v>617100010</v>
          </cell>
        </row>
        <row r="8457">
          <cell r="A8457">
            <v>617100011</v>
          </cell>
        </row>
        <row r="8458">
          <cell r="A8458">
            <v>617200001</v>
          </cell>
        </row>
        <row r="8459">
          <cell r="A8459">
            <v>617200002</v>
          </cell>
        </row>
        <row r="8460">
          <cell r="A8460">
            <v>617200003</v>
          </cell>
        </row>
        <row r="8461">
          <cell r="A8461">
            <v>617200004</v>
          </cell>
        </row>
        <row r="8462">
          <cell r="A8462">
            <v>617200005</v>
          </cell>
        </row>
        <row r="8463">
          <cell r="A8463">
            <v>617200006</v>
          </cell>
        </row>
        <row r="8464">
          <cell r="A8464">
            <v>617200007</v>
          </cell>
        </row>
        <row r="8465">
          <cell r="A8465">
            <v>617300001</v>
          </cell>
        </row>
        <row r="8466">
          <cell r="A8466">
            <v>617300002</v>
          </cell>
        </row>
        <row r="8467">
          <cell r="A8467">
            <v>617300003</v>
          </cell>
        </row>
        <row r="8468">
          <cell r="A8468">
            <v>617300004</v>
          </cell>
        </row>
        <row r="8469">
          <cell r="A8469">
            <v>617300005</v>
          </cell>
        </row>
        <row r="8470">
          <cell r="A8470">
            <v>617300006</v>
          </cell>
        </row>
        <row r="8471">
          <cell r="A8471">
            <v>617300007</v>
          </cell>
        </row>
        <row r="8472">
          <cell r="A8472">
            <v>617300008</v>
          </cell>
        </row>
        <row r="8473">
          <cell r="A8473">
            <v>617300009</v>
          </cell>
        </row>
        <row r="8474">
          <cell r="A8474">
            <v>617300010</v>
          </cell>
        </row>
        <row r="8475">
          <cell r="A8475">
            <v>617300011</v>
          </cell>
        </row>
        <row r="8476">
          <cell r="A8476">
            <v>617300012</v>
          </cell>
        </row>
        <row r="8477">
          <cell r="A8477">
            <v>617300013</v>
          </cell>
        </row>
        <row r="8478">
          <cell r="A8478">
            <v>617300014</v>
          </cell>
        </row>
        <row r="8479">
          <cell r="A8479">
            <v>617300015</v>
          </cell>
        </row>
        <row r="8480">
          <cell r="A8480">
            <v>617300016</v>
          </cell>
        </row>
        <row r="8481">
          <cell r="A8481">
            <v>617300017</v>
          </cell>
        </row>
        <row r="8482">
          <cell r="A8482">
            <v>617300018</v>
          </cell>
        </row>
        <row r="8483">
          <cell r="A8483">
            <v>617300019</v>
          </cell>
        </row>
        <row r="8484">
          <cell r="A8484">
            <v>617300020</v>
          </cell>
        </row>
        <row r="8485">
          <cell r="A8485">
            <v>617300021</v>
          </cell>
        </row>
        <row r="8486">
          <cell r="A8486">
            <v>617300022</v>
          </cell>
        </row>
        <row r="8487">
          <cell r="A8487">
            <v>617300023</v>
          </cell>
        </row>
        <row r="8488">
          <cell r="A8488">
            <v>617300028</v>
          </cell>
        </row>
        <row r="8489">
          <cell r="A8489">
            <v>617300030</v>
          </cell>
        </row>
        <row r="8490">
          <cell r="A8490">
            <v>617300031</v>
          </cell>
        </row>
        <row r="8491">
          <cell r="A8491">
            <v>617300033</v>
          </cell>
        </row>
        <row r="8492">
          <cell r="A8492">
            <v>617300101</v>
          </cell>
        </row>
        <row r="8493">
          <cell r="A8493">
            <v>617300102</v>
          </cell>
        </row>
        <row r="8494">
          <cell r="A8494">
            <v>617400001</v>
          </cell>
        </row>
        <row r="8495">
          <cell r="A8495">
            <v>617400002</v>
          </cell>
        </row>
        <row r="8496">
          <cell r="A8496">
            <v>617400003</v>
          </cell>
        </row>
        <row r="8497">
          <cell r="A8497">
            <v>617400004</v>
          </cell>
        </row>
        <row r="8498">
          <cell r="A8498">
            <v>617400005</v>
          </cell>
        </row>
        <row r="8499">
          <cell r="A8499">
            <v>617400006</v>
          </cell>
        </row>
        <row r="8500">
          <cell r="A8500">
            <v>617400007</v>
          </cell>
        </row>
        <row r="8501">
          <cell r="A8501">
            <v>617400008</v>
          </cell>
        </row>
        <row r="8502">
          <cell r="A8502">
            <v>617400013</v>
          </cell>
        </row>
        <row r="8503">
          <cell r="A8503">
            <v>617400014</v>
          </cell>
        </row>
        <row r="8504">
          <cell r="A8504">
            <v>617400015</v>
          </cell>
        </row>
        <row r="8505">
          <cell r="A8505">
            <v>617400016</v>
          </cell>
        </row>
        <row r="8506">
          <cell r="A8506">
            <v>617400017</v>
          </cell>
        </row>
        <row r="8507">
          <cell r="A8507">
            <v>617400018</v>
          </cell>
        </row>
        <row r="8508">
          <cell r="A8508">
            <v>617400023</v>
          </cell>
        </row>
        <row r="8509">
          <cell r="A8509">
            <v>617400026</v>
          </cell>
        </row>
        <row r="8510">
          <cell r="A8510">
            <v>617400028</v>
          </cell>
        </row>
        <row r="8511">
          <cell r="A8511">
            <v>617400029</v>
          </cell>
        </row>
        <row r="8512">
          <cell r="A8512">
            <v>617400030</v>
          </cell>
        </row>
        <row r="8513">
          <cell r="A8513">
            <v>617400031</v>
          </cell>
        </row>
        <row r="8514">
          <cell r="A8514">
            <v>617400032</v>
          </cell>
        </row>
        <row r="8515">
          <cell r="A8515">
            <v>617400033</v>
          </cell>
        </row>
        <row r="8516">
          <cell r="A8516">
            <v>617400035</v>
          </cell>
        </row>
        <row r="8517">
          <cell r="A8517">
            <v>617400036</v>
          </cell>
        </row>
        <row r="8518">
          <cell r="A8518">
            <v>617410001</v>
          </cell>
        </row>
        <row r="8519">
          <cell r="A8519">
            <v>617410014</v>
          </cell>
        </row>
        <row r="8520">
          <cell r="A8520">
            <v>617410015</v>
          </cell>
        </row>
        <row r="8521">
          <cell r="A8521">
            <v>617430006</v>
          </cell>
        </row>
        <row r="8522">
          <cell r="A8522">
            <v>617430007</v>
          </cell>
        </row>
        <row r="8523">
          <cell r="A8523">
            <v>617500001</v>
          </cell>
        </row>
        <row r="8524">
          <cell r="A8524">
            <v>617500002</v>
          </cell>
        </row>
        <row r="8525">
          <cell r="A8525">
            <v>617500003</v>
          </cell>
        </row>
        <row r="8526">
          <cell r="A8526">
            <v>617500004</v>
          </cell>
        </row>
        <row r="8527">
          <cell r="A8527">
            <v>617500005</v>
          </cell>
        </row>
        <row r="8528">
          <cell r="A8528">
            <v>617600030</v>
          </cell>
        </row>
        <row r="8529">
          <cell r="A8529">
            <v>617600031</v>
          </cell>
        </row>
        <row r="8530">
          <cell r="A8530">
            <v>617600032</v>
          </cell>
        </row>
        <row r="8531">
          <cell r="A8531">
            <v>617600033</v>
          </cell>
        </row>
        <row r="8532">
          <cell r="A8532">
            <v>617600034</v>
          </cell>
        </row>
        <row r="8533">
          <cell r="A8533">
            <v>619000002</v>
          </cell>
        </row>
        <row r="8534">
          <cell r="A8534">
            <v>619000061</v>
          </cell>
        </row>
        <row r="8535">
          <cell r="A8535">
            <v>619100101</v>
          </cell>
        </row>
        <row r="8536">
          <cell r="A8536">
            <v>619100102</v>
          </cell>
        </row>
        <row r="8537">
          <cell r="A8537">
            <v>619100103</v>
          </cell>
        </row>
        <row r="8538">
          <cell r="A8538">
            <v>619100104</v>
          </cell>
        </row>
        <row r="8539">
          <cell r="A8539">
            <v>619100111</v>
          </cell>
        </row>
        <row r="8540">
          <cell r="A8540">
            <v>619100112</v>
          </cell>
        </row>
        <row r="8541">
          <cell r="A8541">
            <v>619100121</v>
          </cell>
        </row>
        <row r="8542">
          <cell r="A8542">
            <v>619100131</v>
          </cell>
        </row>
        <row r="8543">
          <cell r="A8543">
            <v>619100133</v>
          </cell>
        </row>
        <row r="8544">
          <cell r="A8544">
            <v>619100134</v>
          </cell>
        </row>
        <row r="8545">
          <cell r="A8545">
            <v>619100135</v>
          </cell>
        </row>
        <row r="8546">
          <cell r="A8546">
            <v>619100140</v>
          </cell>
        </row>
        <row r="8547">
          <cell r="A8547">
            <v>619100141</v>
          </cell>
        </row>
        <row r="8548">
          <cell r="A8548">
            <v>619100142</v>
          </cell>
        </row>
        <row r="8549">
          <cell r="A8549">
            <v>619100143</v>
          </cell>
        </row>
        <row r="8550">
          <cell r="A8550">
            <v>619100151</v>
          </cell>
        </row>
        <row r="8551">
          <cell r="A8551">
            <v>619100161</v>
          </cell>
        </row>
        <row r="8552">
          <cell r="A8552">
            <v>619100171</v>
          </cell>
        </row>
        <row r="8553">
          <cell r="A8553">
            <v>619100173</v>
          </cell>
        </row>
        <row r="8554">
          <cell r="A8554">
            <v>619100181</v>
          </cell>
        </row>
        <row r="8555">
          <cell r="A8555">
            <v>619100182</v>
          </cell>
        </row>
        <row r="8556">
          <cell r="A8556">
            <v>619100183</v>
          </cell>
        </row>
        <row r="8557">
          <cell r="A8557">
            <v>619100184</v>
          </cell>
        </row>
        <row r="8558">
          <cell r="A8558">
            <v>619100185</v>
          </cell>
        </row>
        <row r="8559">
          <cell r="A8559">
            <v>619100186</v>
          </cell>
        </row>
        <row r="8560">
          <cell r="A8560">
            <v>619100191</v>
          </cell>
        </row>
        <row r="8561">
          <cell r="A8561">
            <v>619100201</v>
          </cell>
        </row>
        <row r="8562">
          <cell r="A8562">
            <v>619100202</v>
          </cell>
        </row>
        <row r="8563">
          <cell r="A8563">
            <v>619100203</v>
          </cell>
        </row>
        <row r="8564">
          <cell r="A8564">
            <v>619100401</v>
          </cell>
        </row>
        <row r="8565">
          <cell r="A8565">
            <v>619100402</v>
          </cell>
        </row>
        <row r="8566">
          <cell r="A8566">
            <v>619100403</v>
          </cell>
        </row>
        <row r="8567">
          <cell r="A8567">
            <v>619100501</v>
          </cell>
        </row>
        <row r="8568">
          <cell r="A8568">
            <v>619100502</v>
          </cell>
        </row>
        <row r="8569">
          <cell r="A8569">
            <v>619100601</v>
          </cell>
        </row>
        <row r="8570">
          <cell r="A8570">
            <v>619100611</v>
          </cell>
        </row>
        <row r="8571">
          <cell r="A8571">
            <v>619100700</v>
          </cell>
        </row>
        <row r="8572">
          <cell r="A8572">
            <v>619100800</v>
          </cell>
        </row>
        <row r="8573">
          <cell r="A8573">
            <v>621000001</v>
          </cell>
        </row>
        <row r="8574">
          <cell r="A8574">
            <v>621000002</v>
          </cell>
        </row>
        <row r="8575">
          <cell r="A8575">
            <v>621000003</v>
          </cell>
        </row>
        <row r="8576">
          <cell r="A8576">
            <v>621000004</v>
          </cell>
        </row>
        <row r="8577">
          <cell r="A8577">
            <v>621000005</v>
          </cell>
        </row>
        <row r="8578">
          <cell r="A8578">
            <v>621000007</v>
          </cell>
        </row>
        <row r="8579">
          <cell r="A8579">
            <v>621000009</v>
          </cell>
        </row>
        <row r="8580">
          <cell r="A8580">
            <v>622000101</v>
          </cell>
        </row>
        <row r="8581">
          <cell r="A8581">
            <v>622000102</v>
          </cell>
        </row>
        <row r="8582">
          <cell r="A8582">
            <v>622000103</v>
          </cell>
        </row>
        <row r="8583">
          <cell r="A8583">
            <v>622000201</v>
          </cell>
        </row>
        <row r="8584">
          <cell r="A8584">
            <v>622000202</v>
          </cell>
        </row>
        <row r="8585">
          <cell r="A8585">
            <v>622000203</v>
          </cell>
        </row>
        <row r="8586">
          <cell r="A8586">
            <v>622000204</v>
          </cell>
        </row>
        <row r="8587">
          <cell r="A8587">
            <v>622000205</v>
          </cell>
        </row>
        <row r="8588">
          <cell r="A8588">
            <v>622000401</v>
          </cell>
        </row>
        <row r="8589">
          <cell r="A8589">
            <v>622000501</v>
          </cell>
        </row>
        <row r="8590">
          <cell r="A8590">
            <v>623000001</v>
          </cell>
        </row>
        <row r="8591">
          <cell r="A8591">
            <v>623000002</v>
          </cell>
        </row>
        <row r="8592">
          <cell r="A8592">
            <v>623000003</v>
          </cell>
        </row>
        <row r="8593">
          <cell r="A8593">
            <v>623000004</v>
          </cell>
        </row>
        <row r="8594">
          <cell r="A8594">
            <v>623000005</v>
          </cell>
        </row>
        <row r="8595">
          <cell r="A8595">
            <v>623000006</v>
          </cell>
        </row>
        <row r="8596">
          <cell r="A8596">
            <v>623000007</v>
          </cell>
        </row>
        <row r="8597">
          <cell r="A8597">
            <v>623000008</v>
          </cell>
        </row>
        <row r="8598">
          <cell r="A8598">
            <v>623000009</v>
          </cell>
        </row>
        <row r="8599">
          <cell r="A8599">
            <v>623000021</v>
          </cell>
        </row>
        <row r="8600">
          <cell r="A8600">
            <v>623200001</v>
          </cell>
        </row>
        <row r="8601">
          <cell r="A8601">
            <v>624000101</v>
          </cell>
        </row>
        <row r="8602">
          <cell r="A8602">
            <v>624000102</v>
          </cell>
        </row>
        <row r="8603">
          <cell r="A8603">
            <v>624000103</v>
          </cell>
        </row>
        <row r="8604">
          <cell r="A8604">
            <v>624000105</v>
          </cell>
        </row>
        <row r="8605">
          <cell r="A8605">
            <v>624000106</v>
          </cell>
        </row>
        <row r="8606">
          <cell r="A8606">
            <v>624000107</v>
          </cell>
        </row>
        <row r="8607">
          <cell r="A8607">
            <v>624000109</v>
          </cell>
        </row>
        <row r="8608">
          <cell r="A8608">
            <v>624000110</v>
          </cell>
        </row>
        <row r="8609">
          <cell r="A8609">
            <v>624000112</v>
          </cell>
        </row>
        <row r="8610">
          <cell r="A8610">
            <v>624000114</v>
          </cell>
        </row>
        <row r="8611">
          <cell r="A8611">
            <v>624000115</v>
          </cell>
        </row>
        <row r="8612">
          <cell r="A8612">
            <v>624000116</v>
          </cell>
        </row>
        <row r="8613">
          <cell r="A8613">
            <v>624000117</v>
          </cell>
        </row>
        <row r="8614">
          <cell r="A8614">
            <v>624000118</v>
          </cell>
        </row>
        <row r="8615">
          <cell r="A8615">
            <v>624000119</v>
          </cell>
        </row>
        <row r="8616">
          <cell r="A8616">
            <v>624000120</v>
          </cell>
        </row>
        <row r="8617">
          <cell r="A8617">
            <v>624000121</v>
          </cell>
        </row>
        <row r="8618">
          <cell r="A8618">
            <v>624000122</v>
          </cell>
        </row>
        <row r="8619">
          <cell r="A8619">
            <v>624000123</v>
          </cell>
        </row>
        <row r="8620">
          <cell r="A8620">
            <v>624000125</v>
          </cell>
        </row>
        <row r="8621">
          <cell r="A8621">
            <v>624000126</v>
          </cell>
        </row>
        <row r="8622">
          <cell r="A8622">
            <v>624000127</v>
          </cell>
        </row>
        <row r="8623">
          <cell r="A8623">
            <v>624000129</v>
          </cell>
        </row>
        <row r="8624">
          <cell r="A8624">
            <v>624000130</v>
          </cell>
        </row>
        <row r="8625">
          <cell r="A8625">
            <v>624000131</v>
          </cell>
        </row>
        <row r="8626">
          <cell r="A8626">
            <v>624000132</v>
          </cell>
        </row>
        <row r="8627">
          <cell r="A8627">
            <v>624000133</v>
          </cell>
        </row>
        <row r="8628">
          <cell r="A8628">
            <v>624000134</v>
          </cell>
        </row>
        <row r="8629">
          <cell r="A8629">
            <v>624000135</v>
          </cell>
        </row>
        <row r="8630">
          <cell r="A8630">
            <v>624000351</v>
          </cell>
        </row>
        <row r="8631">
          <cell r="A8631">
            <v>624000352</v>
          </cell>
        </row>
        <row r="8632">
          <cell r="A8632">
            <v>624001001</v>
          </cell>
        </row>
        <row r="8633">
          <cell r="A8633">
            <v>624001002</v>
          </cell>
        </row>
        <row r="8634">
          <cell r="A8634">
            <v>624001003</v>
          </cell>
        </row>
        <row r="8635">
          <cell r="A8635">
            <v>624001004</v>
          </cell>
        </row>
        <row r="8636">
          <cell r="A8636">
            <v>624001005</v>
          </cell>
        </row>
        <row r="8637">
          <cell r="A8637">
            <v>624001006</v>
          </cell>
        </row>
        <row r="8638">
          <cell r="A8638">
            <v>624001007</v>
          </cell>
        </row>
        <row r="8639">
          <cell r="A8639">
            <v>624001008</v>
          </cell>
        </row>
        <row r="8640">
          <cell r="A8640">
            <v>624001009</v>
          </cell>
        </row>
        <row r="8641">
          <cell r="A8641">
            <v>624001010</v>
          </cell>
        </row>
        <row r="8642">
          <cell r="A8642">
            <v>624001011</v>
          </cell>
        </row>
        <row r="8643">
          <cell r="A8643">
            <v>624001012</v>
          </cell>
        </row>
        <row r="8644">
          <cell r="A8644">
            <v>624001013</v>
          </cell>
        </row>
        <row r="8645">
          <cell r="A8645">
            <v>624001014</v>
          </cell>
        </row>
        <row r="8646">
          <cell r="A8646">
            <v>624001015</v>
          </cell>
        </row>
        <row r="8647">
          <cell r="A8647">
            <v>624001016</v>
          </cell>
        </row>
        <row r="8648">
          <cell r="A8648">
            <v>624001017</v>
          </cell>
        </row>
        <row r="8649">
          <cell r="A8649">
            <v>624001018</v>
          </cell>
        </row>
        <row r="8650">
          <cell r="A8650">
            <v>624001019</v>
          </cell>
        </row>
        <row r="8651">
          <cell r="A8651">
            <v>624001020</v>
          </cell>
        </row>
        <row r="8652">
          <cell r="A8652">
            <v>624001021</v>
          </cell>
        </row>
        <row r="8653">
          <cell r="A8653">
            <v>624001022</v>
          </cell>
        </row>
        <row r="8654">
          <cell r="A8654">
            <v>624110001</v>
          </cell>
        </row>
        <row r="8655">
          <cell r="A8655">
            <v>624110002</v>
          </cell>
        </row>
        <row r="8656">
          <cell r="A8656">
            <v>624110003</v>
          </cell>
        </row>
        <row r="8657">
          <cell r="A8657">
            <v>624110004</v>
          </cell>
        </row>
        <row r="8658">
          <cell r="A8658">
            <v>624110005</v>
          </cell>
        </row>
        <row r="8659">
          <cell r="A8659">
            <v>624110006</v>
          </cell>
        </row>
        <row r="8660">
          <cell r="A8660">
            <v>624110007</v>
          </cell>
        </row>
        <row r="8661">
          <cell r="A8661">
            <v>624110008</v>
          </cell>
        </row>
        <row r="8662">
          <cell r="A8662">
            <v>624110011</v>
          </cell>
        </row>
        <row r="8663">
          <cell r="A8663">
            <v>624120001</v>
          </cell>
        </row>
        <row r="8664">
          <cell r="A8664">
            <v>624120002</v>
          </cell>
        </row>
        <row r="8665">
          <cell r="A8665">
            <v>624120003</v>
          </cell>
        </row>
        <row r="8666">
          <cell r="A8666">
            <v>624120004</v>
          </cell>
        </row>
        <row r="8667">
          <cell r="A8667">
            <v>624120005</v>
          </cell>
        </row>
        <row r="8668">
          <cell r="A8668">
            <v>624120006</v>
          </cell>
        </row>
        <row r="8669">
          <cell r="A8669">
            <v>624130001</v>
          </cell>
        </row>
        <row r="8670">
          <cell r="A8670">
            <v>624130002</v>
          </cell>
        </row>
        <row r="8671">
          <cell r="A8671">
            <v>624130003</v>
          </cell>
        </row>
        <row r="8672">
          <cell r="A8672">
            <v>624130004</v>
          </cell>
        </row>
        <row r="8673">
          <cell r="A8673">
            <v>624130005</v>
          </cell>
        </row>
        <row r="8674">
          <cell r="A8674">
            <v>624130006</v>
          </cell>
        </row>
        <row r="8675">
          <cell r="A8675">
            <v>624130007</v>
          </cell>
        </row>
        <row r="8676">
          <cell r="A8676">
            <v>624130008</v>
          </cell>
        </row>
        <row r="8677">
          <cell r="A8677">
            <v>624130009</v>
          </cell>
        </row>
        <row r="8678">
          <cell r="A8678">
            <v>624130010</v>
          </cell>
        </row>
        <row r="8679">
          <cell r="A8679">
            <v>624130011</v>
          </cell>
        </row>
        <row r="8680">
          <cell r="A8680">
            <v>624130012</v>
          </cell>
        </row>
        <row r="8681">
          <cell r="A8681">
            <v>624130013</v>
          </cell>
        </row>
        <row r="8682">
          <cell r="A8682">
            <v>624130014</v>
          </cell>
        </row>
        <row r="8683">
          <cell r="A8683">
            <v>624130015</v>
          </cell>
        </row>
        <row r="8684">
          <cell r="A8684">
            <v>624130016</v>
          </cell>
        </row>
        <row r="8685">
          <cell r="A8685">
            <v>624130017</v>
          </cell>
        </row>
        <row r="8686">
          <cell r="A8686">
            <v>624130018</v>
          </cell>
        </row>
        <row r="8687">
          <cell r="A8687">
            <v>624130019</v>
          </cell>
        </row>
        <row r="8688">
          <cell r="A8688">
            <v>624130020</v>
          </cell>
        </row>
        <row r="8689">
          <cell r="A8689">
            <v>624130021</v>
          </cell>
        </row>
        <row r="8690">
          <cell r="A8690">
            <v>624130022</v>
          </cell>
        </row>
        <row r="8691">
          <cell r="A8691">
            <v>624130028</v>
          </cell>
        </row>
        <row r="8692">
          <cell r="A8692">
            <v>624130030</v>
          </cell>
        </row>
        <row r="8693">
          <cell r="A8693">
            <v>624130032</v>
          </cell>
        </row>
        <row r="8694">
          <cell r="A8694">
            <v>624130033</v>
          </cell>
        </row>
        <row r="8695">
          <cell r="A8695">
            <v>624130101</v>
          </cell>
        </row>
        <row r="8696">
          <cell r="A8696">
            <v>624130102</v>
          </cell>
        </row>
        <row r="8697">
          <cell r="A8697">
            <v>624140001</v>
          </cell>
        </row>
        <row r="8698">
          <cell r="A8698">
            <v>624140002</v>
          </cell>
        </row>
        <row r="8699">
          <cell r="A8699">
            <v>624140003</v>
          </cell>
        </row>
        <row r="8700">
          <cell r="A8700">
            <v>624140005</v>
          </cell>
        </row>
        <row r="8701">
          <cell r="A8701">
            <v>624140006</v>
          </cell>
        </row>
        <row r="8702">
          <cell r="A8702">
            <v>624140007</v>
          </cell>
        </row>
        <row r="8703">
          <cell r="A8703">
            <v>624140013</v>
          </cell>
        </row>
        <row r="8704">
          <cell r="A8704">
            <v>624140014</v>
          </cell>
        </row>
        <row r="8705">
          <cell r="A8705">
            <v>624140015</v>
          </cell>
        </row>
        <row r="8706">
          <cell r="A8706">
            <v>624140016</v>
          </cell>
        </row>
        <row r="8707">
          <cell r="A8707">
            <v>624140017</v>
          </cell>
        </row>
        <row r="8708">
          <cell r="A8708">
            <v>624140018</v>
          </cell>
        </row>
        <row r="8709">
          <cell r="A8709">
            <v>624140021</v>
          </cell>
        </row>
        <row r="8710">
          <cell r="A8710">
            <v>624140023</v>
          </cell>
        </row>
        <row r="8711">
          <cell r="A8711">
            <v>624140026</v>
          </cell>
        </row>
        <row r="8712">
          <cell r="A8712">
            <v>624140027</v>
          </cell>
        </row>
        <row r="8713">
          <cell r="A8713">
            <v>624140028</v>
          </cell>
        </row>
        <row r="8714">
          <cell r="A8714">
            <v>624140030</v>
          </cell>
        </row>
        <row r="8715">
          <cell r="A8715">
            <v>624140031</v>
          </cell>
        </row>
        <row r="8716">
          <cell r="A8716">
            <v>624140032</v>
          </cell>
        </row>
        <row r="8717">
          <cell r="A8717">
            <v>624140033</v>
          </cell>
        </row>
        <row r="8718">
          <cell r="A8718">
            <v>624140034</v>
          </cell>
        </row>
        <row r="8719">
          <cell r="A8719">
            <v>624140035</v>
          </cell>
        </row>
        <row r="8720">
          <cell r="A8720">
            <v>624140036</v>
          </cell>
        </row>
        <row r="8721">
          <cell r="A8721">
            <v>624140037</v>
          </cell>
        </row>
        <row r="8722">
          <cell r="A8722">
            <v>624140038</v>
          </cell>
        </row>
        <row r="8723">
          <cell r="A8723">
            <v>624140039</v>
          </cell>
        </row>
        <row r="8724">
          <cell r="A8724">
            <v>624140101</v>
          </cell>
        </row>
        <row r="8725">
          <cell r="A8725">
            <v>624140102</v>
          </cell>
        </row>
        <row r="8726">
          <cell r="A8726">
            <v>624140103</v>
          </cell>
        </row>
        <row r="8727">
          <cell r="A8727">
            <v>624140104</v>
          </cell>
        </row>
        <row r="8728">
          <cell r="A8728">
            <v>624140107</v>
          </cell>
        </row>
        <row r="8729">
          <cell r="A8729">
            <v>624140109</v>
          </cell>
        </row>
        <row r="8730">
          <cell r="A8730">
            <v>624140115</v>
          </cell>
        </row>
        <row r="8731">
          <cell r="A8731">
            <v>624140117</v>
          </cell>
        </row>
        <row r="8732">
          <cell r="A8732">
            <v>624140118</v>
          </cell>
        </row>
        <row r="8733">
          <cell r="A8733">
            <v>624140119</v>
          </cell>
        </row>
        <row r="8734">
          <cell r="A8734">
            <v>624140120</v>
          </cell>
        </row>
        <row r="8735">
          <cell r="A8735">
            <v>624140121</v>
          </cell>
        </row>
        <row r="8736">
          <cell r="A8736">
            <v>624140201</v>
          </cell>
        </row>
        <row r="8737">
          <cell r="A8737">
            <v>624140204</v>
          </cell>
        </row>
        <row r="8738">
          <cell r="A8738">
            <v>624140205</v>
          </cell>
        </row>
        <row r="8739">
          <cell r="A8739">
            <v>624140207</v>
          </cell>
        </row>
        <row r="8740">
          <cell r="A8740">
            <v>624140208</v>
          </cell>
        </row>
        <row r="8741">
          <cell r="A8741">
            <v>624141002</v>
          </cell>
        </row>
        <row r="8742">
          <cell r="A8742">
            <v>624141003</v>
          </cell>
        </row>
        <row r="8743">
          <cell r="A8743">
            <v>624141004</v>
          </cell>
        </row>
        <row r="8744">
          <cell r="A8744">
            <v>624141005</v>
          </cell>
        </row>
        <row r="8745">
          <cell r="A8745">
            <v>624141006</v>
          </cell>
        </row>
        <row r="8746">
          <cell r="A8746">
            <v>624141008</v>
          </cell>
        </row>
        <row r="8747">
          <cell r="A8747">
            <v>624141009</v>
          </cell>
        </row>
        <row r="8748">
          <cell r="A8748">
            <v>624141010</v>
          </cell>
        </row>
        <row r="8749">
          <cell r="A8749">
            <v>624141011</v>
          </cell>
        </row>
        <row r="8750">
          <cell r="A8750">
            <v>624141012</v>
          </cell>
        </row>
        <row r="8751">
          <cell r="A8751">
            <v>624141013</v>
          </cell>
        </row>
        <row r="8752">
          <cell r="A8752">
            <v>624150001</v>
          </cell>
        </row>
        <row r="8753">
          <cell r="A8753">
            <v>624150002</v>
          </cell>
        </row>
        <row r="8754">
          <cell r="A8754">
            <v>624150003</v>
          </cell>
        </row>
        <row r="8755">
          <cell r="A8755">
            <v>624200101</v>
          </cell>
        </row>
        <row r="8756">
          <cell r="A8756">
            <v>624200102</v>
          </cell>
        </row>
        <row r="8757">
          <cell r="A8757">
            <v>624200103</v>
          </cell>
        </row>
        <row r="8758">
          <cell r="A8758">
            <v>624200201</v>
          </cell>
        </row>
        <row r="8759">
          <cell r="A8759">
            <v>624200202</v>
          </cell>
        </row>
        <row r="8760">
          <cell r="A8760">
            <v>625000002</v>
          </cell>
        </row>
        <row r="8761">
          <cell r="A8761">
            <v>625100001</v>
          </cell>
        </row>
        <row r="8762">
          <cell r="A8762">
            <v>625200001</v>
          </cell>
        </row>
        <row r="8763">
          <cell r="A8763">
            <v>625200005</v>
          </cell>
        </row>
        <row r="8764">
          <cell r="A8764">
            <v>625200051</v>
          </cell>
        </row>
        <row r="8765">
          <cell r="A8765">
            <v>625200101</v>
          </cell>
        </row>
        <row r="8766">
          <cell r="A8766">
            <v>625200151</v>
          </cell>
        </row>
        <row r="8767">
          <cell r="A8767">
            <v>625200152</v>
          </cell>
        </row>
        <row r="8768">
          <cell r="A8768">
            <v>625200153</v>
          </cell>
        </row>
        <row r="8769">
          <cell r="A8769">
            <v>625210019</v>
          </cell>
        </row>
        <row r="8770">
          <cell r="A8770">
            <v>625300001</v>
          </cell>
        </row>
        <row r="8771">
          <cell r="A8771">
            <v>625400001</v>
          </cell>
        </row>
        <row r="8772">
          <cell r="A8772">
            <v>625400002</v>
          </cell>
        </row>
        <row r="8773">
          <cell r="A8773">
            <v>625600001</v>
          </cell>
        </row>
        <row r="8774">
          <cell r="A8774">
            <v>625700001</v>
          </cell>
        </row>
        <row r="8775">
          <cell r="A8775">
            <v>625700003</v>
          </cell>
        </row>
        <row r="8776">
          <cell r="A8776">
            <v>625700004</v>
          </cell>
        </row>
        <row r="8777">
          <cell r="A8777">
            <v>625700005</v>
          </cell>
        </row>
        <row r="8778">
          <cell r="A8778">
            <v>625700006</v>
          </cell>
        </row>
        <row r="8779">
          <cell r="A8779">
            <v>625700007</v>
          </cell>
        </row>
        <row r="8780">
          <cell r="A8780">
            <v>625700008</v>
          </cell>
        </row>
        <row r="8781">
          <cell r="A8781">
            <v>625700009</v>
          </cell>
        </row>
        <row r="8782">
          <cell r="A8782">
            <v>625700010</v>
          </cell>
        </row>
        <row r="8783">
          <cell r="A8783">
            <v>625700011</v>
          </cell>
        </row>
        <row r="8784">
          <cell r="A8784">
            <v>625700012</v>
          </cell>
        </row>
        <row r="8785">
          <cell r="A8785">
            <v>625700013</v>
          </cell>
        </row>
        <row r="8786">
          <cell r="A8786">
            <v>625700014</v>
          </cell>
        </row>
        <row r="8787">
          <cell r="A8787">
            <v>625700015</v>
          </cell>
        </row>
        <row r="8788">
          <cell r="A8788">
            <v>625700016</v>
          </cell>
        </row>
        <row r="8789">
          <cell r="A8789">
            <v>625700017</v>
          </cell>
        </row>
        <row r="8790">
          <cell r="A8790">
            <v>625700018</v>
          </cell>
        </row>
        <row r="8791">
          <cell r="A8791">
            <v>625700019</v>
          </cell>
        </row>
        <row r="8792">
          <cell r="A8792">
            <v>625700020</v>
          </cell>
        </row>
        <row r="8793">
          <cell r="A8793">
            <v>625700022</v>
          </cell>
        </row>
        <row r="8794">
          <cell r="A8794">
            <v>625700023</v>
          </cell>
        </row>
        <row r="8795">
          <cell r="A8795">
            <v>625800001</v>
          </cell>
        </row>
        <row r="8796">
          <cell r="A8796">
            <v>625800002</v>
          </cell>
        </row>
        <row r="8797">
          <cell r="A8797">
            <v>625800005</v>
          </cell>
        </row>
        <row r="8798">
          <cell r="A8798">
            <v>625800006</v>
          </cell>
        </row>
        <row r="8799">
          <cell r="A8799">
            <v>625800007</v>
          </cell>
        </row>
        <row r="8800">
          <cell r="A8800">
            <v>625800008</v>
          </cell>
        </row>
        <row r="8801">
          <cell r="A8801">
            <v>625800009</v>
          </cell>
        </row>
        <row r="8802">
          <cell r="A8802">
            <v>625800010</v>
          </cell>
        </row>
        <row r="8803">
          <cell r="A8803">
            <v>625800011</v>
          </cell>
        </row>
        <row r="8804">
          <cell r="A8804">
            <v>625900001</v>
          </cell>
        </row>
        <row r="8805">
          <cell r="A8805">
            <v>626000001</v>
          </cell>
        </row>
        <row r="8806">
          <cell r="A8806">
            <v>626100001</v>
          </cell>
        </row>
        <row r="8807">
          <cell r="A8807">
            <v>626200001</v>
          </cell>
        </row>
        <row r="8808">
          <cell r="A8808">
            <v>626300001</v>
          </cell>
        </row>
        <row r="8809">
          <cell r="A8809">
            <v>626300002</v>
          </cell>
        </row>
        <row r="8810">
          <cell r="A8810">
            <v>626400001</v>
          </cell>
        </row>
        <row r="8811">
          <cell r="A8811">
            <v>626500001</v>
          </cell>
        </row>
        <row r="8812">
          <cell r="A8812">
            <v>626600001</v>
          </cell>
        </row>
        <row r="8813">
          <cell r="A8813">
            <v>626700001</v>
          </cell>
        </row>
        <row r="8814">
          <cell r="A8814">
            <v>626800001</v>
          </cell>
        </row>
        <row r="8815">
          <cell r="A8815">
            <v>626800101</v>
          </cell>
        </row>
        <row r="8816">
          <cell r="A8816">
            <v>626900001</v>
          </cell>
        </row>
        <row r="8817">
          <cell r="A8817">
            <v>627000001</v>
          </cell>
        </row>
        <row r="8818">
          <cell r="A8818">
            <v>627100001</v>
          </cell>
        </row>
        <row r="8819">
          <cell r="A8819">
            <v>627200001</v>
          </cell>
        </row>
        <row r="8820">
          <cell r="A8820">
            <v>627300001</v>
          </cell>
        </row>
        <row r="8821">
          <cell r="A8821">
            <v>627300002</v>
          </cell>
        </row>
        <row r="8822">
          <cell r="A8822">
            <v>627400001</v>
          </cell>
        </row>
        <row r="8823">
          <cell r="A8823">
            <v>627500001</v>
          </cell>
        </row>
        <row r="8824">
          <cell r="A8824">
            <v>627600001</v>
          </cell>
        </row>
        <row r="8825">
          <cell r="A8825">
            <v>627600003</v>
          </cell>
        </row>
        <row r="8826">
          <cell r="A8826">
            <v>627700001</v>
          </cell>
        </row>
        <row r="8827">
          <cell r="A8827">
            <v>627700101</v>
          </cell>
        </row>
        <row r="8828">
          <cell r="A8828">
            <v>627800001</v>
          </cell>
        </row>
        <row r="8829">
          <cell r="A8829">
            <v>627800002</v>
          </cell>
        </row>
        <row r="8830">
          <cell r="A8830">
            <v>627900001</v>
          </cell>
        </row>
        <row r="8831">
          <cell r="A8831">
            <v>627900051</v>
          </cell>
        </row>
        <row r="8832">
          <cell r="A8832">
            <v>628100001</v>
          </cell>
        </row>
        <row r="8833">
          <cell r="A8833">
            <v>628100002</v>
          </cell>
        </row>
        <row r="8834">
          <cell r="A8834">
            <v>628100003</v>
          </cell>
        </row>
        <row r="8835">
          <cell r="A8835">
            <v>628100030</v>
          </cell>
        </row>
        <row r="8836">
          <cell r="A8836">
            <v>628100031</v>
          </cell>
        </row>
        <row r="8837">
          <cell r="A8837">
            <v>628100032</v>
          </cell>
        </row>
        <row r="8838">
          <cell r="A8838">
            <v>628100033</v>
          </cell>
        </row>
        <row r="8839">
          <cell r="A8839">
            <v>628200001</v>
          </cell>
        </row>
        <row r="8840">
          <cell r="A8840">
            <v>628200002</v>
          </cell>
        </row>
        <row r="8841">
          <cell r="A8841">
            <v>628200003</v>
          </cell>
        </row>
        <row r="8842">
          <cell r="A8842">
            <v>628200006</v>
          </cell>
        </row>
        <row r="8843">
          <cell r="A8843">
            <v>628200007</v>
          </cell>
        </row>
        <row r="8844">
          <cell r="A8844">
            <v>628200016</v>
          </cell>
        </row>
        <row r="8845">
          <cell r="A8845">
            <v>628200022</v>
          </cell>
        </row>
        <row r="8846">
          <cell r="A8846">
            <v>628200024</v>
          </cell>
        </row>
        <row r="8847">
          <cell r="A8847">
            <v>628200027</v>
          </cell>
        </row>
        <row r="8848">
          <cell r="A8848">
            <v>628200032</v>
          </cell>
        </row>
        <row r="8849">
          <cell r="A8849">
            <v>628200033</v>
          </cell>
        </row>
        <row r="8850">
          <cell r="A8850">
            <v>628200034</v>
          </cell>
        </row>
        <row r="8851">
          <cell r="A8851">
            <v>629300001</v>
          </cell>
        </row>
        <row r="8852">
          <cell r="A8852">
            <v>629300002</v>
          </cell>
        </row>
        <row r="8853">
          <cell r="A8853">
            <v>629300003</v>
          </cell>
        </row>
        <row r="8854">
          <cell r="A8854">
            <v>629300004</v>
          </cell>
        </row>
        <row r="8855">
          <cell r="A8855">
            <v>629400001</v>
          </cell>
        </row>
        <row r="8856">
          <cell r="A8856">
            <v>700000000</v>
          </cell>
        </row>
        <row r="8857">
          <cell r="A8857">
            <v>710000000</v>
          </cell>
        </row>
        <row r="8858">
          <cell r="A8858">
            <v>711100001</v>
          </cell>
        </row>
        <row r="8859">
          <cell r="A8859">
            <v>711100002</v>
          </cell>
        </row>
        <row r="8860">
          <cell r="A8860">
            <v>711100003</v>
          </cell>
        </row>
        <row r="8861">
          <cell r="A8861">
            <v>711100004</v>
          </cell>
        </row>
        <row r="8862">
          <cell r="A8862">
            <v>711100005</v>
          </cell>
        </row>
        <row r="8863">
          <cell r="A8863">
            <v>711100006</v>
          </cell>
        </row>
        <row r="8864">
          <cell r="A8864">
            <v>711100007</v>
          </cell>
        </row>
        <row r="8865">
          <cell r="A8865">
            <v>711100008</v>
          </cell>
        </row>
        <row r="8866">
          <cell r="A8866">
            <v>711100009</v>
          </cell>
        </row>
        <row r="8867">
          <cell r="A8867">
            <v>711100010</v>
          </cell>
        </row>
        <row r="8868">
          <cell r="A8868">
            <v>711100011</v>
          </cell>
        </row>
        <row r="8869">
          <cell r="A8869">
            <v>711100012</v>
          </cell>
        </row>
        <row r="8870">
          <cell r="A8870">
            <v>711100013</v>
          </cell>
        </row>
        <row r="8871">
          <cell r="A8871">
            <v>711100014</v>
          </cell>
        </row>
        <row r="8872">
          <cell r="A8872">
            <v>711100015</v>
          </cell>
        </row>
        <row r="8873">
          <cell r="A8873">
            <v>711100016</v>
          </cell>
        </row>
        <row r="8874">
          <cell r="A8874">
            <v>711100017</v>
          </cell>
        </row>
        <row r="8875">
          <cell r="A8875">
            <v>711100018</v>
          </cell>
        </row>
        <row r="8876">
          <cell r="A8876">
            <v>712100001</v>
          </cell>
        </row>
        <row r="8877">
          <cell r="A8877">
            <v>713100001</v>
          </cell>
        </row>
        <row r="8878">
          <cell r="A8878">
            <v>713100002</v>
          </cell>
        </row>
        <row r="8879">
          <cell r="A8879">
            <v>713100003</v>
          </cell>
        </row>
        <row r="8880">
          <cell r="A8880">
            <v>713100004</v>
          </cell>
        </row>
        <row r="8881">
          <cell r="A8881">
            <v>714100001</v>
          </cell>
        </row>
        <row r="8882">
          <cell r="A8882">
            <v>714100002</v>
          </cell>
        </row>
        <row r="8883">
          <cell r="A8883">
            <v>714100004</v>
          </cell>
        </row>
        <row r="8884">
          <cell r="A8884">
            <v>714100005</v>
          </cell>
        </row>
        <row r="8885">
          <cell r="A8885">
            <v>714100006</v>
          </cell>
        </row>
        <row r="8886">
          <cell r="A8886">
            <v>714100007</v>
          </cell>
        </row>
        <row r="8887">
          <cell r="A8887">
            <v>714100008</v>
          </cell>
        </row>
        <row r="8888">
          <cell r="A8888">
            <v>714100009</v>
          </cell>
        </row>
        <row r="8889">
          <cell r="A8889">
            <v>714100010</v>
          </cell>
        </row>
        <row r="8890">
          <cell r="A8890">
            <v>714100011</v>
          </cell>
        </row>
        <row r="8891">
          <cell r="A8891">
            <v>714100012</v>
          </cell>
        </row>
        <row r="8892">
          <cell r="A8892">
            <v>714100013</v>
          </cell>
        </row>
        <row r="8893">
          <cell r="A8893">
            <v>714100014</v>
          </cell>
        </row>
        <row r="8894">
          <cell r="A8894">
            <v>714100015</v>
          </cell>
        </row>
        <row r="8895">
          <cell r="A8895">
            <v>714100021</v>
          </cell>
        </row>
        <row r="8896">
          <cell r="A8896">
            <v>714100022</v>
          </cell>
        </row>
        <row r="8897">
          <cell r="A8897">
            <v>714100024</v>
          </cell>
        </row>
        <row r="8898">
          <cell r="A8898">
            <v>714100030</v>
          </cell>
        </row>
        <row r="8899">
          <cell r="A8899">
            <v>714100031</v>
          </cell>
        </row>
        <row r="8900">
          <cell r="A8900">
            <v>714100032</v>
          </cell>
        </row>
        <row r="8901">
          <cell r="A8901">
            <v>714100033</v>
          </cell>
        </row>
        <row r="8902">
          <cell r="A8902">
            <v>720000000</v>
          </cell>
        </row>
        <row r="8903">
          <cell r="A8903">
            <v>721100001</v>
          </cell>
        </row>
        <row r="8904">
          <cell r="A8904">
            <v>721100002</v>
          </cell>
        </row>
        <row r="8905">
          <cell r="A8905">
            <v>721100003</v>
          </cell>
        </row>
        <row r="8906">
          <cell r="A8906">
            <v>721100004</v>
          </cell>
        </row>
        <row r="8907">
          <cell r="A8907">
            <v>721100005</v>
          </cell>
        </row>
        <row r="8908">
          <cell r="A8908">
            <v>721100006</v>
          </cell>
        </row>
        <row r="8909">
          <cell r="A8909">
            <v>721100007</v>
          </cell>
        </row>
        <row r="8910">
          <cell r="A8910">
            <v>721100008</v>
          </cell>
        </row>
        <row r="8911">
          <cell r="A8911">
            <v>721100009</v>
          </cell>
        </row>
        <row r="8912">
          <cell r="A8912">
            <v>721100011</v>
          </cell>
        </row>
        <row r="8913">
          <cell r="A8913">
            <v>722100001</v>
          </cell>
        </row>
        <row r="8914">
          <cell r="A8914">
            <v>722100002</v>
          </cell>
        </row>
        <row r="8915">
          <cell r="A8915">
            <v>722100003</v>
          </cell>
        </row>
        <row r="8916">
          <cell r="A8916">
            <v>722100004</v>
          </cell>
        </row>
        <row r="8917">
          <cell r="A8917">
            <v>723100001</v>
          </cell>
        </row>
        <row r="8918">
          <cell r="A8918">
            <v>724100001</v>
          </cell>
        </row>
        <row r="8919">
          <cell r="A8919">
            <v>724100002</v>
          </cell>
        </row>
        <row r="8920">
          <cell r="A8920">
            <v>724100003</v>
          </cell>
        </row>
        <row r="8921">
          <cell r="A8921">
            <v>724100004</v>
          </cell>
        </row>
        <row r="8922">
          <cell r="A8922">
            <v>724100005</v>
          </cell>
        </row>
        <row r="8923">
          <cell r="A8923">
            <v>724100006</v>
          </cell>
        </row>
        <row r="8924">
          <cell r="A8924">
            <v>724100007</v>
          </cell>
        </row>
        <row r="8925">
          <cell r="A8925">
            <v>724100008</v>
          </cell>
        </row>
        <row r="8926">
          <cell r="A8926">
            <v>724100009</v>
          </cell>
        </row>
        <row r="8927">
          <cell r="A8927">
            <v>724100021</v>
          </cell>
        </row>
        <row r="8928">
          <cell r="A8928">
            <v>724100022</v>
          </cell>
        </row>
        <row r="8929">
          <cell r="A8929">
            <v>724100024</v>
          </cell>
        </row>
        <row r="8930">
          <cell r="A8930">
            <v>724100030</v>
          </cell>
        </row>
        <row r="8931">
          <cell r="A8931">
            <v>724100031</v>
          </cell>
        </row>
        <row r="8932">
          <cell r="A8932">
            <v>724100032</v>
          </cell>
        </row>
        <row r="8933">
          <cell r="A8933">
            <v>724100033</v>
          </cell>
        </row>
        <row r="8934">
          <cell r="A8934">
            <v>730000000</v>
          </cell>
        </row>
        <row r="8935">
          <cell r="A8935">
            <v>740000000</v>
          </cell>
        </row>
        <row r="8936">
          <cell r="A8936">
            <v>800000000</v>
          </cell>
        </row>
        <row r="8937">
          <cell r="A8937">
            <v>811100001</v>
          </cell>
        </row>
        <row r="8938">
          <cell r="A8938">
            <v>811100002</v>
          </cell>
        </row>
        <row r="8939">
          <cell r="A8939">
            <v>811100003</v>
          </cell>
        </row>
        <row r="8940">
          <cell r="A8940">
            <v>811100004</v>
          </cell>
        </row>
        <row r="8941">
          <cell r="A8941">
            <v>811100006</v>
          </cell>
        </row>
        <row r="8942">
          <cell r="A8942">
            <v>811100007</v>
          </cell>
        </row>
        <row r="8943">
          <cell r="A8943">
            <v>811100009</v>
          </cell>
        </row>
        <row r="8944">
          <cell r="A8944">
            <v>811100010</v>
          </cell>
        </row>
        <row r="8945">
          <cell r="A8945">
            <v>811100011</v>
          </cell>
        </row>
        <row r="8946">
          <cell r="A8946">
            <v>811100012</v>
          </cell>
        </row>
        <row r="8947">
          <cell r="A8947">
            <v>811100014</v>
          </cell>
        </row>
        <row r="8948">
          <cell r="A8948">
            <v>811100015</v>
          </cell>
        </row>
        <row r="8949">
          <cell r="A8949">
            <v>811100016</v>
          </cell>
        </row>
        <row r="8950">
          <cell r="A8950">
            <v>811100018</v>
          </cell>
        </row>
        <row r="8951">
          <cell r="A8951">
            <v>811100019</v>
          </cell>
        </row>
        <row r="8952">
          <cell r="A8952">
            <v>811100021</v>
          </cell>
        </row>
        <row r="8953">
          <cell r="A8953">
            <v>811100030</v>
          </cell>
        </row>
        <row r="8954">
          <cell r="A8954">
            <v>811100031</v>
          </cell>
        </row>
        <row r="8955">
          <cell r="A8955">
            <v>811100032</v>
          </cell>
        </row>
        <row r="8956">
          <cell r="A8956">
            <v>811100033</v>
          </cell>
        </row>
        <row r="8957">
          <cell r="A8957">
            <v>811200001</v>
          </cell>
        </row>
        <row r="8958">
          <cell r="A8958">
            <v>811200002</v>
          </cell>
        </row>
        <row r="8959">
          <cell r="A8959">
            <v>811200003</v>
          </cell>
        </row>
        <row r="8960">
          <cell r="A8960">
            <v>811200004</v>
          </cell>
        </row>
        <row r="8961">
          <cell r="A8961">
            <v>811200005</v>
          </cell>
        </row>
        <row r="8962">
          <cell r="A8962">
            <v>811200007</v>
          </cell>
        </row>
        <row r="8963">
          <cell r="A8963">
            <v>811200008</v>
          </cell>
        </row>
        <row r="8964">
          <cell r="A8964">
            <v>811200009</v>
          </cell>
        </row>
        <row r="8965">
          <cell r="A8965">
            <v>811200021</v>
          </cell>
        </row>
        <row r="8966">
          <cell r="A8966">
            <v>821100001</v>
          </cell>
        </row>
        <row r="8967">
          <cell r="A8967">
            <v>821100002</v>
          </cell>
        </row>
        <row r="8968">
          <cell r="A8968">
            <v>821100004</v>
          </cell>
        </row>
        <row r="8969">
          <cell r="A8969">
            <v>821100005</v>
          </cell>
        </row>
        <row r="8970">
          <cell r="A8970">
            <v>821100006</v>
          </cell>
        </row>
        <row r="8971">
          <cell r="A8971">
            <v>821100007</v>
          </cell>
        </row>
        <row r="8972">
          <cell r="A8972">
            <v>821100009</v>
          </cell>
        </row>
        <row r="8973">
          <cell r="A8973">
            <v>821100011</v>
          </cell>
        </row>
        <row r="8974">
          <cell r="A8974">
            <v>821100012</v>
          </cell>
        </row>
        <row r="8975">
          <cell r="A8975">
            <v>821100013</v>
          </cell>
        </row>
        <row r="8976">
          <cell r="A8976">
            <v>821100014</v>
          </cell>
        </row>
        <row r="8977">
          <cell r="A8977">
            <v>821100015</v>
          </cell>
        </row>
        <row r="8978">
          <cell r="A8978">
            <v>821100021</v>
          </cell>
        </row>
        <row r="8979">
          <cell r="A8979">
            <v>821100030</v>
          </cell>
        </row>
        <row r="8980">
          <cell r="A8980">
            <v>821100031</v>
          </cell>
        </row>
        <row r="8981">
          <cell r="A8981">
            <v>821100032</v>
          </cell>
        </row>
        <row r="8982">
          <cell r="A8982">
            <v>821100033</v>
          </cell>
        </row>
        <row r="8983">
          <cell r="A8983">
            <v>821200001</v>
          </cell>
        </row>
        <row r="8984">
          <cell r="A8984">
            <v>821200002</v>
          </cell>
        </row>
        <row r="8985">
          <cell r="A8985">
            <v>821200003</v>
          </cell>
        </row>
        <row r="8986">
          <cell r="A8986">
            <v>821200004</v>
          </cell>
        </row>
        <row r="8987">
          <cell r="A8987">
            <v>821200005</v>
          </cell>
        </row>
        <row r="8988">
          <cell r="A8988">
            <v>821200006</v>
          </cell>
        </row>
        <row r="8989">
          <cell r="A8989">
            <v>821200007</v>
          </cell>
        </row>
        <row r="8990">
          <cell r="A8990">
            <v>821200009</v>
          </cell>
        </row>
        <row r="8991">
          <cell r="A8991">
            <v>821200010</v>
          </cell>
        </row>
        <row r="8992">
          <cell r="A8992">
            <v>821200011</v>
          </cell>
        </row>
        <row r="8993">
          <cell r="A8993">
            <v>821200012</v>
          </cell>
        </row>
        <row r="8994">
          <cell r="A8994">
            <v>821200014</v>
          </cell>
        </row>
        <row r="8995">
          <cell r="A8995">
            <v>821200021</v>
          </cell>
        </row>
        <row r="8996">
          <cell r="A8996">
            <v>910000001</v>
          </cell>
        </row>
        <row r="8997">
          <cell r="A8997">
            <v>920000001</v>
          </cell>
        </row>
        <row r="8998">
          <cell r="A8998">
            <v>930000001</v>
          </cell>
        </row>
        <row r="8999">
          <cell r="A8999">
            <v>930000002</v>
          </cell>
        </row>
        <row r="9000">
          <cell r="A9000">
            <v>930000003</v>
          </cell>
        </row>
        <row r="9001">
          <cell r="A9001">
            <v>930000005</v>
          </cell>
        </row>
        <row r="9002">
          <cell r="A9002">
            <v>930000006</v>
          </cell>
        </row>
        <row r="9003">
          <cell r="A9003">
            <v>930000007</v>
          </cell>
        </row>
        <row r="9004">
          <cell r="A9004">
            <v>930000008</v>
          </cell>
        </row>
        <row r="9005">
          <cell r="A9005">
            <v>111101012</v>
          </cell>
        </row>
        <row r="9006">
          <cell r="A9006">
            <v>114119001</v>
          </cell>
        </row>
        <row r="9007">
          <cell r="A9007">
            <v>115141008</v>
          </cell>
        </row>
        <row r="9008">
          <cell r="A9008">
            <v>116100005</v>
          </cell>
        </row>
        <row r="9009">
          <cell r="A9009">
            <v>116499999</v>
          </cell>
        </row>
        <row r="9010">
          <cell r="A9010">
            <v>123110004</v>
          </cell>
        </row>
        <row r="9011">
          <cell r="A9011">
            <v>124130006</v>
          </cell>
        </row>
        <row r="9012">
          <cell r="A9012">
            <v>211109001</v>
          </cell>
        </row>
        <row r="9013">
          <cell r="A9013">
            <v>212410008</v>
          </cell>
        </row>
        <row r="9014">
          <cell r="A9014">
            <v>214399999</v>
          </cell>
        </row>
        <row r="9015">
          <cell r="A9015">
            <v>221110008</v>
          </cell>
        </row>
        <row r="9016">
          <cell r="A9016">
            <v>222310006</v>
          </cell>
        </row>
        <row r="9017">
          <cell r="A9017">
            <v>311100006</v>
          </cell>
        </row>
        <row r="9018">
          <cell r="A9018">
            <v>399999999</v>
          </cell>
        </row>
        <row r="9019">
          <cell r="A9019">
            <v>412000002</v>
          </cell>
        </row>
        <row r="9020">
          <cell r="A9020">
            <v>417000002</v>
          </cell>
        </row>
        <row r="9021">
          <cell r="A9021">
            <v>440200003</v>
          </cell>
        </row>
        <row r="9022">
          <cell r="A9022">
            <v>450000002</v>
          </cell>
        </row>
        <row r="9023">
          <cell r="A9023">
            <v>470000009</v>
          </cell>
        </row>
        <row r="9024">
          <cell r="A9024">
            <v>484000502</v>
          </cell>
        </row>
        <row r="9025">
          <cell r="A9025">
            <v>484999999</v>
          </cell>
        </row>
        <row r="9026">
          <cell r="A9026">
            <v>541999999</v>
          </cell>
        </row>
        <row r="9027">
          <cell r="A9027">
            <v>569999999</v>
          </cell>
        </row>
        <row r="9028">
          <cell r="A9028">
            <v>575300009</v>
          </cell>
        </row>
        <row r="9029">
          <cell r="A9029">
            <v>575400004</v>
          </cell>
        </row>
        <row r="9030">
          <cell r="A9030">
            <v>575900015</v>
          </cell>
        </row>
        <row r="9031">
          <cell r="A9031">
            <v>575900021</v>
          </cell>
        </row>
        <row r="9032">
          <cell r="A9032">
            <v>575910019</v>
          </cell>
        </row>
        <row r="9033">
          <cell r="A9033">
            <v>611200102</v>
          </cell>
        </row>
        <row r="9034">
          <cell r="A9034">
            <v>611600102</v>
          </cell>
        </row>
        <row r="9035">
          <cell r="A9035">
            <v>614000002</v>
          </cell>
        </row>
        <row r="9036">
          <cell r="A9036">
            <v>614000003</v>
          </cell>
        </row>
        <row r="9037">
          <cell r="A9037">
            <v>616000008</v>
          </cell>
        </row>
        <row r="9038">
          <cell r="A9038">
            <v>619100132</v>
          </cell>
        </row>
        <row r="9039">
          <cell r="A9039">
            <v>619100136</v>
          </cell>
        </row>
        <row r="9040">
          <cell r="A9040">
            <v>619199999</v>
          </cell>
        </row>
        <row r="9041">
          <cell r="A9041">
            <v>623999999</v>
          </cell>
        </row>
        <row r="9042">
          <cell r="A9042">
            <v>624099999</v>
          </cell>
        </row>
        <row r="9043">
          <cell r="A9043">
            <v>625700002</v>
          </cell>
        </row>
        <row r="9044">
          <cell r="A9044">
            <v>625700021</v>
          </cell>
        </row>
        <row r="9045">
          <cell r="A9045">
            <v>627600004</v>
          </cell>
        </row>
        <row r="9046">
          <cell r="A9046">
            <v>628999999</v>
          </cell>
        </row>
        <row r="9047">
          <cell r="A9047">
            <v>714100003</v>
          </cell>
        </row>
        <row r="9048">
          <cell r="A9048">
            <v>811100017</v>
          </cell>
        </row>
        <row r="9049">
          <cell r="A9049">
            <v>811100020</v>
          </cell>
        </row>
        <row r="9050">
          <cell r="A9050">
            <v>999999911</v>
          </cell>
        </row>
        <row r="9051">
          <cell r="A9051">
            <v>999999912</v>
          </cell>
        </row>
        <row r="9052">
          <cell r="A9052">
            <v>999999928</v>
          </cell>
        </row>
        <row r="9053">
          <cell r="A9053">
            <v>999999991</v>
          </cell>
        </row>
        <row r="9054">
          <cell r="A9054">
            <v>999999998</v>
          </cell>
        </row>
        <row r="9055">
          <cell r="A9055">
            <v>999999999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September</v>
          </cell>
          <cell r="C1" t="str">
            <v>TSYA</v>
          </cell>
          <cell r="H1">
            <v>0</v>
          </cell>
          <cell r="J1" t="str">
            <v>Nishanth Kumar</v>
          </cell>
          <cell r="M1" t="str">
            <v>2012-2013</v>
          </cell>
          <cell r="O1" t="str">
            <v>Consolidation Adjustment</v>
          </cell>
        </row>
        <row r="2">
          <cell r="A2" t="str">
            <v>December</v>
          </cell>
          <cell r="C2" t="str">
            <v>EXT</v>
          </cell>
          <cell r="H2">
            <v>0</v>
          </cell>
          <cell r="J2" t="str">
            <v>Amanda Dias</v>
          </cell>
          <cell r="M2" t="str">
            <v>2013-2014</v>
          </cell>
          <cell r="O2" t="str">
            <v>ACM Adjustment</v>
          </cell>
        </row>
        <row r="3">
          <cell r="A3" t="str">
            <v>March</v>
          </cell>
          <cell r="C3" t="str">
            <v>GG</v>
          </cell>
          <cell r="J3" t="str">
            <v>Flora Lam</v>
          </cell>
          <cell r="M3" t="str">
            <v>2014-2015</v>
          </cell>
        </row>
        <row r="4">
          <cell r="A4" t="str">
            <v>June</v>
          </cell>
          <cell r="C4" t="str">
            <v>CWLTH</v>
          </cell>
          <cell r="J4" t="str">
            <v>Kristelle Murray</v>
          </cell>
          <cell r="M4" t="str">
            <v>2015-2016</v>
          </cell>
        </row>
        <row r="5">
          <cell r="C5" t="str">
            <v>PNC</v>
          </cell>
          <cell r="J5" t="str">
            <v>Magda Wittek</v>
          </cell>
          <cell r="M5" t="str">
            <v>2016-2017</v>
          </cell>
        </row>
        <row r="6">
          <cell r="C6" t="str">
            <v>PFC</v>
          </cell>
          <cell r="J6" t="str">
            <v>Naushad Farook</v>
          </cell>
          <cell r="M6" t="str">
            <v>2017-2018</v>
          </cell>
        </row>
        <row r="7">
          <cell r="C7" t="str">
            <v>TSC</v>
          </cell>
          <cell r="J7" t="str">
            <v>Linda Jenkins</v>
          </cell>
          <cell r="M7" t="str">
            <v>2018-2019</v>
          </cell>
        </row>
        <row r="8">
          <cell r="C8" t="str">
            <v>LGS</v>
          </cell>
          <cell r="J8" t="str">
            <v>Trevor Moon</v>
          </cell>
          <cell r="M8" t="str">
            <v>2019-2020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1"/>
      <sheetName val="Approval"/>
      <sheetName val="MNTH Query"/>
      <sheetName val="Lists-HiddenSheet"/>
    </sheetNames>
    <sheetDataSet>
      <sheetData sheetId="0"/>
      <sheetData sheetId="1"/>
      <sheetData sheetId="2"/>
      <sheetData sheetId="3">
        <row r="4">
          <cell r="C4" t="str">
            <v>July</v>
          </cell>
        </row>
        <row r="5">
          <cell r="C5" t="str">
            <v>August</v>
          </cell>
          <cell r="G5" t="str">
            <v>2001-2002</v>
          </cell>
        </row>
        <row r="6">
          <cell r="C6" t="str">
            <v>September</v>
          </cell>
          <cell r="G6" t="str">
            <v>2002-2003</v>
          </cell>
        </row>
        <row r="7">
          <cell r="C7" t="str">
            <v>October</v>
          </cell>
          <cell r="G7" t="str">
            <v>2003-2004</v>
          </cell>
        </row>
        <row r="8">
          <cell r="C8" t="str">
            <v>November</v>
          </cell>
          <cell r="G8" t="str">
            <v>2004-2005</v>
          </cell>
        </row>
        <row r="9">
          <cell r="C9" t="str">
            <v>December</v>
          </cell>
          <cell r="G9" t="str">
            <v>2005-2006</v>
          </cell>
        </row>
        <row r="10">
          <cell r="C10" t="str">
            <v>January</v>
          </cell>
          <cell r="G10" t="str">
            <v>2006-2007</v>
          </cell>
        </row>
        <row r="11">
          <cell r="C11" t="str">
            <v>February</v>
          </cell>
          <cell r="G11" t="str">
            <v>2007-2008</v>
          </cell>
        </row>
        <row r="12">
          <cell r="C12" t="str">
            <v>March</v>
          </cell>
          <cell r="G12" t="str">
            <v>2008-2009</v>
          </cell>
        </row>
        <row r="13">
          <cell r="C13" t="str">
            <v>April</v>
          </cell>
          <cell r="G13" t="str">
            <v>2009-2010</v>
          </cell>
        </row>
        <row r="14">
          <cell r="C14" t="str">
            <v>May</v>
          </cell>
          <cell r="G14" t="str">
            <v>2010-2011</v>
          </cell>
        </row>
        <row r="15">
          <cell r="C15" t="str">
            <v>June</v>
          </cell>
          <cell r="G15" t="str">
            <v>2011-2012</v>
          </cell>
        </row>
        <row r="16">
          <cell r="C16" t="str">
            <v>June CFS</v>
          </cell>
        </row>
        <row r="18">
          <cell r="J18" t="str">
            <v>AGRA</v>
          </cell>
        </row>
        <row r="19">
          <cell r="J19" t="str">
            <v>CAMA</v>
          </cell>
        </row>
        <row r="20">
          <cell r="J20" t="str">
            <v>CSAA</v>
          </cell>
        </row>
        <row r="22">
          <cell r="J22" t="str">
            <v>DPPA</v>
          </cell>
        </row>
        <row r="23">
          <cell r="J23" t="str">
            <v>ELCA</v>
          </cell>
        </row>
        <row r="24">
          <cell r="J24" t="str">
            <v>EPPA</v>
          </cell>
        </row>
        <row r="25">
          <cell r="J25" t="str">
            <v>FESA</v>
          </cell>
        </row>
        <row r="26">
          <cell r="J26" t="str">
            <v>LAMA</v>
          </cell>
        </row>
        <row r="27">
          <cell r="J27" t="str">
            <v>LGMA</v>
          </cell>
        </row>
        <row r="28">
          <cell r="J28" t="str">
            <v>MINA</v>
          </cell>
        </row>
        <row r="29">
          <cell r="J29" t="str">
            <v>OAGA</v>
          </cell>
        </row>
        <row r="30">
          <cell r="J30" t="str">
            <v>PACA</v>
          </cell>
        </row>
        <row r="31">
          <cell r="J31" t="str">
            <v>PUDA</v>
          </cell>
        </row>
        <row r="32">
          <cell r="J32" t="str">
            <v>RAGA</v>
          </cell>
        </row>
        <row r="34">
          <cell r="J34" t="str">
            <v>TRCA</v>
          </cell>
        </row>
        <row r="35">
          <cell r="J35" t="str">
            <v>TSYA</v>
          </cell>
        </row>
        <row r="37">
          <cell r="J37" t="str">
            <v>AAD</v>
          </cell>
        </row>
        <row r="38">
          <cell r="J38" t="str">
            <v>AAP</v>
          </cell>
        </row>
        <row r="39">
          <cell r="J39" t="str">
            <v>ADT</v>
          </cell>
        </row>
        <row r="40">
          <cell r="J40" t="str">
            <v>AGR</v>
          </cell>
        </row>
        <row r="41">
          <cell r="J41" t="str">
            <v>AMI</v>
          </cell>
        </row>
        <row r="42">
          <cell r="J42" t="str">
            <v>APB</v>
          </cell>
        </row>
        <row r="43">
          <cell r="J43" t="str">
            <v>APR</v>
          </cell>
        </row>
        <row r="44">
          <cell r="J44" t="str">
            <v>BCB</v>
          </cell>
        </row>
        <row r="45">
          <cell r="J45" t="str">
            <v>BCI</v>
          </cell>
        </row>
        <row r="46">
          <cell r="J46" t="str">
            <v>BDA</v>
          </cell>
        </row>
        <row r="47">
          <cell r="J47" t="str">
            <v>BPB</v>
          </cell>
        </row>
        <row r="48">
          <cell r="J48" t="str">
            <v>BXC</v>
          </cell>
        </row>
        <row r="49">
          <cell r="J49" t="str">
            <v>CAM</v>
          </cell>
        </row>
        <row r="50">
          <cell r="J50" t="str">
            <v>CCC</v>
          </cell>
        </row>
        <row r="51">
          <cell r="J51" t="str">
            <v>CCW</v>
          </cell>
        </row>
        <row r="52">
          <cell r="J52" t="str">
            <v>CHS</v>
          </cell>
        </row>
        <row r="53">
          <cell r="J53" t="str">
            <v>CLM</v>
          </cell>
        </row>
        <row r="54">
          <cell r="J54" t="str">
            <v>CMC</v>
          </cell>
        </row>
        <row r="55">
          <cell r="J55" t="str">
            <v>CSA</v>
          </cell>
        </row>
        <row r="56">
          <cell r="J56" t="str">
            <v>CWA</v>
          </cell>
        </row>
        <row r="57">
          <cell r="J57" t="str">
            <v>CWB</v>
          </cell>
        </row>
        <row r="58">
          <cell r="J58" t="str">
            <v>CYC</v>
          </cell>
        </row>
        <row r="59">
          <cell r="J59" t="str">
            <v>CYP</v>
          </cell>
        </row>
        <row r="60">
          <cell r="J60" t="str">
            <v>DCC</v>
          </cell>
        </row>
        <row r="61">
          <cell r="J61" t="str">
            <v>DCS</v>
          </cell>
        </row>
        <row r="63">
          <cell r="J63" t="str">
            <v>DES</v>
          </cell>
        </row>
        <row r="64">
          <cell r="J64" t="str">
            <v>DPP</v>
          </cell>
        </row>
        <row r="65">
          <cell r="J65" t="str">
            <v>DSC</v>
          </cell>
        </row>
        <row r="66">
          <cell r="J66" t="str">
            <v>DOW</v>
          </cell>
        </row>
        <row r="67">
          <cell r="J67" t="str">
            <v>EDU</v>
          </cell>
        </row>
        <row r="68">
          <cell r="J68" t="str">
            <v>ELC</v>
          </cell>
        </row>
        <row r="69">
          <cell r="J69" t="str">
            <v>EOC</v>
          </cell>
        </row>
        <row r="70">
          <cell r="J70" t="str">
            <v>EPA</v>
          </cell>
        </row>
        <row r="71">
          <cell r="J71" t="str">
            <v>EPP</v>
          </cell>
        </row>
        <row r="72">
          <cell r="J72" t="str">
            <v>ERA</v>
          </cell>
        </row>
        <row r="73">
          <cell r="J73" t="str">
            <v>EVE</v>
          </cell>
        </row>
        <row r="74">
          <cell r="J74" t="str">
            <v>FES</v>
          </cell>
        </row>
        <row r="75">
          <cell r="J75" t="str">
            <v>FIS</v>
          </cell>
        </row>
        <row r="76">
          <cell r="J76" t="str">
            <v>GAC</v>
          </cell>
        </row>
        <row r="77">
          <cell r="J77" t="str">
            <v>GCM</v>
          </cell>
        </row>
        <row r="78">
          <cell r="J78" t="str">
            <v>GCT</v>
          </cell>
        </row>
        <row r="79">
          <cell r="J79" t="str">
            <v>GDA</v>
          </cell>
        </row>
        <row r="80">
          <cell r="J80" t="str">
            <v>GED</v>
          </cell>
        </row>
        <row r="81">
          <cell r="J81" t="str">
            <v>GMW</v>
          </cell>
        </row>
        <row r="82">
          <cell r="J82" t="str">
            <v>GOV</v>
          </cell>
        </row>
        <row r="83">
          <cell r="J83" t="str">
            <v>GPR</v>
          </cell>
        </row>
        <row r="84">
          <cell r="J84" t="str">
            <v>GRA</v>
          </cell>
        </row>
        <row r="85">
          <cell r="J85" t="str">
            <v>GSC</v>
          </cell>
        </row>
        <row r="86">
          <cell r="J86" t="str">
            <v>GSD</v>
          </cell>
        </row>
        <row r="87">
          <cell r="J87" t="str">
            <v>HLC</v>
          </cell>
        </row>
        <row r="88">
          <cell r="J88" t="str">
            <v>HLH</v>
          </cell>
        </row>
        <row r="89">
          <cell r="J89" t="str">
            <v>HPC</v>
          </cell>
        </row>
        <row r="90">
          <cell r="J90" t="str">
            <v>HPF</v>
          </cell>
        </row>
        <row r="91">
          <cell r="J91" t="str">
            <v>HTC</v>
          </cell>
        </row>
        <row r="92">
          <cell r="J92" t="str">
            <v>ICC</v>
          </cell>
        </row>
        <row r="93">
          <cell r="J93" t="str">
            <v>ICS</v>
          </cell>
        </row>
        <row r="94">
          <cell r="J94" t="str">
            <v>IFC</v>
          </cell>
        </row>
        <row r="95">
          <cell r="J95" t="str">
            <v>IMO</v>
          </cell>
        </row>
        <row r="96">
          <cell r="J96" t="str">
            <v>ITS</v>
          </cell>
        </row>
        <row r="97">
          <cell r="J97" t="str">
            <v>JHC</v>
          </cell>
        </row>
        <row r="98">
          <cell r="J98" t="str">
            <v>KAB</v>
          </cell>
        </row>
        <row r="99">
          <cell r="J99" t="str">
            <v>KBC</v>
          </cell>
        </row>
        <row r="100">
          <cell r="J100" t="str">
            <v>KDC</v>
          </cell>
        </row>
        <row r="101">
          <cell r="J101" t="str">
            <v>KPB</v>
          </cell>
        </row>
        <row r="102">
          <cell r="J102" t="str">
            <v>KRC</v>
          </cell>
        </row>
        <row r="103">
          <cell r="J103" t="str">
            <v>LAM</v>
          </cell>
        </row>
        <row r="104">
          <cell r="J104" t="str">
            <v>LAS</v>
          </cell>
        </row>
        <row r="105">
          <cell r="J105" t="str">
            <v>LCC</v>
          </cell>
        </row>
        <row r="106">
          <cell r="J106" t="str">
            <v>LCO</v>
          </cell>
        </row>
        <row r="107">
          <cell r="J107" t="str">
            <v>LGM</v>
          </cell>
        </row>
        <row r="108">
          <cell r="J108" t="str">
            <v>LHA</v>
          </cell>
        </row>
        <row r="109">
          <cell r="J109" t="str">
            <v>LRC</v>
          </cell>
        </row>
        <row r="110">
          <cell r="J110" t="str">
            <v>MCA</v>
          </cell>
        </row>
        <row r="111">
          <cell r="J111" t="str">
            <v>MCT</v>
          </cell>
        </row>
        <row r="112">
          <cell r="J112" t="str">
            <v>MER</v>
          </cell>
        </row>
        <row r="113">
          <cell r="J113" t="str">
            <v>MIA</v>
          </cell>
        </row>
        <row r="114">
          <cell r="J114" t="str">
            <v>MIN</v>
          </cell>
        </row>
        <row r="115">
          <cell r="J115" t="str">
            <v>MNR</v>
          </cell>
        </row>
        <row r="116">
          <cell r="J116" t="str">
            <v>MOJ</v>
          </cell>
        </row>
        <row r="117">
          <cell r="J117" t="str">
            <v>NMC</v>
          </cell>
        </row>
        <row r="118">
          <cell r="J118" t="str">
            <v>NTA</v>
          </cell>
        </row>
        <row r="119">
          <cell r="J119" t="str">
            <v>OAG</v>
          </cell>
        </row>
        <row r="120">
          <cell r="J120" t="str">
            <v>OCC</v>
          </cell>
        </row>
        <row r="121">
          <cell r="J121" t="str">
            <v>OHR</v>
          </cell>
        </row>
        <row r="124">
          <cell r="J124" t="str">
            <v>OWR</v>
          </cell>
        </row>
        <row r="125">
          <cell r="J125" t="str">
            <v>PAC</v>
          </cell>
        </row>
        <row r="126">
          <cell r="J126" t="str">
            <v>PDC</v>
          </cell>
        </row>
        <row r="127">
          <cell r="J127" t="str">
            <v>PDL</v>
          </cell>
        </row>
        <row r="128">
          <cell r="J128" t="str">
            <v>PEE</v>
          </cell>
        </row>
        <row r="129">
          <cell r="J129" t="str">
            <v>PGI</v>
          </cell>
        </row>
        <row r="130">
          <cell r="J130" t="str">
            <v>PIT</v>
          </cell>
        </row>
        <row r="131">
          <cell r="J131" t="str">
            <v>POL</v>
          </cell>
        </row>
        <row r="132">
          <cell r="J132" t="str">
            <v>PSA</v>
          </cell>
        </row>
        <row r="133">
          <cell r="J133" t="str">
            <v>PSC</v>
          </cell>
        </row>
        <row r="135">
          <cell r="J135" t="str">
            <v>PSS</v>
          </cell>
        </row>
        <row r="136">
          <cell r="J136" t="str">
            <v>PUD</v>
          </cell>
        </row>
        <row r="137">
          <cell r="J137" t="str">
            <v>RAF</v>
          </cell>
        </row>
        <row r="138">
          <cell r="J138" t="str">
            <v>RAG</v>
          </cell>
        </row>
        <row r="139">
          <cell r="J139" t="str">
            <v>RAR</v>
          </cell>
        </row>
        <row r="140">
          <cell r="J140" t="str">
            <v>RCP</v>
          </cell>
        </row>
        <row r="141">
          <cell r="J141" t="str">
            <v>RCR</v>
          </cell>
        </row>
        <row r="142">
          <cell r="J142" t="str">
            <v>RDL</v>
          </cell>
        </row>
        <row r="143">
          <cell r="J143" t="str">
            <v>RDLA</v>
          </cell>
        </row>
        <row r="144">
          <cell r="J144" t="str">
            <v>RDT</v>
          </cell>
        </row>
        <row r="145">
          <cell r="J145" t="str">
            <v>RIR</v>
          </cell>
        </row>
        <row r="146">
          <cell r="J146" t="str">
            <v>RPA</v>
          </cell>
        </row>
        <row r="147">
          <cell r="J147" t="str">
            <v>SAT</v>
          </cell>
        </row>
        <row r="148">
          <cell r="J148" t="str">
            <v>SBD</v>
          </cell>
        </row>
        <row r="149">
          <cell r="J149" t="str">
            <v>SCT</v>
          </cell>
        </row>
        <row r="150">
          <cell r="J150" t="str">
            <v>SMC</v>
          </cell>
        </row>
        <row r="151">
          <cell r="J151" t="str">
            <v>SMT</v>
          </cell>
        </row>
        <row r="152">
          <cell r="J152" t="str">
            <v>SPC</v>
          </cell>
        </row>
        <row r="153">
          <cell r="J153" t="str">
            <v>SRC</v>
          </cell>
        </row>
        <row r="154">
          <cell r="J154" t="str">
            <v>SRT</v>
          </cell>
        </row>
        <row r="155">
          <cell r="J155" t="str">
            <v>SSC</v>
          </cell>
        </row>
        <row r="157">
          <cell r="J157" t="str">
            <v>SWC</v>
          </cell>
        </row>
        <row r="158">
          <cell r="J158" t="str">
            <v>SWD</v>
          </cell>
        </row>
        <row r="159">
          <cell r="J159" t="str">
            <v>DOT</v>
          </cell>
        </row>
        <row r="160">
          <cell r="J160" t="str">
            <v>TRC</v>
          </cell>
        </row>
        <row r="161">
          <cell r="J161" t="str">
            <v>TSY</v>
          </cell>
        </row>
        <row r="162">
          <cell r="J162" t="str">
            <v>WAR</v>
          </cell>
        </row>
        <row r="163">
          <cell r="J163" t="str">
            <v>WCR</v>
          </cell>
        </row>
        <row r="164">
          <cell r="J164" t="str">
            <v>WDC</v>
          </cell>
        </row>
        <row r="165">
          <cell r="J165" t="str">
            <v>TWD</v>
          </cell>
        </row>
        <row r="166">
          <cell r="J166" t="str">
            <v>ZPA</v>
          </cell>
        </row>
        <row r="167">
          <cell r="J167" t="str">
            <v>APA</v>
          </cell>
        </row>
        <row r="168">
          <cell r="J168" t="str">
            <v>ARA</v>
          </cell>
        </row>
        <row r="169">
          <cell r="J169" t="str">
            <v>ARM</v>
          </cell>
        </row>
        <row r="170">
          <cell r="J170" t="str">
            <v>BBW</v>
          </cell>
        </row>
        <row r="171">
          <cell r="J171" t="str">
            <v>BPA</v>
          </cell>
        </row>
        <row r="172">
          <cell r="J172" t="str">
            <v>BRP</v>
          </cell>
        </row>
        <row r="173">
          <cell r="J173" t="str">
            <v>BSW</v>
          </cell>
        </row>
        <row r="174">
          <cell r="J174" t="str">
            <v>CSC</v>
          </cell>
        </row>
        <row r="175">
          <cell r="J175" t="str">
            <v>DPA</v>
          </cell>
        </row>
        <row r="178">
          <cell r="J178" t="str">
            <v>EPR</v>
          </cell>
        </row>
        <row r="179">
          <cell r="J179" t="str">
            <v>ESP</v>
          </cell>
        </row>
        <row r="180">
          <cell r="J180" t="str">
            <v>FCB</v>
          </cell>
        </row>
        <row r="181">
          <cell r="J181" t="str">
            <v>FPA</v>
          </cell>
        </row>
        <row r="182">
          <cell r="J182" t="str">
            <v>FPC</v>
          </cell>
        </row>
        <row r="183">
          <cell r="J183" t="str">
            <v>GDC</v>
          </cell>
        </row>
        <row r="184">
          <cell r="J184" t="str">
            <v>GEA</v>
          </cell>
        </row>
        <row r="185">
          <cell r="J185" t="str">
            <v>GPA</v>
          </cell>
        </row>
        <row r="186">
          <cell r="J186" t="str">
            <v>GRC</v>
          </cell>
        </row>
        <row r="187">
          <cell r="J187" t="str">
            <v>HOR</v>
          </cell>
        </row>
        <row r="188">
          <cell r="J188" t="str">
            <v>LDA</v>
          </cell>
        </row>
        <row r="189">
          <cell r="J189" t="str">
            <v>LTC</v>
          </cell>
        </row>
        <row r="190">
          <cell r="J190" t="str">
            <v>MCB</v>
          </cell>
        </row>
        <row r="192">
          <cell r="J192" t="str">
            <v>MRA</v>
          </cell>
        </row>
        <row r="193">
          <cell r="J193" t="str">
            <v>PHP</v>
          </cell>
        </row>
        <row r="194">
          <cell r="J194" t="str">
            <v>PMA</v>
          </cell>
        </row>
        <row r="195">
          <cell r="J195" t="str">
            <v>PTA</v>
          </cell>
        </row>
        <row r="196">
          <cell r="J196" t="str">
            <v>PTM</v>
          </cell>
        </row>
        <row r="197">
          <cell r="J197" t="str">
            <v>RIA</v>
          </cell>
        </row>
        <row r="198">
          <cell r="J198" t="str">
            <v>RWA</v>
          </cell>
        </row>
        <row r="199">
          <cell r="J199" t="str">
            <v>SHC</v>
          </cell>
        </row>
        <row r="200">
          <cell r="J200" t="str">
            <v>SRA</v>
          </cell>
        </row>
        <row r="201">
          <cell r="J201" t="str">
            <v>SYN</v>
          </cell>
        </row>
        <row r="203">
          <cell r="J203" t="str">
            <v>VER</v>
          </cell>
        </row>
        <row r="204">
          <cell r="J204" t="str">
            <v>WPN</v>
          </cell>
        </row>
        <row r="206">
          <cell r="J206" t="str">
            <v>WTC</v>
          </cell>
        </row>
        <row r="207">
          <cell r="J207" t="str">
            <v>XXT</v>
          </cell>
        </row>
        <row r="208">
          <cell r="J208" t="str">
            <v>CHA</v>
          </cell>
        </row>
        <row r="209">
          <cell r="J209" t="str">
            <v>CIF</v>
          </cell>
        </row>
        <row r="210">
          <cell r="J210" t="str">
            <v>KEY</v>
          </cell>
        </row>
        <row r="211">
          <cell r="J211" t="str">
            <v>RKC</v>
          </cell>
        </row>
        <row r="212">
          <cell r="J212" t="str">
            <v>SGI</v>
          </cell>
        </row>
        <row r="213">
          <cell r="J213" t="str">
            <v>TSC</v>
          </cell>
        </row>
        <row r="214">
          <cell r="J214" t="str">
            <v>WOG</v>
          </cell>
        </row>
        <row r="215">
          <cell r="O215" t="str">
            <v>Ad-hoc #</v>
          </cell>
        </row>
        <row r="216">
          <cell r="O216" t="str">
            <v>Non Global (CIM) #</v>
          </cell>
        </row>
        <row r="218">
          <cell r="O218" t="str">
            <v>Global # CAM-REV-01</v>
          </cell>
        </row>
        <row r="219">
          <cell r="O219" t="str">
            <v>Global # EDU-REV-01</v>
          </cell>
        </row>
        <row r="220">
          <cell r="O220" t="str">
            <v>Global # MNR-REV-01</v>
          </cell>
        </row>
        <row r="221">
          <cell r="O221" t="str">
            <v>Global # MNR-REV-02</v>
          </cell>
        </row>
        <row r="222">
          <cell r="O222" t="str">
            <v>Global # PUDA-REV-01</v>
          </cell>
        </row>
        <row r="223">
          <cell r="O223" t="str">
            <v>Global # PUDA-REV-02</v>
          </cell>
        </row>
        <row r="224">
          <cell r="O224" t="str">
            <v>Global # RWA-REV-01</v>
          </cell>
        </row>
        <row r="225">
          <cell r="O225" t="str">
            <v>Global # TSC-REV-01</v>
          </cell>
        </row>
        <row r="226">
          <cell r="O226" t="str">
            <v>Global (ATM)# TSC-REV-02</v>
          </cell>
        </row>
        <row r="227">
          <cell r="O227" t="str">
            <v>Global (ATM)'# TSYA-REV-01</v>
          </cell>
        </row>
        <row r="228">
          <cell r="O228" t="str">
            <v>Global # TSYA-REV-02</v>
          </cell>
        </row>
        <row r="229">
          <cell r="O229" t="str">
            <v>Global # XXG-REV-01</v>
          </cell>
        </row>
        <row r="230">
          <cell r="O230" t="str">
            <v>Global # XXT-REV-01</v>
          </cell>
        </row>
        <row r="231">
          <cell r="O231" t="str">
            <v>Global # XXF-REV-01</v>
          </cell>
        </row>
        <row r="232">
          <cell r="O232" t="str">
            <v>Global # XXG-REV-02</v>
          </cell>
        </row>
        <row r="233">
          <cell r="O233" t="str">
            <v>Global # XXT-REV-02</v>
          </cell>
        </row>
        <row r="234">
          <cell r="O234" t="str">
            <v>Global # XXF-REV-02</v>
          </cell>
        </row>
        <row r="235">
          <cell r="O235" t="str">
            <v>Global # RKC-REV-01</v>
          </cell>
        </row>
        <row r="236">
          <cell r="O236" t="str">
            <v>Global # RKC-REV-02</v>
          </cell>
        </row>
        <row r="237">
          <cell r="O237" t="str">
            <v>Global # XXG-REV-03</v>
          </cell>
        </row>
        <row r="238">
          <cell r="O238" t="str">
            <v>Global # XXG-REV-04</v>
          </cell>
        </row>
        <row r="239">
          <cell r="O239" t="str">
            <v>Global # XXT-REV-03</v>
          </cell>
        </row>
        <row r="240">
          <cell r="O240" t="str">
            <v>Global # XXG-REV-05</v>
          </cell>
        </row>
        <row r="241">
          <cell r="O241" t="str">
            <v>Global # XXT-REV-04</v>
          </cell>
        </row>
        <row r="242">
          <cell r="O242" t="str">
            <v>Global # XXG-REV-06</v>
          </cell>
        </row>
        <row r="243">
          <cell r="O243" t="str">
            <v>Global # XXT-REV-05</v>
          </cell>
        </row>
        <row r="244">
          <cell r="O244" t="str">
            <v>Global # XXF-REV-03</v>
          </cell>
        </row>
        <row r="245">
          <cell r="O245" t="str">
            <v>Global # XXT-REV-06</v>
          </cell>
        </row>
        <row r="246">
          <cell r="O246" t="str">
            <v>Global # XXG-REV-07</v>
          </cell>
        </row>
        <row r="247">
          <cell r="O247" t="str">
            <v>Global # XXG-REV-08</v>
          </cell>
        </row>
        <row r="248">
          <cell r="O248" t="str">
            <v>Global # XXF-REV-04</v>
          </cell>
        </row>
        <row r="249">
          <cell r="O249" t="str">
            <v>Global # XXT-REV-07</v>
          </cell>
        </row>
        <row r="250">
          <cell r="O250" t="str">
            <v>Global # HOR-REV-01</v>
          </cell>
        </row>
        <row r="251">
          <cell r="O251" t="str">
            <v>Global # WPN-REV-01</v>
          </cell>
        </row>
        <row r="252">
          <cell r="O252" t="str">
            <v>Global # WOG-REV-01</v>
          </cell>
        </row>
        <row r="253">
          <cell r="O253" t="str">
            <v>Global # AGR-STD-01</v>
          </cell>
        </row>
        <row r="254">
          <cell r="O254" t="str">
            <v>Global # APB-STD-01</v>
          </cell>
        </row>
        <row r="255">
          <cell r="O255" t="str">
            <v>Global # BDA-STD-01</v>
          </cell>
        </row>
        <row r="256">
          <cell r="O256" t="str">
            <v>Global # BPA-STD-01</v>
          </cell>
        </row>
        <row r="257">
          <cell r="O257" t="str">
            <v>Global # CLM-STD-01</v>
          </cell>
        </row>
        <row r="258">
          <cell r="O258" t="str">
            <v>Global # DSC-STD-01</v>
          </cell>
        </row>
        <row r="259">
          <cell r="O259" t="str">
            <v>Global # EDU-STD-01</v>
          </cell>
        </row>
        <row r="260">
          <cell r="O260" t="str">
            <v>Global # EDU-STD-02</v>
          </cell>
        </row>
        <row r="261">
          <cell r="O261" t="str">
            <v>Global # EPR-STD-01</v>
          </cell>
        </row>
        <row r="262">
          <cell r="O262" t="str">
            <v>Global # FES-STD-01</v>
          </cell>
        </row>
        <row r="263">
          <cell r="O263" t="str">
            <v>Global # FPA-STD-01</v>
          </cell>
        </row>
        <row r="264">
          <cell r="O264" t="str">
            <v>Global # HLH-STD-01</v>
          </cell>
        </row>
        <row r="265">
          <cell r="O265" t="str">
            <v>Global # HLH-STD-02</v>
          </cell>
        </row>
        <row r="266">
          <cell r="O266" t="str">
            <v>Global # HLH-STD-03</v>
          </cell>
        </row>
        <row r="267">
          <cell r="O267" t="str">
            <v>Global # LAM-STD-01</v>
          </cell>
        </row>
        <row r="268">
          <cell r="O268" t="str">
            <v>Global # LAM-STD-02</v>
          </cell>
        </row>
        <row r="269">
          <cell r="O269" t="str">
            <v>Global # LDA-STD-01</v>
          </cell>
        </row>
        <row r="270">
          <cell r="O270" t="str">
            <v>Global # LDA-STD-02</v>
          </cell>
        </row>
        <row r="271">
          <cell r="O271" t="str">
            <v>Global # MCA-STD-01</v>
          </cell>
        </row>
        <row r="272">
          <cell r="O272" t="str">
            <v>Global # MNR-STD-01</v>
          </cell>
        </row>
        <row r="273">
          <cell r="O273" t="str">
            <v>Global # PTA-STD-01</v>
          </cell>
        </row>
        <row r="274">
          <cell r="O274" t="str">
            <v>Global # PUDA-STD-01</v>
          </cell>
        </row>
        <row r="275">
          <cell r="O275" t="str">
            <v>Global # SCT-STD-01</v>
          </cell>
        </row>
        <row r="276">
          <cell r="O276" t="str">
            <v>Global # SHC-STD-01</v>
          </cell>
        </row>
        <row r="277">
          <cell r="O277" t="str">
            <v>Global # SMT-STD-01</v>
          </cell>
        </row>
        <row r="278">
          <cell r="O278" t="str">
            <v>Global # SPC-STD-01</v>
          </cell>
        </row>
        <row r="279">
          <cell r="O279" t="str">
            <v>Global # WPN-STD-01</v>
          </cell>
        </row>
        <row r="280">
          <cell r="O280" t="str">
            <v>Global # BMA-STD-01</v>
          </cell>
        </row>
        <row r="281">
          <cell r="O281" t="str">
            <v>Global # WAR-STD-01</v>
          </cell>
        </row>
        <row r="282">
          <cell r="O282" t="str">
            <v>Global # WPW-STD-01</v>
          </cell>
        </row>
        <row r="283">
          <cell r="O283" t="str">
            <v>Global # WTC-STD-01</v>
          </cell>
        </row>
        <row r="284">
          <cell r="O284" t="str">
            <v>Global # XXT-STD-01</v>
          </cell>
        </row>
        <row r="285">
          <cell r="O285" t="str">
            <v>Global # XXG-STD-01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 2013 Invoices"/>
      <sheetName val="Hardcopy"/>
      <sheetName val="2013 Invoice Calcs Impsub 3.2"/>
      <sheetName val="Agency List 18 June 2015"/>
      <sheetName val="Costing 2014 Finance Copy"/>
      <sheetName val="2014 COSTING Template"/>
      <sheetName val="Sheet5"/>
      <sheetName val="Pivot"/>
      <sheetName val="Sheet1"/>
      <sheetName val="Statewide UGSR 18 June 2015"/>
      <sheetName val="Statewide Hardcopy"/>
      <sheetName val="Housing Invoice "/>
      <sheetName val="Housing Revenue split"/>
      <sheetName val="Rural data "/>
      <sheetName val="Country Towns data"/>
      <sheetName val="Bunbury U data"/>
      <sheetName val="Metro data"/>
      <sheetName val="Bunbury Rural data"/>
      <sheetName val="2014 Costing Template Metro"/>
      <sheetName val="2014 Costing Temp Country Towns"/>
      <sheetName val="2014 COSTING Template Rural"/>
      <sheetName val="2014 Costing Temp Bunbury Urban"/>
      <sheetName val="2014 Costing Temp Bunbury R"/>
      <sheetName val="Summary Costing Data Invoice "/>
      <sheetName val="SLSD split"/>
      <sheetName val="Costing 2014 Finance Copy (2)"/>
    </sheetNames>
    <sheetDataSet>
      <sheetData sheetId="0">
        <row r="4">
          <cell r="A4" t="str">
            <v>SADA</v>
          </cell>
          <cell r="B4" t="str">
            <v>Chargeable</v>
          </cell>
          <cell r="C4" t="str">
            <v>SADA</v>
          </cell>
          <cell r="D4" t="str">
            <v>WESTERN AUSTRALIAN ALCOHOL AND DRUG AUTHORITY</v>
          </cell>
          <cell r="F4">
            <v>2</v>
          </cell>
          <cell r="H4">
            <v>7</v>
          </cell>
          <cell r="I4">
            <v>9</v>
          </cell>
          <cell r="J4">
            <v>545.83999999999992</v>
          </cell>
        </row>
        <row r="5">
          <cell r="A5" t="str">
            <v>SALT</v>
          </cell>
          <cell r="B5" t="str">
            <v>Chargeable</v>
          </cell>
          <cell r="C5" t="str">
            <v>SALT</v>
          </cell>
          <cell r="D5" t="str">
            <v>DEPARTMENT OF INDIGENOUS AFFAIRS (SALT)</v>
          </cell>
          <cell r="E5">
            <v>92</v>
          </cell>
          <cell r="F5">
            <v>14</v>
          </cell>
          <cell r="G5">
            <v>15</v>
          </cell>
          <cell r="H5">
            <v>167</v>
          </cell>
          <cell r="I5">
            <v>288</v>
          </cell>
          <cell r="J5">
            <v>8993.6299999999992</v>
          </cell>
        </row>
        <row r="6">
          <cell r="A6" t="str">
            <v>SAPA</v>
          </cell>
          <cell r="B6" t="str">
            <v>Chargeable</v>
          </cell>
          <cell r="C6" t="str">
            <v>SAPA</v>
          </cell>
          <cell r="D6" t="str">
            <v>DEPARTMENT OF INDIGENOUS AFFAIRS (SAPA)</v>
          </cell>
          <cell r="E6">
            <v>68</v>
          </cell>
          <cell r="F6">
            <v>2</v>
          </cell>
          <cell r="G6">
            <v>4</v>
          </cell>
          <cell r="H6">
            <v>34</v>
          </cell>
          <cell r="I6">
            <v>108</v>
          </cell>
          <cell r="J6">
            <v>3933.0199999999995</v>
          </cell>
        </row>
        <row r="7">
          <cell r="A7" t="str">
            <v>SART</v>
          </cell>
          <cell r="B7" t="str">
            <v>Chargeable</v>
          </cell>
          <cell r="C7" t="str">
            <v>SART</v>
          </cell>
          <cell r="D7" t="str">
            <v>BOARD OF THE ART GALLERY OF WA</v>
          </cell>
          <cell r="H7">
            <v>4</v>
          </cell>
          <cell r="I7">
            <v>4</v>
          </cell>
          <cell r="J7">
            <v>210.44</v>
          </cell>
        </row>
        <row r="8">
          <cell r="A8" t="str">
            <v>SBCB</v>
          </cell>
          <cell r="B8" t="str">
            <v>Chargeable</v>
          </cell>
          <cell r="C8" t="str">
            <v>SBCB</v>
          </cell>
          <cell r="D8" t="str">
            <v>BUNBURY CEMETERY BOARD</v>
          </cell>
          <cell r="F8">
            <v>1</v>
          </cell>
          <cell r="H8">
            <v>9</v>
          </cell>
          <cell r="I8">
            <v>10</v>
          </cell>
          <cell r="J8">
            <v>426.65</v>
          </cell>
        </row>
        <row r="9">
          <cell r="A9" t="str">
            <v>SBGP</v>
          </cell>
          <cell r="B9" t="str">
            <v>Chargeable</v>
          </cell>
          <cell r="C9" t="str">
            <v>SBGP</v>
          </cell>
          <cell r="D9" t="str">
            <v>BOTANIC GARDENS AND PARKS AUTHORITY</v>
          </cell>
          <cell r="E9">
            <v>2</v>
          </cell>
          <cell r="H9">
            <v>62</v>
          </cell>
          <cell r="I9">
            <v>64</v>
          </cell>
          <cell r="J9">
            <v>1098.1399999999999</v>
          </cell>
        </row>
        <row r="10">
          <cell r="A10" t="str">
            <v>SBPB</v>
          </cell>
          <cell r="B10" t="str">
            <v>Chargeable</v>
          </cell>
          <cell r="C10" t="str">
            <v>SBPB</v>
          </cell>
          <cell r="D10" t="str">
            <v>BURSWOOD PARK BOARD</v>
          </cell>
          <cell r="F10">
            <v>1</v>
          </cell>
          <cell r="H10">
            <v>15</v>
          </cell>
          <cell r="I10">
            <v>16</v>
          </cell>
          <cell r="J10">
            <v>509.80999999999995</v>
          </cell>
        </row>
        <row r="11">
          <cell r="A11" t="str">
            <v>SCHH</v>
          </cell>
          <cell r="B11" t="str">
            <v>Chargeable</v>
          </cell>
          <cell r="C11" t="str">
            <v>SCHH</v>
          </cell>
          <cell r="D11" t="str">
            <v>COUNTRY HIGH SCHOOL HOSTELS AUTHORITY</v>
          </cell>
          <cell r="F11">
            <v>4</v>
          </cell>
          <cell r="H11">
            <v>10</v>
          </cell>
          <cell r="I11">
            <v>14</v>
          </cell>
          <cell r="J11">
            <v>881.24</v>
          </cell>
        </row>
        <row r="12">
          <cell r="A12" t="str">
            <v>SCLM</v>
          </cell>
          <cell r="B12" t="str">
            <v>Chargeable</v>
          </cell>
          <cell r="C12" t="str">
            <v>SCLM</v>
          </cell>
          <cell r="D12" t="str">
            <v>DEPARTMENT OF PARKS AND WILDLIFE</v>
          </cell>
          <cell r="E12">
            <v>328</v>
          </cell>
          <cell r="F12">
            <v>23</v>
          </cell>
          <cell r="G12">
            <v>401</v>
          </cell>
          <cell r="H12">
            <v>3017</v>
          </cell>
          <cell r="I12">
            <v>3769</v>
          </cell>
          <cell r="J12">
            <v>70747.839999999997</v>
          </cell>
        </row>
        <row r="13">
          <cell r="A13" t="str">
            <v>SDER</v>
          </cell>
          <cell r="B13" t="str">
            <v>Chargeable</v>
          </cell>
          <cell r="C13" t="str">
            <v>SDER</v>
          </cell>
          <cell r="D13" t="str">
            <v>DEPARTMENT OF ENVIRONMENT REGULATION</v>
          </cell>
          <cell r="H13">
            <v>2</v>
          </cell>
          <cell r="I13">
            <v>2</v>
          </cell>
          <cell r="J13">
            <v>182.72</v>
          </cell>
        </row>
        <row r="14">
          <cell r="A14" t="str">
            <v>SCSO</v>
          </cell>
          <cell r="B14" t="str">
            <v>Chargeable</v>
          </cell>
          <cell r="C14" t="str">
            <v>SCSO</v>
          </cell>
          <cell r="D14" t="str">
            <v>LOTTERIES COMMISSION</v>
          </cell>
          <cell r="H14">
            <v>11</v>
          </cell>
          <cell r="I14">
            <v>11</v>
          </cell>
          <cell r="J14">
            <v>307.45999999999998</v>
          </cell>
        </row>
        <row r="15">
          <cell r="A15" t="str">
            <v>SCUL</v>
          </cell>
          <cell r="B15" t="str">
            <v>Chargeable</v>
          </cell>
          <cell r="C15" t="str">
            <v>SCUL</v>
          </cell>
          <cell r="D15" t="str">
            <v>DEPARTMENT OF CULTURE AND THE ARTS</v>
          </cell>
          <cell r="H15">
            <v>10</v>
          </cell>
          <cell r="I15">
            <v>10</v>
          </cell>
          <cell r="J15">
            <v>293.60000000000002</v>
          </cell>
        </row>
        <row r="16">
          <cell r="A16" t="str">
            <v>SDHW</v>
          </cell>
          <cell r="B16" t="str">
            <v>Chargeable</v>
          </cell>
          <cell r="C16" t="str">
            <v>SDHW</v>
          </cell>
          <cell r="D16" t="str">
            <v>DEPARTMENT OF FINANCE (BMW)</v>
          </cell>
          <cell r="E16">
            <v>3</v>
          </cell>
          <cell r="F16">
            <v>17</v>
          </cell>
          <cell r="G16">
            <v>1</v>
          </cell>
          <cell r="H16">
            <v>82</v>
          </cell>
          <cell r="I16">
            <v>103</v>
          </cell>
          <cell r="J16">
            <v>3955.49</v>
          </cell>
        </row>
        <row r="17">
          <cell r="A17" t="str">
            <v>SDIR</v>
          </cell>
          <cell r="B17" t="str">
            <v>Chargeable</v>
          </cell>
          <cell r="C17" t="str">
            <v>SDIR</v>
          </cell>
          <cell r="D17" t="str">
            <v>DEPARTMENT OF MINES AND PETROLEUM</v>
          </cell>
          <cell r="E17">
            <v>60</v>
          </cell>
          <cell r="F17">
            <v>2</v>
          </cell>
          <cell r="G17">
            <v>9</v>
          </cell>
          <cell r="H17">
            <v>147</v>
          </cell>
          <cell r="I17">
            <v>218</v>
          </cell>
          <cell r="J17">
            <v>5367.7699999999995</v>
          </cell>
        </row>
        <row r="18">
          <cell r="A18" t="str">
            <v>SEDT</v>
          </cell>
          <cell r="B18" t="str">
            <v>Chargeable</v>
          </cell>
          <cell r="C18" t="str">
            <v>SEDT</v>
          </cell>
          <cell r="D18" t="str">
            <v>TRUSTEES OF THE PUBLIC EDUCATION ENDOWMENT</v>
          </cell>
          <cell r="E18">
            <v>1</v>
          </cell>
          <cell r="I18">
            <v>1</v>
          </cell>
          <cell r="J18">
            <v>196.91</v>
          </cell>
        </row>
        <row r="19">
          <cell r="A19" t="str">
            <v>SFES</v>
          </cell>
          <cell r="B19" t="str">
            <v>Chargeable</v>
          </cell>
          <cell r="C19" t="str">
            <v>SFES</v>
          </cell>
          <cell r="D19" t="str">
            <v>FIRE AND EMERGENCY SERVICES AUTHORITY OF WA</v>
          </cell>
          <cell r="E19">
            <v>5</v>
          </cell>
          <cell r="F19">
            <v>23</v>
          </cell>
          <cell r="G19">
            <v>3</v>
          </cell>
          <cell r="H19">
            <v>138</v>
          </cell>
          <cell r="I19">
            <v>169</v>
          </cell>
          <cell r="J19">
            <v>5778.4699999999993</v>
          </cell>
        </row>
        <row r="20">
          <cell r="A20" t="str">
            <v>SFPC</v>
          </cell>
          <cell r="B20" t="str">
            <v>Chargeable</v>
          </cell>
          <cell r="C20" t="str">
            <v>SFPC</v>
          </cell>
          <cell r="D20" t="str">
            <v>FOREST PRODUCTS COMMISSION</v>
          </cell>
          <cell r="E20">
            <v>4</v>
          </cell>
          <cell r="G20">
            <v>1</v>
          </cell>
          <cell r="H20">
            <v>12</v>
          </cell>
          <cell r="I20">
            <v>17</v>
          </cell>
          <cell r="J20">
            <v>529.73</v>
          </cell>
        </row>
        <row r="21">
          <cell r="A21" t="str">
            <v>SGDA</v>
          </cell>
          <cell r="B21" t="str">
            <v>Chargeable</v>
          </cell>
          <cell r="C21" t="str">
            <v>SGDA</v>
          </cell>
          <cell r="D21" t="str">
            <v>MID WEST DEVELOPMENT COMMISSION</v>
          </cell>
          <cell r="H21">
            <v>1</v>
          </cell>
          <cell r="I21">
            <v>1</v>
          </cell>
          <cell r="J21">
            <v>168.86</v>
          </cell>
        </row>
        <row r="22">
          <cell r="A22" t="str">
            <v>SIHA</v>
          </cell>
          <cell r="B22" t="str">
            <v>Chargeable</v>
          </cell>
          <cell r="C22" t="str">
            <v>SIHA</v>
          </cell>
          <cell r="D22" t="str">
            <v>DISABILITY SERVICES COMMISSION</v>
          </cell>
          <cell r="F22">
            <v>4</v>
          </cell>
          <cell r="G22">
            <v>1</v>
          </cell>
          <cell r="H22">
            <v>17</v>
          </cell>
          <cell r="I22">
            <v>22</v>
          </cell>
          <cell r="J22">
            <v>1019.03</v>
          </cell>
        </row>
        <row r="23">
          <cell r="A23" t="str">
            <v>SKCE</v>
          </cell>
          <cell r="B23" t="str">
            <v>Chargeable</v>
          </cell>
          <cell r="C23" t="str">
            <v>SKCE</v>
          </cell>
          <cell r="D23" t="str">
            <v>KALGOORLIE-BOULDER CEMETERY BOARD</v>
          </cell>
          <cell r="H23">
            <v>5</v>
          </cell>
          <cell r="I23">
            <v>5</v>
          </cell>
          <cell r="J23">
            <v>224.3</v>
          </cell>
        </row>
        <row r="24">
          <cell r="A24" t="str">
            <v>SLAC</v>
          </cell>
          <cell r="B24" t="str">
            <v>Chargeable</v>
          </cell>
          <cell r="C24" t="str">
            <v>SLAC</v>
          </cell>
          <cell r="D24" t="str">
            <v>LEGAL AID COMMISSION OF WESTERN  AUSTRALIA</v>
          </cell>
          <cell r="H24">
            <v>1</v>
          </cell>
          <cell r="I24">
            <v>1</v>
          </cell>
          <cell r="J24">
            <v>168.86</v>
          </cell>
        </row>
        <row r="25">
          <cell r="A25" t="str">
            <v>SLIB</v>
          </cell>
          <cell r="B25" t="str">
            <v>Chargeable</v>
          </cell>
          <cell r="C25" t="str">
            <v>SLIB</v>
          </cell>
          <cell r="D25" t="str">
            <v>LIBRARY &amp; INFORMATION SERVICE OF W A</v>
          </cell>
          <cell r="H25">
            <v>5</v>
          </cell>
          <cell r="I25">
            <v>5</v>
          </cell>
          <cell r="J25">
            <v>224.3</v>
          </cell>
        </row>
        <row r="26">
          <cell r="A26" t="str">
            <v>SMCB</v>
          </cell>
          <cell r="B26" t="str">
            <v>Chargeable</v>
          </cell>
          <cell r="C26" t="str">
            <v>SMCB</v>
          </cell>
          <cell r="D26" t="str">
            <v>METROPOLITAN CEMETERIES BOARD</v>
          </cell>
          <cell r="E26">
            <v>1</v>
          </cell>
          <cell r="H26">
            <v>127</v>
          </cell>
          <cell r="I26">
            <v>128</v>
          </cell>
          <cell r="J26">
            <v>1957.13</v>
          </cell>
        </row>
        <row r="27">
          <cell r="A27" t="str">
            <v>SMEA</v>
          </cell>
          <cell r="B27" t="str">
            <v>Chargeable</v>
          </cell>
          <cell r="C27" t="str">
            <v>SMEA</v>
          </cell>
          <cell r="D27" t="str">
            <v>WESTERN AUSTRALIAN MEAT INDUSTRY AUTHORITY</v>
          </cell>
          <cell r="E27">
            <v>2</v>
          </cell>
          <cell r="H27">
            <v>9</v>
          </cell>
          <cell r="I27">
            <v>11</v>
          </cell>
          <cell r="J27">
            <v>363.56</v>
          </cell>
        </row>
        <row r="28">
          <cell r="A28" t="str">
            <v>SMET</v>
          </cell>
          <cell r="B28" t="str">
            <v>Chargeable</v>
          </cell>
          <cell r="C28" t="str">
            <v>SMET</v>
          </cell>
          <cell r="D28" t="str">
            <v>METROPOLITAN REDEVELOPMENT AUTHORITY</v>
          </cell>
          <cell r="E28">
            <v>16</v>
          </cell>
          <cell r="F28">
            <v>1</v>
          </cell>
          <cell r="G28">
            <v>3</v>
          </cell>
          <cell r="H28">
            <v>93</v>
          </cell>
          <cell r="I28">
            <v>113</v>
          </cell>
          <cell r="J28">
            <v>2383.7600000000002</v>
          </cell>
        </row>
        <row r="29">
          <cell r="A29" t="str">
            <v>SMHD</v>
          </cell>
          <cell r="B29" t="str">
            <v>Chargeable</v>
          </cell>
          <cell r="C29" t="str">
            <v>SMHD</v>
          </cell>
          <cell r="D29" t="str">
            <v>DEPARTMENT OF TRANSPORT (MARINES AND HARBOURS)</v>
          </cell>
          <cell r="E29">
            <v>8</v>
          </cell>
          <cell r="F29">
            <v>4</v>
          </cell>
          <cell r="G29">
            <v>1</v>
          </cell>
          <cell r="H29">
            <v>32</v>
          </cell>
          <cell r="I29">
            <v>45</v>
          </cell>
          <cell r="J29">
            <v>1562.21</v>
          </cell>
        </row>
        <row r="30">
          <cell r="A30" t="str">
            <v>SMMT</v>
          </cell>
          <cell r="B30" t="str">
            <v>Chargeable</v>
          </cell>
          <cell r="C30" t="str">
            <v>SMMT</v>
          </cell>
          <cell r="D30" t="str">
            <v>PERTH MARKET AUTHORITY</v>
          </cell>
          <cell r="H30">
            <v>2</v>
          </cell>
          <cell r="I30">
            <v>2</v>
          </cell>
          <cell r="J30">
            <v>4390.8999999999996</v>
          </cell>
        </row>
        <row r="31">
          <cell r="A31" t="str">
            <v>SMNT</v>
          </cell>
          <cell r="B31" t="str">
            <v>Chargeable</v>
          </cell>
          <cell r="C31" t="str">
            <v>SMNT</v>
          </cell>
          <cell r="D31" t="str">
            <v>GOLD CORPORATION</v>
          </cell>
          <cell r="E31">
            <v>14</v>
          </cell>
          <cell r="G31">
            <v>1</v>
          </cell>
          <cell r="H31">
            <v>24</v>
          </cell>
          <cell r="I31">
            <v>39</v>
          </cell>
          <cell r="J31">
            <v>1115.1500000000001</v>
          </cell>
        </row>
        <row r="32">
          <cell r="A32" t="str">
            <v>SMRD</v>
          </cell>
          <cell r="B32" t="str">
            <v>Chargeable</v>
          </cell>
          <cell r="C32" t="str">
            <v>SMRD</v>
          </cell>
          <cell r="D32" t="str">
            <v>MAIN ROADS WESTERN AUSTRALIA</v>
          </cell>
          <cell r="E32">
            <v>272</v>
          </cell>
          <cell r="F32">
            <v>108</v>
          </cell>
          <cell r="G32">
            <v>355</v>
          </cell>
          <cell r="H32">
            <v>604</v>
          </cell>
          <cell r="I32">
            <v>1339</v>
          </cell>
          <cell r="J32">
            <v>46370.55</v>
          </cell>
        </row>
        <row r="33">
          <cell r="A33" t="str">
            <v>SMRR</v>
          </cell>
          <cell r="B33" t="str">
            <v>Chargeable</v>
          </cell>
          <cell r="C33" t="str">
            <v>SMRD-SMRR</v>
          </cell>
          <cell r="D33" t="str">
            <v>MAIN ROADS WESTERN AUSTRALIA - ROADS</v>
          </cell>
          <cell r="E33">
            <v>1</v>
          </cell>
          <cell r="G33">
            <v>4</v>
          </cell>
          <cell r="H33">
            <v>103</v>
          </cell>
          <cell r="I33">
            <v>108</v>
          </cell>
          <cell r="J33">
            <v>5812.5</v>
          </cell>
        </row>
        <row r="34">
          <cell r="A34" t="str">
            <v>SMUS</v>
          </cell>
          <cell r="B34" t="str">
            <v>Chargeable</v>
          </cell>
          <cell r="C34" t="str">
            <v>SMUS</v>
          </cell>
          <cell r="D34" t="str">
            <v>THE WESTERN AUSTRALIAN MUSEUM</v>
          </cell>
          <cell r="E34">
            <v>1</v>
          </cell>
          <cell r="H34">
            <v>31</v>
          </cell>
          <cell r="I34">
            <v>32</v>
          </cell>
          <cell r="J34">
            <v>626.56999999999994</v>
          </cell>
        </row>
        <row r="35">
          <cell r="A35" t="str">
            <v>SNTT</v>
          </cell>
          <cell r="B35" t="str">
            <v>Chargeable</v>
          </cell>
          <cell r="C35" t="str">
            <v>SNTT</v>
          </cell>
          <cell r="D35" t="str">
            <v>THE NATIONAL TRUST OF AUSTRALIA (WA)</v>
          </cell>
          <cell r="E35">
            <v>33</v>
          </cell>
          <cell r="F35">
            <v>41</v>
          </cell>
          <cell r="G35">
            <v>14</v>
          </cell>
          <cell r="H35">
            <v>177</v>
          </cell>
          <cell r="I35">
            <v>265</v>
          </cell>
          <cell r="J35">
            <v>10585.339999999998</v>
          </cell>
        </row>
        <row r="36">
          <cell r="A36" t="str">
            <v>SPMB</v>
          </cell>
          <cell r="B36" t="str">
            <v>Chargeable</v>
          </cell>
          <cell r="C36" t="str">
            <v>SPMB</v>
          </cell>
          <cell r="D36" t="str">
            <v>W A POTATO MARKETING BOARD</v>
          </cell>
          <cell r="H36">
            <v>4</v>
          </cell>
          <cell r="I36">
            <v>4</v>
          </cell>
          <cell r="J36">
            <v>210.44</v>
          </cell>
        </row>
        <row r="37">
          <cell r="A37" t="str">
            <v>SPTT</v>
          </cell>
          <cell r="B37" t="str">
            <v>Chargeable</v>
          </cell>
          <cell r="C37" t="str">
            <v>SPTT</v>
          </cell>
          <cell r="D37" t="str">
            <v>PERTH THEATRE TRUST</v>
          </cell>
          <cell r="F37">
            <v>1</v>
          </cell>
          <cell r="H37">
            <v>4</v>
          </cell>
          <cell r="I37">
            <v>5</v>
          </cell>
          <cell r="J37">
            <v>357.35</v>
          </cell>
        </row>
        <row r="38">
          <cell r="A38" t="str">
            <v>SRIA</v>
          </cell>
          <cell r="B38" t="str">
            <v>Chargeable</v>
          </cell>
          <cell r="C38" t="str">
            <v>SRIA</v>
          </cell>
          <cell r="D38" t="str">
            <v>ROTTNEST ISLAND AUTHORITY</v>
          </cell>
          <cell r="H38">
            <v>474</v>
          </cell>
          <cell r="I38">
            <v>474</v>
          </cell>
          <cell r="J38">
            <v>6724.6399999999994</v>
          </cell>
        </row>
        <row r="39">
          <cell r="A39" t="str">
            <v>SRLY</v>
          </cell>
          <cell r="B39" t="str">
            <v>Chargeable</v>
          </cell>
          <cell r="C39" t="str">
            <v>SRLY</v>
          </cell>
          <cell r="D39" t="str">
            <v>PUBLIC TRANSPORT AUTHORITY OF WESTERN AUSTRALIA</v>
          </cell>
          <cell r="E39">
            <v>1358</v>
          </cell>
          <cell r="F39">
            <v>6</v>
          </cell>
          <cell r="G39">
            <v>220</v>
          </cell>
          <cell r="H39">
            <v>1277</v>
          </cell>
          <cell r="I39">
            <v>2861</v>
          </cell>
          <cell r="J39">
            <v>11625</v>
          </cell>
        </row>
        <row r="40">
          <cell r="A40" t="str">
            <v>SRIC</v>
          </cell>
          <cell r="B40" t="str">
            <v>Chargeable</v>
          </cell>
          <cell r="C40" t="str">
            <v>SRLY-SRIC</v>
          </cell>
          <cell r="D40" t="str">
            <v>PUBLIC TRANSPORT AUTHORITY OF WESTERN AUSTRALIA - Rail</v>
          </cell>
          <cell r="E40">
            <v>373</v>
          </cell>
          <cell r="F40">
            <v>2</v>
          </cell>
          <cell r="G40">
            <v>310</v>
          </cell>
          <cell r="H40">
            <v>832</v>
          </cell>
          <cell r="I40">
            <v>1517</v>
          </cell>
          <cell r="J40">
            <v>8137.5</v>
          </cell>
        </row>
        <row r="41">
          <cell r="A41" t="str">
            <v>SSCT</v>
          </cell>
          <cell r="B41" t="str">
            <v>Chargeable</v>
          </cell>
          <cell r="C41" t="str">
            <v>SSCT</v>
          </cell>
          <cell r="D41" t="str">
            <v>WESTERN AUSTRALIAN SPORTS CENTRE TRUST</v>
          </cell>
          <cell r="E41">
            <v>3</v>
          </cell>
          <cell r="H41">
            <v>56</v>
          </cell>
          <cell r="I41">
            <v>59</v>
          </cell>
          <cell r="J41">
            <v>1056.8899999999999</v>
          </cell>
        </row>
        <row r="42">
          <cell r="A42" t="str">
            <v>SSHC</v>
          </cell>
          <cell r="B42" t="str">
            <v>Chargeable</v>
          </cell>
          <cell r="C42" t="str">
            <v>SSHC</v>
          </cell>
          <cell r="D42" t="str">
            <v>DEPARTMENT OF HOUSING (SSHC)</v>
          </cell>
          <cell r="E42">
            <v>2597</v>
          </cell>
          <cell r="F42">
            <v>7697</v>
          </cell>
          <cell r="G42">
            <v>741</v>
          </cell>
          <cell r="H42">
            <v>16864</v>
          </cell>
          <cell r="I42">
            <v>27899</v>
          </cell>
          <cell r="J42">
            <v>442545.64</v>
          </cell>
        </row>
        <row r="43">
          <cell r="A43" t="str">
            <v>CAHH</v>
          </cell>
          <cell r="B43" t="str">
            <v>Chargeable</v>
          </cell>
          <cell r="C43" t="str">
            <v>SSHC-CAHH</v>
          </cell>
          <cell r="D43" t="str">
            <v>DEPARTMENT OF HOUSING (Community Housing Group)</v>
          </cell>
          <cell r="E43">
            <v>61</v>
          </cell>
          <cell r="F43">
            <v>22</v>
          </cell>
          <cell r="H43">
            <v>80</v>
          </cell>
          <cell r="I43">
            <v>163</v>
          </cell>
        </row>
        <row r="44">
          <cell r="A44" t="str">
            <v>CBHL</v>
          </cell>
          <cell r="B44" t="str">
            <v>Chargeable</v>
          </cell>
          <cell r="C44" t="str">
            <v>SSHC-CBHL</v>
          </cell>
          <cell r="D44" t="str">
            <v>DEPARTMENT OF HOUSING (Community Housing Group)</v>
          </cell>
          <cell r="E44">
            <v>3</v>
          </cell>
          <cell r="H44">
            <v>4</v>
          </cell>
          <cell r="I44">
            <v>7</v>
          </cell>
        </row>
        <row r="45">
          <cell r="A45" t="str">
            <v>CCHH</v>
          </cell>
          <cell r="B45" t="str">
            <v>Chargeable</v>
          </cell>
          <cell r="C45" t="str">
            <v>SSHC-CCHH</v>
          </cell>
          <cell r="D45" t="str">
            <v>DEPARTMENT OF HOUSING (Community Housing Group)</v>
          </cell>
          <cell r="H45">
            <v>1</v>
          </cell>
          <cell r="I45">
            <v>1</v>
          </cell>
        </row>
        <row r="46">
          <cell r="A46" t="str">
            <v>CCHL</v>
          </cell>
          <cell r="B46" t="str">
            <v>Chargeable</v>
          </cell>
          <cell r="C46" t="str">
            <v>SSHC-CCHL</v>
          </cell>
          <cell r="D46" t="str">
            <v>DEPARTMENT OF HOUSING (Community Housing Group)</v>
          </cell>
          <cell r="E46">
            <v>1</v>
          </cell>
          <cell r="H46">
            <v>5</v>
          </cell>
          <cell r="I46">
            <v>6</v>
          </cell>
        </row>
        <row r="47">
          <cell r="A47" t="str">
            <v>CFHH</v>
          </cell>
          <cell r="B47" t="str">
            <v>Chargeable</v>
          </cell>
          <cell r="C47" t="str">
            <v>SSHC-CFHH</v>
          </cell>
          <cell r="D47" t="str">
            <v>DEPARTMENT OF HOUSING (Community Housing Group)</v>
          </cell>
          <cell r="E47">
            <v>43</v>
          </cell>
          <cell r="F47">
            <v>13</v>
          </cell>
          <cell r="H47">
            <v>90</v>
          </cell>
          <cell r="I47">
            <v>146</v>
          </cell>
        </row>
        <row r="48">
          <cell r="A48" t="str">
            <v>CGSC</v>
          </cell>
          <cell r="B48" t="str">
            <v>Chargeable</v>
          </cell>
          <cell r="C48" t="str">
            <v>SSHC-CGSC</v>
          </cell>
          <cell r="D48" t="str">
            <v>DEPARTMENT OF HOUSING (Community Housing Group)</v>
          </cell>
          <cell r="E48">
            <v>1</v>
          </cell>
          <cell r="F48">
            <v>39</v>
          </cell>
          <cell r="I48">
            <v>40</v>
          </cell>
        </row>
        <row r="49">
          <cell r="A49" t="str">
            <v>CSCL</v>
          </cell>
          <cell r="B49" t="str">
            <v>Chargeable</v>
          </cell>
          <cell r="C49" t="str">
            <v>SSHC-CSCL</v>
          </cell>
          <cell r="D49" t="str">
            <v>DEPARTMENT OF HOUSING (Community Housing Group)</v>
          </cell>
          <cell r="E49">
            <v>3</v>
          </cell>
          <cell r="F49">
            <v>25</v>
          </cell>
          <cell r="H49">
            <v>5</v>
          </cell>
          <cell r="I49">
            <v>33</v>
          </cell>
        </row>
        <row r="50">
          <cell r="A50" t="str">
            <v>CSLH</v>
          </cell>
          <cell r="B50" t="str">
            <v>Chargeable</v>
          </cell>
          <cell r="C50" t="str">
            <v>SSHC-CSLH</v>
          </cell>
          <cell r="D50" t="str">
            <v>DEPARTMENT OF HOUSING (Community Housing Group)</v>
          </cell>
          <cell r="E50">
            <v>86</v>
          </cell>
          <cell r="H50">
            <v>47</v>
          </cell>
          <cell r="I50">
            <v>133</v>
          </cell>
        </row>
        <row r="51">
          <cell r="A51" t="str">
            <v>SSHG</v>
          </cell>
          <cell r="B51" t="str">
            <v>Chargeable</v>
          </cell>
          <cell r="C51" t="str">
            <v>SSHC-SSHG</v>
          </cell>
          <cell r="D51" t="str">
            <v>DEPARTMENT OF HOUSING (SSHG)</v>
          </cell>
          <cell r="E51">
            <v>27</v>
          </cell>
          <cell r="F51">
            <v>394</v>
          </cell>
          <cell r="G51">
            <v>27</v>
          </cell>
          <cell r="H51">
            <v>1617</v>
          </cell>
          <cell r="I51">
            <v>2065</v>
          </cell>
        </row>
        <row r="52">
          <cell r="A52" t="str">
            <v>SSPC</v>
          </cell>
          <cell r="B52" t="str">
            <v>Chargeable</v>
          </cell>
          <cell r="C52" t="str">
            <v>SSPC</v>
          </cell>
          <cell r="D52" t="str">
            <v>W A PLANNING COMMISSION</v>
          </cell>
          <cell r="E52">
            <v>134</v>
          </cell>
          <cell r="F52">
            <v>4</v>
          </cell>
          <cell r="G52">
            <v>28</v>
          </cell>
          <cell r="H52">
            <v>2281</v>
          </cell>
          <cell r="I52">
            <v>2447</v>
          </cell>
          <cell r="J52">
            <v>37195.919999999998</v>
          </cell>
        </row>
        <row r="53">
          <cell r="A53" t="str">
            <v>SSRT</v>
          </cell>
          <cell r="B53" t="str">
            <v>Chargeable</v>
          </cell>
          <cell r="C53" t="str">
            <v>SSRT</v>
          </cell>
          <cell r="D53" t="str">
            <v>SWAN RIVER TRUST</v>
          </cell>
          <cell r="E53">
            <v>5</v>
          </cell>
          <cell r="G53">
            <v>16</v>
          </cell>
          <cell r="H53">
            <v>10</v>
          </cell>
          <cell r="I53">
            <v>31</v>
          </cell>
          <cell r="J53">
            <v>1155.47</v>
          </cell>
        </row>
        <row r="54">
          <cell r="A54" t="str">
            <v>SSWD</v>
          </cell>
          <cell r="B54" t="str">
            <v>Chargeable</v>
          </cell>
          <cell r="C54" t="str">
            <v>SSWD</v>
          </cell>
          <cell r="D54" t="str">
            <v>SOUTH WEST DEVELOPMENT COMMISSION</v>
          </cell>
          <cell r="E54">
            <v>2</v>
          </cell>
          <cell r="H54">
            <v>20</v>
          </cell>
          <cell r="I54">
            <v>22</v>
          </cell>
          <cell r="J54">
            <v>516.02</v>
          </cell>
        </row>
        <row r="55">
          <cell r="A55" t="str">
            <v>STAB</v>
          </cell>
          <cell r="B55" t="str">
            <v>Chargeable</v>
          </cell>
          <cell r="C55" t="str">
            <v>STAB</v>
          </cell>
          <cell r="D55" t="str">
            <v>RACING &amp; WAGERING WESTERN AUSTRALIA</v>
          </cell>
          <cell r="F55">
            <v>26</v>
          </cell>
          <cell r="H55">
            <v>21</v>
          </cell>
          <cell r="I55">
            <v>47</v>
          </cell>
          <cell r="J55">
            <v>4265.72</v>
          </cell>
        </row>
        <row r="56">
          <cell r="A56" t="str">
            <v>STFE</v>
          </cell>
          <cell r="B56" t="str">
            <v>Chargeable</v>
          </cell>
          <cell r="C56" t="str">
            <v>STFE</v>
          </cell>
          <cell r="D56" t="str">
            <v>DEPARTMENT OF TRAINING &amp; WORKFORCE DEVELOPMENT</v>
          </cell>
          <cell r="E56">
            <v>2</v>
          </cell>
          <cell r="F56">
            <v>55</v>
          </cell>
          <cell r="G56">
            <v>15</v>
          </cell>
          <cell r="H56">
            <v>482</v>
          </cell>
          <cell r="I56">
            <v>554</v>
          </cell>
          <cell r="J56">
            <v>15610.939999999999</v>
          </cell>
        </row>
        <row r="57">
          <cell r="A57" t="str">
            <v>STPT</v>
          </cell>
          <cell r="B57" t="str">
            <v>Chargeable</v>
          </cell>
          <cell r="C57" t="str">
            <v>STPT</v>
          </cell>
          <cell r="D57" t="str">
            <v>DEPARTMENT OF TRANSPORT (STPT)</v>
          </cell>
          <cell r="E57">
            <v>19</v>
          </cell>
          <cell r="F57">
            <v>3</v>
          </cell>
          <cell r="G57">
            <v>9</v>
          </cell>
          <cell r="H57">
            <v>53</v>
          </cell>
          <cell r="I57">
            <v>84</v>
          </cell>
          <cell r="J57">
            <v>2493.5299999999997</v>
          </cell>
        </row>
        <row r="58">
          <cell r="A58" t="str">
            <v>SWAS</v>
          </cell>
          <cell r="B58" t="str">
            <v>Chargeable</v>
          </cell>
          <cell r="C58" t="str">
            <v>SWAS</v>
          </cell>
          <cell r="D58" t="str">
            <v>WORKCOVER WA AUTHORITY</v>
          </cell>
          <cell r="H58">
            <v>1</v>
          </cell>
          <cell r="I58">
            <v>1</v>
          </cell>
          <cell r="J58">
            <v>168.86</v>
          </cell>
        </row>
        <row r="59">
          <cell r="A59" t="str">
            <v>SWWC</v>
          </cell>
          <cell r="B59" t="str">
            <v>Chargeable</v>
          </cell>
          <cell r="C59" t="str">
            <v>SWWC</v>
          </cell>
          <cell r="D59" t="str">
            <v>DEPARTMENT OF WATER</v>
          </cell>
          <cell r="E59">
            <v>433</v>
          </cell>
          <cell r="F59">
            <v>4</v>
          </cell>
          <cell r="G59">
            <v>76</v>
          </cell>
          <cell r="H59">
            <v>445</v>
          </cell>
          <cell r="I59">
            <v>958</v>
          </cell>
          <cell r="J59">
            <v>21955.329999999998</v>
          </cell>
        </row>
        <row r="60">
          <cell r="A60" t="str">
            <v>SYSR</v>
          </cell>
          <cell r="B60" t="str">
            <v>Chargeable</v>
          </cell>
          <cell r="C60" t="str">
            <v>SYSR</v>
          </cell>
          <cell r="D60" t="str">
            <v>DEPARTMENT OF SPORT AND RECREATION</v>
          </cell>
          <cell r="F60">
            <v>1</v>
          </cell>
          <cell r="H60">
            <v>107</v>
          </cell>
          <cell r="I60">
            <v>108</v>
          </cell>
          <cell r="J60">
            <v>1784.93</v>
          </cell>
        </row>
        <row r="61">
          <cell r="A61" t="str">
            <v>SZOO</v>
          </cell>
          <cell r="B61" t="str">
            <v>Chargeable</v>
          </cell>
          <cell r="C61" t="str">
            <v>SZOO</v>
          </cell>
          <cell r="D61" t="str">
            <v>ZOOLOGICAL PARKS AUTHORITY</v>
          </cell>
          <cell r="E61">
            <v>1</v>
          </cell>
          <cell r="H61">
            <v>119</v>
          </cell>
          <cell r="I61">
            <v>120</v>
          </cell>
          <cell r="J61">
            <v>1846.25</v>
          </cell>
        </row>
        <row r="62">
          <cell r="A62" t="str">
            <v>SILD</v>
          </cell>
          <cell r="B62" t="str">
            <v>Chargeable</v>
          </cell>
          <cell r="C62" t="str">
            <v>SILD</v>
          </cell>
          <cell r="D62" t="str">
            <v>Landcorp consult</v>
          </cell>
          <cell r="J62">
            <v>41619</v>
          </cell>
        </row>
        <row r="63">
          <cell r="A63" t="str">
            <v>SENC</v>
          </cell>
          <cell r="B63" t="str">
            <v>Chargeable</v>
          </cell>
          <cell r="C63" t="str">
            <v>SENC</v>
          </cell>
          <cell r="D63" t="str">
            <v>Western Power Consult</v>
          </cell>
          <cell r="J63">
            <v>30275</v>
          </cell>
        </row>
        <row r="64">
          <cell r="A64" t="str">
            <v>SAGD</v>
          </cell>
          <cell r="B64" t="str">
            <v>Non chargeable</v>
          </cell>
          <cell r="C64" t="str">
            <v>SAGD</v>
          </cell>
          <cell r="D64" t="str">
            <v>DEPARTMENT OF AGRICULTURE AND FOOD</v>
          </cell>
          <cell r="E64">
            <v>30</v>
          </cell>
          <cell r="F64">
            <v>15</v>
          </cell>
          <cell r="G64">
            <v>5</v>
          </cell>
          <cell r="H64">
            <v>675</v>
          </cell>
          <cell r="I64">
            <v>725</v>
          </cell>
          <cell r="J64">
            <v>13175.3</v>
          </cell>
        </row>
        <row r="65">
          <cell r="A65" t="str">
            <v>SAPB</v>
          </cell>
          <cell r="B65" t="str">
            <v>Non chargeable</v>
          </cell>
          <cell r="C65" t="str">
            <v>SAPB</v>
          </cell>
          <cell r="D65" t="str">
            <v>AGRICULTURE PROTECTION BOARD OF W A</v>
          </cell>
          <cell r="E65">
            <v>1</v>
          </cell>
          <cell r="F65">
            <v>1</v>
          </cell>
          <cell r="H65">
            <v>29</v>
          </cell>
          <cell r="I65">
            <v>31</v>
          </cell>
          <cell r="J65">
            <v>745.76</v>
          </cell>
        </row>
        <row r="66">
          <cell r="A66" t="str">
            <v>SATG</v>
          </cell>
          <cell r="B66" t="str">
            <v>Non chargeable</v>
          </cell>
          <cell r="C66" t="str">
            <v>SATG</v>
          </cell>
          <cell r="D66" t="str">
            <v>DEPARTMENT OF THE ATTORNEY GENERAL</v>
          </cell>
          <cell r="E66">
            <v>2</v>
          </cell>
          <cell r="F66">
            <v>7</v>
          </cell>
          <cell r="G66">
            <v>1</v>
          </cell>
          <cell r="H66">
            <v>35</v>
          </cell>
          <cell r="I66">
            <v>45</v>
          </cell>
          <cell r="J66">
            <v>1793.0599999999997</v>
          </cell>
        </row>
        <row r="67">
          <cell r="A67" t="str">
            <v>SCEP</v>
          </cell>
          <cell r="B67" t="str">
            <v>Non chargeable</v>
          </cell>
          <cell r="C67" t="str">
            <v>SCEP</v>
          </cell>
          <cell r="D67" t="str">
            <v>DEPARTMENT OF COMMERCE</v>
          </cell>
          <cell r="F67">
            <v>1</v>
          </cell>
          <cell r="G67">
            <v>2</v>
          </cell>
          <cell r="H67">
            <v>22</v>
          </cell>
          <cell r="I67">
            <v>25</v>
          </cell>
          <cell r="J67">
            <v>688.36999999999989</v>
          </cell>
        </row>
        <row r="68">
          <cell r="A68" t="str">
            <v>SCOR</v>
          </cell>
          <cell r="B68" t="str">
            <v>Non chargeable</v>
          </cell>
          <cell r="C68" t="str">
            <v>SCOR</v>
          </cell>
          <cell r="D68" t="str">
            <v>DEPARTMENT OF CORRECTIVE SERVICES</v>
          </cell>
          <cell r="E68">
            <v>7</v>
          </cell>
          <cell r="F68">
            <v>1</v>
          </cell>
          <cell r="G68">
            <v>1</v>
          </cell>
          <cell r="H68">
            <v>65</v>
          </cell>
          <cell r="I68">
            <v>74</v>
          </cell>
          <cell r="J68">
            <v>1536.9499999999998</v>
          </cell>
        </row>
        <row r="69">
          <cell r="A69" t="str">
            <v>SCWD</v>
          </cell>
          <cell r="B69" t="str">
            <v>Non chargeable</v>
          </cell>
          <cell r="C69" t="str">
            <v>SCWD</v>
          </cell>
          <cell r="D69" t="str">
            <v>DEPARTMENT FOR COMMUNITIES</v>
          </cell>
          <cell r="E69">
            <v>2</v>
          </cell>
          <cell r="F69">
            <v>1</v>
          </cell>
          <cell r="H69">
            <v>36</v>
          </cell>
          <cell r="I69">
            <v>39</v>
          </cell>
          <cell r="J69">
            <v>884.68999999999994</v>
          </cell>
        </row>
        <row r="70">
          <cell r="A70" t="str">
            <v>SDBN</v>
          </cell>
          <cell r="B70" t="str">
            <v>Non chargeable</v>
          </cell>
          <cell r="C70" t="str">
            <v>SDBN</v>
          </cell>
          <cell r="D70" t="str">
            <v>DEPARTMENT OF REGIONAL DEVELOPMENT &amp; LANDS (DBNGP)</v>
          </cell>
          <cell r="E70">
            <v>55</v>
          </cell>
          <cell r="F70">
            <v>1</v>
          </cell>
          <cell r="G70">
            <v>4</v>
          </cell>
          <cell r="H70">
            <v>8</v>
          </cell>
          <cell r="I70">
            <v>68</v>
          </cell>
          <cell r="J70">
            <v>2880.9199999999996</v>
          </cell>
        </row>
        <row r="71">
          <cell r="A71" t="str">
            <v>SDCP</v>
          </cell>
          <cell r="B71" t="str">
            <v>Non chargeable</v>
          </cell>
          <cell r="C71" t="str">
            <v>SDCP</v>
          </cell>
          <cell r="D71" t="str">
            <v>DEPARTMENT OF CHILD PROTECTION</v>
          </cell>
          <cell r="E71">
            <v>4</v>
          </cell>
          <cell r="F71">
            <v>13</v>
          </cell>
          <cell r="H71">
            <v>161</v>
          </cell>
          <cell r="I71">
            <v>178</v>
          </cell>
          <cell r="J71">
            <v>4463.93</v>
          </cell>
        </row>
        <row r="72">
          <cell r="A72" t="str">
            <v>SDLI</v>
          </cell>
          <cell r="B72" t="str">
            <v>Non chargeable</v>
          </cell>
          <cell r="C72" t="str">
            <v>SDLI</v>
          </cell>
          <cell r="D72" t="str">
            <v>LANDGATE - WA LAND INFORMATION AUTHORITY</v>
          </cell>
          <cell r="E72">
            <v>29</v>
          </cell>
          <cell r="G72">
            <v>28</v>
          </cell>
          <cell r="H72">
            <v>379</v>
          </cell>
          <cell r="I72">
            <v>436</v>
          </cell>
          <cell r="J72">
            <v>7764.8899999999994</v>
          </cell>
        </row>
        <row r="73">
          <cell r="A73" t="str">
            <v>SDPP</v>
          </cell>
          <cell r="B73" t="str">
            <v>Non chargeable</v>
          </cell>
          <cell r="C73" t="str">
            <v>SDPP</v>
          </cell>
          <cell r="D73" t="str">
            <v>DEPARTMENT OF PUBLIC PROSECUTION</v>
          </cell>
          <cell r="E73">
            <v>18</v>
          </cell>
          <cell r="F73">
            <v>11</v>
          </cell>
          <cell r="G73">
            <v>2</v>
          </cell>
          <cell r="H73">
            <v>2</v>
          </cell>
          <cell r="I73">
            <v>33</v>
          </cell>
          <cell r="J73">
            <v>2634.6499999999996</v>
          </cell>
        </row>
        <row r="74">
          <cell r="A74" t="str">
            <v>SEDD</v>
          </cell>
          <cell r="B74" t="str">
            <v>Non chargeable</v>
          </cell>
          <cell r="C74" t="str">
            <v>SEDD</v>
          </cell>
          <cell r="D74" t="str">
            <v>DEPARTMENT OF EDUCATION</v>
          </cell>
          <cell r="E74">
            <v>79</v>
          </cell>
          <cell r="F74">
            <v>24</v>
          </cell>
          <cell r="G74">
            <v>19</v>
          </cell>
          <cell r="H74">
            <v>913</v>
          </cell>
          <cell r="I74">
            <v>1035</v>
          </cell>
          <cell r="J74">
            <v>20420.54</v>
          </cell>
        </row>
        <row r="75">
          <cell r="A75" t="str">
            <v>SFSH</v>
          </cell>
          <cell r="B75" t="str">
            <v>Non chargeable</v>
          </cell>
          <cell r="C75" t="str">
            <v>SFSH</v>
          </cell>
          <cell r="D75" t="str">
            <v>DEPARTMENT OF FISHERIES</v>
          </cell>
          <cell r="E75">
            <v>5</v>
          </cell>
          <cell r="F75">
            <v>2</v>
          </cell>
          <cell r="G75">
            <v>1</v>
          </cell>
          <cell r="H75">
            <v>19</v>
          </cell>
          <cell r="I75">
            <v>27</v>
          </cell>
          <cell r="J75">
            <v>962.48</v>
          </cell>
        </row>
        <row r="76">
          <cell r="A76" t="str">
            <v>SGDR</v>
          </cell>
          <cell r="B76" t="str">
            <v>Non chargeable</v>
          </cell>
          <cell r="C76" t="str">
            <v>SGDR</v>
          </cell>
          <cell r="D76" t="str">
            <v>GOVERNOR'S ESTABLISHMENT</v>
          </cell>
          <cell r="H76">
            <v>7</v>
          </cell>
          <cell r="I76">
            <v>7</v>
          </cell>
          <cell r="J76">
            <v>252.01999999999998</v>
          </cell>
        </row>
        <row r="77">
          <cell r="A77" t="str">
            <v>SHDD</v>
          </cell>
          <cell r="B77" t="str">
            <v>Non chargeable</v>
          </cell>
          <cell r="C77" t="str">
            <v>SHDD</v>
          </cell>
          <cell r="D77" t="str">
            <v>DEPARTMENT OF HEALTH</v>
          </cell>
          <cell r="E77">
            <v>25</v>
          </cell>
          <cell r="F77">
            <v>228</v>
          </cell>
          <cell r="G77">
            <v>19</v>
          </cell>
          <cell r="H77">
            <v>1590</v>
          </cell>
          <cell r="I77">
            <v>1862</v>
          </cell>
          <cell r="J77">
            <v>57510.259999999995</v>
          </cell>
        </row>
        <row r="78">
          <cell r="A78" t="str">
            <v>SJHP</v>
          </cell>
          <cell r="B78" t="str">
            <v>Non chargeable</v>
          </cell>
          <cell r="C78" t="str">
            <v>SJHP</v>
          </cell>
          <cell r="D78" t="str">
            <v>PARLIAMENTARY SERVICES DEPARTMENT</v>
          </cell>
          <cell r="H78">
            <v>2</v>
          </cell>
          <cell r="I78">
            <v>2</v>
          </cell>
          <cell r="J78">
            <v>182.72</v>
          </cell>
        </row>
        <row r="79">
          <cell r="A79" t="str">
            <v>SLLP</v>
          </cell>
          <cell r="B79" t="str">
            <v>Non chargeable</v>
          </cell>
          <cell r="C79" t="str">
            <v>SLLP</v>
          </cell>
          <cell r="D79" t="str">
            <v>MINISTER FOR WORKS (DPI)</v>
          </cell>
          <cell r="E79">
            <v>8</v>
          </cell>
          <cell r="F79">
            <v>1</v>
          </cell>
          <cell r="G79">
            <v>3</v>
          </cell>
          <cell r="H79">
            <v>24</v>
          </cell>
          <cell r="I79">
            <v>36</v>
          </cell>
          <cell r="J79">
            <v>1092.1399999999999</v>
          </cell>
        </row>
        <row r="80">
          <cell r="A80" t="str">
            <v>SLSD</v>
          </cell>
          <cell r="B80" t="str">
            <v>Non chargeable</v>
          </cell>
          <cell r="C80" t="str">
            <v>SLSD</v>
          </cell>
          <cell r="D80" t="str">
            <v>DEPARTMENT OF LANDS (SLSD)</v>
          </cell>
          <cell r="E80">
            <v>19671</v>
          </cell>
          <cell r="F80">
            <v>67</v>
          </cell>
          <cell r="G80">
            <v>9780</v>
          </cell>
          <cell r="H80">
            <v>44041</v>
          </cell>
          <cell r="I80">
            <v>73559</v>
          </cell>
          <cell r="J80">
            <v>1165685.78</v>
          </cell>
        </row>
        <row r="81">
          <cell r="A81" t="str">
            <v>SLSL</v>
          </cell>
          <cell r="B81" t="str">
            <v>Non chargeable</v>
          </cell>
          <cell r="C81" t="str">
            <v>SLSL</v>
          </cell>
          <cell r="D81" t="str">
            <v>LAND SURVEYORS LICENSING BOARD</v>
          </cell>
          <cell r="H81">
            <v>1</v>
          </cell>
          <cell r="I81">
            <v>1</v>
          </cell>
          <cell r="J81">
            <v>168.86</v>
          </cell>
        </row>
        <row r="82">
          <cell r="A82" t="str">
            <v>SNPN</v>
          </cell>
          <cell r="B82" t="str">
            <v>Non chargeable</v>
          </cell>
          <cell r="C82" t="str">
            <v>SNPN</v>
          </cell>
          <cell r="D82" t="str">
            <v>DEPARTMENT OF LANDS (SNPN)</v>
          </cell>
          <cell r="E82">
            <v>5</v>
          </cell>
          <cell r="H82">
            <v>2</v>
          </cell>
          <cell r="I82">
            <v>7</v>
          </cell>
          <cell r="J82">
            <v>392.27</v>
          </cell>
        </row>
        <row r="83">
          <cell r="A83" t="str">
            <v>SPAW</v>
          </cell>
          <cell r="B83" t="str">
            <v>Non chargeable</v>
          </cell>
          <cell r="C83" t="str">
            <v>SPAW</v>
          </cell>
          <cell r="D83" t="str">
            <v>DEPARTMENT OF LANDS (SPAW)</v>
          </cell>
          <cell r="E83">
            <v>379</v>
          </cell>
          <cell r="G83">
            <v>1041</v>
          </cell>
          <cell r="H83">
            <v>6541</v>
          </cell>
          <cell r="I83">
            <v>7961</v>
          </cell>
          <cell r="J83">
            <v>143711.44</v>
          </cell>
        </row>
        <row r="84">
          <cell r="A84" t="str">
            <v>SPLV</v>
          </cell>
          <cell r="B84" t="str">
            <v>Non chargeable</v>
          </cell>
          <cell r="C84" t="str">
            <v>SPLV</v>
          </cell>
          <cell r="D84" t="str">
            <v>DEPARTMENT OF LANDS (SPLV)</v>
          </cell>
          <cell r="E84">
            <v>189</v>
          </cell>
          <cell r="G84">
            <v>87</v>
          </cell>
          <cell r="H84">
            <v>210</v>
          </cell>
          <cell r="I84">
            <v>486</v>
          </cell>
          <cell r="J84">
            <v>11827.1</v>
          </cell>
        </row>
        <row r="85">
          <cell r="A85" t="str">
            <v>SPOL</v>
          </cell>
          <cell r="B85" t="str">
            <v>Non chargeable</v>
          </cell>
          <cell r="C85" t="str">
            <v>SPOL</v>
          </cell>
          <cell r="D85" t="str">
            <v>POLICE SERVICE</v>
          </cell>
          <cell r="E85">
            <v>3</v>
          </cell>
          <cell r="F85">
            <v>61</v>
          </cell>
          <cell r="G85">
            <v>7</v>
          </cell>
          <cell r="H85">
            <v>362</v>
          </cell>
          <cell r="I85">
            <v>433</v>
          </cell>
          <cell r="J85">
            <v>14544.949999999999</v>
          </cell>
        </row>
        <row r="86">
          <cell r="A86" t="str">
            <v>SPSE</v>
          </cell>
          <cell r="B86" t="str">
            <v>Non chargeable</v>
          </cell>
          <cell r="C86" t="str">
            <v>SPSE</v>
          </cell>
          <cell r="D86" t="str">
            <v>DEPARTMENT OF EDUCATION SERVICES</v>
          </cell>
          <cell r="F86">
            <v>1</v>
          </cell>
          <cell r="G86">
            <v>2</v>
          </cell>
          <cell r="I86">
            <v>3</v>
          </cell>
          <cell r="J86">
            <v>383.45</v>
          </cell>
        </row>
        <row r="87">
          <cell r="A87" t="str">
            <v>SBPO</v>
          </cell>
          <cell r="B87" t="str">
            <v>Don’t Want</v>
          </cell>
          <cell r="C87" t="str">
            <v>SBPO</v>
          </cell>
          <cell r="D87" t="str">
            <v>BROOME PORT AUTHORITY</v>
          </cell>
          <cell r="F87">
            <v>1</v>
          </cell>
          <cell r="H87">
            <v>2</v>
          </cell>
          <cell r="I87">
            <v>3</v>
          </cell>
          <cell r="J87">
            <v>329.63</v>
          </cell>
        </row>
        <row r="88">
          <cell r="A88" t="str">
            <v>SBUS</v>
          </cell>
          <cell r="B88" t="str">
            <v>Don’t Want</v>
          </cell>
          <cell r="C88" t="str">
            <v>SBUS</v>
          </cell>
          <cell r="D88" t="str">
            <v>BUSSELTON WATER BOARD</v>
          </cell>
          <cell r="E88">
            <v>8</v>
          </cell>
          <cell r="H88">
            <v>9</v>
          </cell>
          <cell r="I88">
            <v>17</v>
          </cell>
          <cell r="J88">
            <v>615.02</v>
          </cell>
        </row>
        <row r="89">
          <cell r="A89" t="str">
            <v>SBWB</v>
          </cell>
          <cell r="B89" t="str">
            <v>Don’t Want</v>
          </cell>
          <cell r="C89" t="str">
            <v>SBWB</v>
          </cell>
          <cell r="D89" t="str">
            <v>BUNBURY WATER BOARD</v>
          </cell>
          <cell r="E89">
            <v>3</v>
          </cell>
          <cell r="H89">
            <v>13</v>
          </cell>
          <cell r="I89">
            <v>16</v>
          </cell>
          <cell r="J89">
            <v>460.90999999999997</v>
          </cell>
        </row>
        <row r="90">
          <cell r="A90" t="str">
            <v>SCAE</v>
          </cell>
          <cell r="B90" t="str">
            <v>Don’t Want</v>
          </cell>
          <cell r="C90" t="str">
            <v>SCAE</v>
          </cell>
          <cell r="D90" t="str">
            <v>EDITH COWAN UNIVERSITY</v>
          </cell>
          <cell r="E90">
            <v>3</v>
          </cell>
          <cell r="H90">
            <v>10</v>
          </cell>
          <cell r="I90">
            <v>13</v>
          </cell>
          <cell r="J90">
            <v>419.33</v>
          </cell>
        </row>
        <row r="91">
          <cell r="A91" t="str">
            <v>SDPA</v>
          </cell>
          <cell r="B91" t="str">
            <v>Don’t Want</v>
          </cell>
          <cell r="C91" t="str">
            <v>SDPA</v>
          </cell>
          <cell r="D91" t="str">
            <v>DAMPIER PORT AUTHORITY</v>
          </cell>
          <cell r="E91">
            <v>4</v>
          </cell>
          <cell r="F91">
            <v>2</v>
          </cell>
          <cell r="G91">
            <v>1</v>
          </cell>
          <cell r="H91">
            <v>12</v>
          </cell>
          <cell r="I91">
            <v>19</v>
          </cell>
          <cell r="J91">
            <v>823.55</v>
          </cell>
        </row>
        <row r="92">
          <cell r="A92" t="str">
            <v>SEGC</v>
          </cell>
          <cell r="B92" t="str">
            <v>Don’t Want</v>
          </cell>
          <cell r="C92" t="str">
            <v>SEGC</v>
          </cell>
          <cell r="D92" t="str">
            <v>VERVE ENERGY (ELECTRICITY GENERATION CORPORATION)</v>
          </cell>
          <cell r="E92">
            <v>6</v>
          </cell>
          <cell r="F92">
            <v>1</v>
          </cell>
          <cell r="G92">
            <v>2</v>
          </cell>
          <cell r="H92">
            <v>11</v>
          </cell>
          <cell r="I92">
            <v>20</v>
          </cell>
          <cell r="J92">
            <v>787.37</v>
          </cell>
        </row>
        <row r="93">
          <cell r="A93" t="str">
            <v>SICO</v>
          </cell>
          <cell r="B93" t="str">
            <v>Don’t Want</v>
          </cell>
          <cell r="C93" t="str">
            <v>SICO</v>
          </cell>
          <cell r="D93" t="str">
            <v>INSURANCE COMMISSION OF WA</v>
          </cell>
          <cell r="G93">
            <v>1</v>
          </cell>
          <cell r="H93">
            <v>5</v>
          </cell>
          <cell r="I93">
            <v>6</v>
          </cell>
          <cell r="J93">
            <v>265.07</v>
          </cell>
        </row>
        <row r="94">
          <cell r="A94" t="str">
            <v>SILD</v>
          </cell>
          <cell r="B94" t="str">
            <v>Don’t Want</v>
          </cell>
          <cell r="C94" t="str">
            <v>SILD</v>
          </cell>
          <cell r="D94" t="str">
            <v>LANDCORP - W A LAND AUTHORITY</v>
          </cell>
          <cell r="E94">
            <v>423</v>
          </cell>
          <cell r="F94">
            <v>21</v>
          </cell>
          <cell r="G94">
            <v>886</v>
          </cell>
          <cell r="H94">
            <v>579</v>
          </cell>
          <cell r="I94">
            <v>1909</v>
          </cell>
          <cell r="J94">
            <v>59057.840000000004</v>
          </cell>
        </row>
        <row r="95">
          <cell r="A95" t="str">
            <v>SMUR</v>
          </cell>
          <cell r="B95" t="str">
            <v>Don’t Want</v>
          </cell>
          <cell r="C95" t="str">
            <v>SMUR</v>
          </cell>
          <cell r="D95" t="str">
            <v>MURDOCH UNIVERSITY</v>
          </cell>
          <cell r="E95">
            <v>1</v>
          </cell>
          <cell r="H95">
            <v>80</v>
          </cell>
          <cell r="I95">
            <v>81</v>
          </cell>
          <cell r="J95">
            <v>1305.71</v>
          </cell>
        </row>
        <row r="96">
          <cell r="A96" t="str">
            <v>SOED</v>
          </cell>
          <cell r="B96" t="str">
            <v>Don’t Want</v>
          </cell>
          <cell r="C96" t="str">
            <v>SOED</v>
          </cell>
          <cell r="D96" t="str">
            <v>DEPARTMENT OF STATE DEVELOPMENT</v>
          </cell>
          <cell r="E96">
            <v>1</v>
          </cell>
          <cell r="I96">
            <v>1</v>
          </cell>
          <cell r="J96">
            <v>196.91</v>
          </cell>
        </row>
        <row r="97">
          <cell r="A97" t="str">
            <v>SPAA</v>
          </cell>
          <cell r="B97" t="str">
            <v>Don’t Want</v>
          </cell>
          <cell r="C97" t="str">
            <v>SPAA</v>
          </cell>
          <cell r="D97" t="str">
            <v>ALBANY PORT AUTHORITY</v>
          </cell>
          <cell r="F97">
            <v>3</v>
          </cell>
          <cell r="G97">
            <v>5</v>
          </cell>
          <cell r="I97">
            <v>8</v>
          </cell>
          <cell r="J97">
            <v>799.58</v>
          </cell>
        </row>
        <row r="98">
          <cell r="A98" t="str">
            <v>SPAB</v>
          </cell>
          <cell r="B98" t="str">
            <v>Don’t Want</v>
          </cell>
          <cell r="C98" t="str">
            <v>SPAB</v>
          </cell>
          <cell r="D98" t="str">
            <v>BUNBURY PORT AUTHORITY</v>
          </cell>
          <cell r="H98">
            <v>54</v>
          </cell>
          <cell r="I98">
            <v>54</v>
          </cell>
          <cell r="J98">
            <v>903.43999999999994</v>
          </cell>
        </row>
        <row r="99">
          <cell r="A99" t="str">
            <v>SPAE</v>
          </cell>
          <cell r="B99" t="str">
            <v>Don’t Want</v>
          </cell>
          <cell r="C99" t="str">
            <v>SPAE</v>
          </cell>
          <cell r="D99" t="str">
            <v>ESPERANCE PORT AUTHORITY</v>
          </cell>
          <cell r="F99">
            <v>6</v>
          </cell>
          <cell r="G99">
            <v>19</v>
          </cell>
          <cell r="H99">
            <v>2</v>
          </cell>
          <cell r="I99">
            <v>27</v>
          </cell>
          <cell r="J99">
            <v>1838.8100000000002</v>
          </cell>
        </row>
        <row r="100">
          <cell r="A100" t="str">
            <v>SPAF</v>
          </cell>
          <cell r="B100" t="str">
            <v>Don’t Want</v>
          </cell>
          <cell r="C100" t="str">
            <v>SPAF</v>
          </cell>
          <cell r="D100" t="str">
            <v>FREMANTLE PORT AUTHORITY</v>
          </cell>
          <cell r="E100">
            <v>8</v>
          </cell>
          <cell r="G100">
            <v>1</v>
          </cell>
          <cell r="H100">
            <v>9</v>
          </cell>
          <cell r="I100">
            <v>18</v>
          </cell>
          <cell r="J100">
            <v>655.79</v>
          </cell>
        </row>
        <row r="101">
          <cell r="A101" t="str">
            <v>SPAG</v>
          </cell>
          <cell r="B101" t="str">
            <v>Don’t Want</v>
          </cell>
          <cell r="C101" t="str">
            <v>SPAG</v>
          </cell>
          <cell r="D101" t="str">
            <v>GERALDTON PORT AUTHORITY</v>
          </cell>
          <cell r="E101">
            <v>2</v>
          </cell>
          <cell r="H101">
            <v>9</v>
          </cell>
          <cell r="I101">
            <v>11</v>
          </cell>
          <cell r="J101">
            <v>363.56</v>
          </cell>
        </row>
        <row r="102">
          <cell r="A102" t="str">
            <v>SPAH</v>
          </cell>
          <cell r="B102" t="str">
            <v>Don’t Want</v>
          </cell>
          <cell r="C102" t="str">
            <v>SPAH</v>
          </cell>
          <cell r="D102" t="str">
            <v>PORT HEDLAND PORT AUTHORITY</v>
          </cell>
          <cell r="E102">
            <v>2</v>
          </cell>
          <cell r="H102">
            <v>25</v>
          </cell>
          <cell r="I102">
            <v>27</v>
          </cell>
          <cell r="J102">
            <v>585.31999999999994</v>
          </cell>
        </row>
        <row r="103">
          <cell r="A103" t="str">
            <v>SRPC</v>
          </cell>
          <cell r="B103" t="str">
            <v>Don’t Want</v>
          </cell>
          <cell r="C103" t="str">
            <v>SRPC</v>
          </cell>
          <cell r="D103" t="str">
            <v>HORIZON POWER (REGIONAL POWER CORPORATION)</v>
          </cell>
          <cell r="E103">
            <v>22</v>
          </cell>
          <cell r="F103">
            <v>14</v>
          </cell>
          <cell r="G103">
            <v>20</v>
          </cell>
          <cell r="H103">
            <v>178</v>
          </cell>
          <cell r="I103">
            <v>234</v>
          </cell>
          <cell r="J103">
            <v>6416.24</v>
          </cell>
        </row>
        <row r="104">
          <cell r="A104" t="str">
            <v>SSEC</v>
          </cell>
          <cell r="B104" t="str">
            <v>Don’t Want</v>
          </cell>
          <cell r="C104" t="str">
            <v>SSEC</v>
          </cell>
          <cell r="D104" t="str">
            <v>WESTERN POWER CORPORATION</v>
          </cell>
          <cell r="H104">
            <v>3</v>
          </cell>
          <cell r="I104">
            <v>3</v>
          </cell>
          <cell r="J104">
            <v>196.57999999999998</v>
          </cell>
        </row>
        <row r="105">
          <cell r="A105" t="str">
            <v>SENC</v>
          </cell>
          <cell r="B105" t="str">
            <v>Don’t Want</v>
          </cell>
          <cell r="C105" t="str">
            <v>SENC</v>
          </cell>
          <cell r="D105" t="str">
            <v>ELECTRICITY NETWORKS CORPORATION</v>
          </cell>
          <cell r="E105">
            <v>272</v>
          </cell>
          <cell r="F105">
            <v>29</v>
          </cell>
          <cell r="G105">
            <v>330</v>
          </cell>
          <cell r="H105">
            <v>2401</v>
          </cell>
          <cell r="I105">
            <v>3032</v>
          </cell>
          <cell r="J105">
            <v>28376.83</v>
          </cell>
        </row>
        <row r="106">
          <cell r="A106" t="str">
            <v>SUWA</v>
          </cell>
          <cell r="B106" t="str">
            <v>Don’t Want</v>
          </cell>
          <cell r="C106" t="str">
            <v>SUWA</v>
          </cell>
          <cell r="D106" t="str">
            <v>THE UNIVERSITY OF WESTERN AUSTRALIA</v>
          </cell>
          <cell r="E106">
            <v>137</v>
          </cell>
          <cell r="F106">
            <v>7</v>
          </cell>
          <cell r="H106">
            <v>47</v>
          </cell>
          <cell r="I106">
            <v>191</v>
          </cell>
          <cell r="J106">
            <v>5614.62</v>
          </cell>
        </row>
        <row r="107">
          <cell r="A107" t="str">
            <v>SWIT</v>
          </cell>
          <cell r="B107" t="str">
            <v>Don’t Want</v>
          </cell>
          <cell r="C107" t="str">
            <v>SWIT</v>
          </cell>
          <cell r="D107" t="str">
            <v>CURTIN UNIVERSITY OF TECHNOLOGY</v>
          </cell>
          <cell r="E107">
            <v>9</v>
          </cell>
          <cell r="F107">
            <v>1</v>
          </cell>
          <cell r="H107">
            <v>56</v>
          </cell>
          <cell r="I107">
            <v>66</v>
          </cell>
          <cell r="J107">
            <v>1455.2599999999998</v>
          </cell>
        </row>
        <row r="108">
          <cell r="A108" t="str">
            <v>SWWA</v>
          </cell>
          <cell r="B108" t="str">
            <v>Don’t Want</v>
          </cell>
          <cell r="C108" t="str">
            <v>SWWA</v>
          </cell>
          <cell r="D108" t="str">
            <v>WATER CORPORATION</v>
          </cell>
          <cell r="E108">
            <v>1197</v>
          </cell>
          <cell r="F108">
            <v>21</v>
          </cell>
          <cell r="G108">
            <v>1121</v>
          </cell>
          <cell r="H108">
            <v>2982</v>
          </cell>
          <cell r="I108">
            <v>5321</v>
          </cell>
          <cell r="J108">
            <v>111927.53</v>
          </cell>
        </row>
        <row r="109">
          <cell r="A109" t="str">
            <v>SRLY</v>
          </cell>
          <cell r="B109" t="str">
            <v>Don’t Want</v>
          </cell>
          <cell r="C109" t="str">
            <v>SRLY</v>
          </cell>
          <cell r="D109" t="str">
            <v>PUBLIC TRANSPORT AUTHORITY OF WESTERN AUSTRALIA</v>
          </cell>
          <cell r="J109">
            <v>40677.43</v>
          </cell>
        </row>
      </sheetData>
      <sheetData sheetId="1"/>
      <sheetData sheetId="2"/>
      <sheetData sheetId="3">
        <row r="1">
          <cell r="A1" t="str">
            <v>Gov code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A7" t="str">
            <v>Code</v>
          </cell>
          <cell r="B7" t="str">
            <v>Integ 1 to 2</v>
          </cell>
          <cell r="C7" t="str">
            <v>3.1 IMP</v>
          </cell>
          <cell r="D7" t="str">
            <v>3.1 VL</v>
          </cell>
          <cell r="E7" t="str">
            <v>3.1 Total</v>
          </cell>
          <cell r="F7" t="str">
            <v>3.2 to 3.5</v>
          </cell>
          <cell r="G7" t="str">
            <v>Grand Total</v>
          </cell>
        </row>
        <row r="8">
          <cell r="A8" t="str">
            <v>SAGD</v>
          </cell>
          <cell r="B8">
            <v>23</v>
          </cell>
          <cell r="C8">
            <v>3</v>
          </cell>
          <cell r="D8">
            <v>5</v>
          </cell>
          <cell r="E8">
            <v>8</v>
          </cell>
          <cell r="F8">
            <v>295</v>
          </cell>
          <cell r="G8">
            <v>326</v>
          </cell>
        </row>
        <row r="9">
          <cell r="A9" t="str">
            <v>SALT</v>
          </cell>
          <cell r="B9">
            <v>92</v>
          </cell>
          <cell r="C9">
            <v>3</v>
          </cell>
          <cell r="D9">
            <v>6</v>
          </cell>
          <cell r="E9">
            <v>9</v>
          </cell>
          <cell r="F9">
            <v>8</v>
          </cell>
          <cell r="G9">
            <v>109</v>
          </cell>
        </row>
        <row r="10">
          <cell r="A10" t="str">
            <v>SAPA</v>
          </cell>
          <cell r="B10">
            <v>62</v>
          </cell>
          <cell r="C10">
            <v>4</v>
          </cell>
          <cell r="D10">
            <v>2</v>
          </cell>
          <cell r="E10">
            <v>6</v>
          </cell>
          <cell r="F10">
            <v>6</v>
          </cell>
          <cell r="G10">
            <v>74</v>
          </cell>
        </row>
        <row r="11">
          <cell r="A11" t="str">
            <v>SAPB</v>
          </cell>
          <cell r="B11">
            <v>2</v>
          </cell>
          <cell r="F11">
            <v>1</v>
          </cell>
          <cell r="G11">
            <v>3</v>
          </cell>
        </row>
        <row r="12">
          <cell r="A12" t="str">
            <v>SBPO</v>
          </cell>
          <cell r="B12">
            <v>1</v>
          </cell>
          <cell r="G12">
            <v>1</v>
          </cell>
        </row>
        <row r="13">
          <cell r="A13" t="str">
            <v>SCLM</v>
          </cell>
          <cell r="B13">
            <v>270</v>
          </cell>
          <cell r="C13">
            <v>12</v>
          </cell>
          <cell r="D13">
            <v>262</v>
          </cell>
          <cell r="E13">
            <v>274</v>
          </cell>
          <cell r="F13">
            <v>1632</v>
          </cell>
          <cell r="G13">
            <v>2176</v>
          </cell>
        </row>
        <row r="14">
          <cell r="A14" t="str">
            <v>SCOR</v>
          </cell>
          <cell r="C14">
            <v>2</v>
          </cell>
          <cell r="E14">
            <v>2</v>
          </cell>
          <cell r="F14">
            <v>3</v>
          </cell>
          <cell r="G14">
            <v>5</v>
          </cell>
        </row>
        <row r="15">
          <cell r="A15" t="str">
            <v>SDBN</v>
          </cell>
          <cell r="B15">
            <v>54</v>
          </cell>
          <cell r="D15">
            <v>3</v>
          </cell>
          <cell r="E15">
            <v>3</v>
          </cell>
          <cell r="F15">
            <v>4</v>
          </cell>
          <cell r="G15">
            <v>61</v>
          </cell>
        </row>
        <row r="16">
          <cell r="A16" t="str">
            <v>SDHW</v>
          </cell>
          <cell r="B16">
            <v>2</v>
          </cell>
          <cell r="G16">
            <v>2</v>
          </cell>
        </row>
        <row r="17">
          <cell r="A17" t="str">
            <v>SDIR</v>
          </cell>
          <cell r="B17">
            <v>56</v>
          </cell>
          <cell r="D17">
            <v>12</v>
          </cell>
          <cell r="E17">
            <v>12</v>
          </cell>
          <cell r="F17">
            <v>8</v>
          </cell>
          <cell r="G17">
            <v>76</v>
          </cell>
        </row>
        <row r="18">
          <cell r="A18" t="str">
            <v>SDLI</v>
          </cell>
          <cell r="B18">
            <v>28</v>
          </cell>
          <cell r="D18">
            <v>26</v>
          </cell>
          <cell r="E18">
            <v>26</v>
          </cell>
          <cell r="F18">
            <v>319</v>
          </cell>
          <cell r="G18">
            <v>373</v>
          </cell>
        </row>
        <row r="19">
          <cell r="A19" t="str">
            <v>SDPA</v>
          </cell>
          <cell r="B19">
            <v>5</v>
          </cell>
          <cell r="D19">
            <v>1</v>
          </cell>
          <cell r="E19">
            <v>1</v>
          </cell>
          <cell r="F19">
            <v>5</v>
          </cell>
          <cell r="G19">
            <v>11</v>
          </cell>
        </row>
        <row r="20">
          <cell r="A20" t="str">
            <v>SDPP</v>
          </cell>
          <cell r="B20">
            <v>2</v>
          </cell>
          <cell r="G20">
            <v>2</v>
          </cell>
        </row>
        <row r="21">
          <cell r="A21" t="str">
            <v>SEDD</v>
          </cell>
          <cell r="B21">
            <v>11</v>
          </cell>
          <cell r="C21">
            <v>7</v>
          </cell>
          <cell r="D21">
            <v>2</v>
          </cell>
          <cell r="E21">
            <v>9</v>
          </cell>
          <cell r="F21">
            <v>45</v>
          </cell>
          <cell r="G21">
            <v>65</v>
          </cell>
        </row>
        <row r="22">
          <cell r="A22" t="str">
            <v>SEGC</v>
          </cell>
          <cell r="B22">
            <v>4</v>
          </cell>
          <cell r="D22">
            <v>1</v>
          </cell>
          <cell r="E22">
            <v>1</v>
          </cell>
          <cell r="G22">
            <v>5</v>
          </cell>
        </row>
        <row r="23">
          <cell r="A23" t="str">
            <v>SENC</v>
          </cell>
          <cell r="B23">
            <v>132</v>
          </cell>
          <cell r="C23">
            <v>2</v>
          </cell>
          <cell r="D23">
            <v>17</v>
          </cell>
          <cell r="E23">
            <v>19</v>
          </cell>
          <cell r="F23">
            <v>96</v>
          </cell>
          <cell r="G23">
            <v>247</v>
          </cell>
        </row>
        <row r="24">
          <cell r="A24" t="str">
            <v>SFES</v>
          </cell>
          <cell r="B24">
            <v>1</v>
          </cell>
          <cell r="G24">
            <v>1</v>
          </cell>
        </row>
        <row r="25">
          <cell r="A25" t="str">
            <v>SFPC</v>
          </cell>
          <cell r="B25">
            <v>2</v>
          </cell>
          <cell r="D25">
            <v>1</v>
          </cell>
          <cell r="E25">
            <v>1</v>
          </cell>
          <cell r="F25">
            <v>1</v>
          </cell>
          <cell r="G25">
            <v>4</v>
          </cell>
        </row>
        <row r="26">
          <cell r="A26" t="str">
            <v>SFSH</v>
          </cell>
          <cell r="B26">
            <v>4</v>
          </cell>
          <cell r="F26">
            <v>1</v>
          </cell>
          <cell r="G26">
            <v>5</v>
          </cell>
        </row>
        <row r="27">
          <cell r="A27" t="str">
            <v>SHDD</v>
          </cell>
          <cell r="B27">
            <v>3</v>
          </cell>
          <cell r="D27">
            <v>1</v>
          </cell>
          <cell r="E27">
            <v>1</v>
          </cell>
          <cell r="F27">
            <v>33</v>
          </cell>
          <cell r="G27">
            <v>37</v>
          </cell>
        </row>
        <row r="28">
          <cell r="A28" t="str">
            <v>SILD</v>
          </cell>
          <cell r="B28">
            <v>17</v>
          </cell>
          <cell r="D28">
            <v>6</v>
          </cell>
          <cell r="E28">
            <v>6</v>
          </cell>
          <cell r="F28">
            <v>86</v>
          </cell>
          <cell r="G28">
            <v>109</v>
          </cell>
        </row>
        <row r="29">
          <cell r="A29" t="str">
            <v>SLLP</v>
          </cell>
          <cell r="B29">
            <v>5</v>
          </cell>
          <cell r="D29">
            <v>2</v>
          </cell>
          <cell r="E29">
            <v>2</v>
          </cell>
          <cell r="F29">
            <v>2</v>
          </cell>
          <cell r="G29">
            <v>9</v>
          </cell>
        </row>
        <row r="30">
          <cell r="A30" t="str">
            <v>SLSD</v>
          </cell>
          <cell r="B30">
            <v>17203</v>
          </cell>
          <cell r="C30">
            <v>6</v>
          </cell>
          <cell r="D30">
            <v>2479</v>
          </cell>
          <cell r="E30">
            <v>2485</v>
          </cell>
          <cell r="F30">
            <v>2468</v>
          </cell>
          <cell r="G30">
            <v>22156</v>
          </cell>
        </row>
        <row r="31">
          <cell r="A31" t="str">
            <v>SMEA</v>
          </cell>
          <cell r="F31">
            <v>9</v>
          </cell>
          <cell r="G31">
            <v>9</v>
          </cell>
        </row>
        <row r="32">
          <cell r="A32" t="str">
            <v>SMHD</v>
          </cell>
          <cell r="B32">
            <v>4</v>
          </cell>
          <cell r="D32">
            <v>1</v>
          </cell>
          <cell r="E32">
            <v>1</v>
          </cell>
          <cell r="F32">
            <v>2</v>
          </cell>
          <cell r="G32">
            <v>7</v>
          </cell>
        </row>
        <row r="33">
          <cell r="A33" t="str">
            <v>SMNT</v>
          </cell>
          <cell r="B33">
            <v>12</v>
          </cell>
          <cell r="D33">
            <v>1</v>
          </cell>
          <cell r="E33">
            <v>1</v>
          </cell>
          <cell r="G33">
            <v>13</v>
          </cell>
        </row>
        <row r="34">
          <cell r="A34" t="str">
            <v>SMRD</v>
          </cell>
          <cell r="B34">
            <v>174</v>
          </cell>
          <cell r="D34">
            <v>13</v>
          </cell>
          <cell r="E34">
            <v>13</v>
          </cell>
          <cell r="F34">
            <v>58</v>
          </cell>
          <cell r="G34">
            <v>245</v>
          </cell>
        </row>
        <row r="35">
          <cell r="A35" t="str">
            <v>SMRR</v>
          </cell>
          <cell r="C35">
            <v>1</v>
          </cell>
          <cell r="D35">
            <v>5</v>
          </cell>
          <cell r="E35">
            <v>6</v>
          </cell>
          <cell r="G35">
            <v>6</v>
          </cell>
        </row>
        <row r="36">
          <cell r="A36" t="str">
            <v>SMUS</v>
          </cell>
          <cell r="B36">
            <v>7</v>
          </cell>
          <cell r="G36">
            <v>7</v>
          </cell>
        </row>
        <row r="37">
          <cell r="A37" t="str">
            <v>SNPN</v>
          </cell>
          <cell r="B37">
            <v>4</v>
          </cell>
          <cell r="F37">
            <v>1</v>
          </cell>
          <cell r="G37">
            <v>5</v>
          </cell>
        </row>
        <row r="38">
          <cell r="A38" t="str">
            <v>SNTT</v>
          </cell>
          <cell r="B38">
            <v>29</v>
          </cell>
          <cell r="C38">
            <v>1</v>
          </cell>
          <cell r="D38">
            <v>2</v>
          </cell>
          <cell r="E38">
            <v>3</v>
          </cell>
          <cell r="F38">
            <v>55</v>
          </cell>
          <cell r="G38">
            <v>87</v>
          </cell>
        </row>
        <row r="39">
          <cell r="A39" t="str">
            <v>SOED</v>
          </cell>
          <cell r="B39">
            <v>1</v>
          </cell>
          <cell r="G39">
            <v>1</v>
          </cell>
        </row>
        <row r="40">
          <cell r="A40" t="str">
            <v>SPAB</v>
          </cell>
          <cell r="D40">
            <v>2</v>
          </cell>
          <cell r="E40">
            <v>2</v>
          </cell>
          <cell r="G40">
            <v>2</v>
          </cell>
        </row>
        <row r="41">
          <cell r="A41" t="str">
            <v>SPAG</v>
          </cell>
          <cell r="B41">
            <v>4</v>
          </cell>
          <cell r="F41">
            <v>2</v>
          </cell>
          <cell r="G41">
            <v>6</v>
          </cell>
        </row>
        <row r="42">
          <cell r="A42" t="str">
            <v>SPAH</v>
          </cell>
          <cell r="B42">
            <v>2</v>
          </cell>
          <cell r="G42">
            <v>2</v>
          </cell>
        </row>
        <row r="43">
          <cell r="A43" t="str">
            <v>SPAW</v>
          </cell>
          <cell r="B43">
            <v>83</v>
          </cell>
          <cell r="D43">
            <v>1</v>
          </cell>
          <cell r="E43">
            <v>1</v>
          </cell>
          <cell r="F43">
            <v>41</v>
          </cell>
          <cell r="G43">
            <v>125</v>
          </cell>
        </row>
        <row r="44">
          <cell r="A44" t="str">
            <v>SPLV</v>
          </cell>
          <cell r="B44">
            <v>15</v>
          </cell>
          <cell r="D44">
            <v>1</v>
          </cell>
          <cell r="E44">
            <v>1</v>
          </cell>
          <cell r="F44">
            <v>11</v>
          </cell>
          <cell r="G44">
            <v>27</v>
          </cell>
        </row>
        <row r="45">
          <cell r="A45" t="str">
            <v>SPOL</v>
          </cell>
          <cell r="C45">
            <v>1</v>
          </cell>
          <cell r="D45">
            <v>1</v>
          </cell>
          <cell r="E45">
            <v>2</v>
          </cell>
          <cell r="F45">
            <v>14</v>
          </cell>
          <cell r="G45">
            <v>16</v>
          </cell>
        </row>
        <row r="46">
          <cell r="A46" t="str">
            <v>SRIC</v>
          </cell>
          <cell r="B46">
            <v>249</v>
          </cell>
          <cell r="D46">
            <v>75</v>
          </cell>
          <cell r="E46">
            <v>75</v>
          </cell>
          <cell r="F46">
            <v>46</v>
          </cell>
          <cell r="G46">
            <v>370</v>
          </cell>
        </row>
        <row r="47">
          <cell r="A47" t="str">
            <v>SRLY</v>
          </cell>
          <cell r="B47">
            <v>1281</v>
          </cell>
          <cell r="D47">
            <v>246</v>
          </cell>
          <cell r="E47">
            <v>246</v>
          </cell>
          <cell r="F47">
            <v>406</v>
          </cell>
          <cell r="G47">
            <v>1933</v>
          </cell>
        </row>
        <row r="48">
          <cell r="A48" t="str">
            <v>SRPC</v>
          </cell>
          <cell r="B48">
            <v>15</v>
          </cell>
          <cell r="D48">
            <v>2</v>
          </cell>
          <cell r="E48">
            <v>2</v>
          </cell>
          <cell r="F48">
            <v>2</v>
          </cell>
          <cell r="G48">
            <v>19</v>
          </cell>
        </row>
        <row r="49">
          <cell r="A49" t="str">
            <v>SSHC</v>
          </cell>
          <cell r="B49">
            <v>4</v>
          </cell>
          <cell r="C49">
            <v>3</v>
          </cell>
          <cell r="D49">
            <v>5</v>
          </cell>
          <cell r="E49">
            <v>8</v>
          </cell>
          <cell r="F49">
            <v>161</v>
          </cell>
          <cell r="G49">
            <v>173</v>
          </cell>
        </row>
        <row r="50">
          <cell r="A50" t="str">
            <v>SSHG</v>
          </cell>
          <cell r="F50">
            <v>21</v>
          </cell>
          <cell r="G50">
            <v>21</v>
          </cell>
        </row>
        <row r="51">
          <cell r="A51" t="str">
            <v>STFE</v>
          </cell>
          <cell r="C51">
            <v>1</v>
          </cell>
          <cell r="E51">
            <v>1</v>
          </cell>
          <cell r="F51">
            <v>65</v>
          </cell>
          <cell r="G51">
            <v>66</v>
          </cell>
        </row>
        <row r="52">
          <cell r="A52" t="str">
            <v>STPT</v>
          </cell>
          <cell r="B52">
            <v>15</v>
          </cell>
          <cell r="F52">
            <v>4</v>
          </cell>
          <cell r="G52">
            <v>19</v>
          </cell>
        </row>
        <row r="53">
          <cell r="A53" t="str">
            <v>SUWA</v>
          </cell>
          <cell r="B53">
            <v>3</v>
          </cell>
          <cell r="F53">
            <v>7</v>
          </cell>
          <cell r="G53">
            <v>10</v>
          </cell>
        </row>
        <row r="54">
          <cell r="A54" t="str">
            <v>SWWA</v>
          </cell>
          <cell r="B54">
            <v>1026</v>
          </cell>
          <cell r="C54">
            <v>4</v>
          </cell>
          <cell r="D54">
            <v>160</v>
          </cell>
          <cell r="E54">
            <v>164</v>
          </cell>
          <cell r="F54">
            <v>232</v>
          </cell>
          <cell r="G54">
            <v>1422</v>
          </cell>
        </row>
        <row r="55">
          <cell r="A55" t="str">
            <v>SWWC</v>
          </cell>
          <cell r="B55">
            <v>393</v>
          </cell>
          <cell r="C55">
            <v>2</v>
          </cell>
          <cell r="D55">
            <v>65</v>
          </cell>
          <cell r="E55">
            <v>67</v>
          </cell>
          <cell r="F55">
            <v>131</v>
          </cell>
          <cell r="G55">
            <v>591</v>
          </cell>
        </row>
        <row r="56">
          <cell r="A56" t="str">
            <v>SZOO</v>
          </cell>
          <cell r="B56">
            <v>1</v>
          </cell>
          <cell r="G56">
            <v>1</v>
          </cell>
        </row>
      </sheetData>
      <sheetData sheetId="14">
        <row r="5">
          <cell r="A5" t="str">
            <v>CAHH</v>
          </cell>
          <cell r="F5">
            <v>26</v>
          </cell>
          <cell r="G5">
            <v>26</v>
          </cell>
        </row>
        <row r="6">
          <cell r="A6" t="str">
            <v>CBHL</v>
          </cell>
          <cell r="F6">
            <v>1</v>
          </cell>
          <cell r="G6">
            <v>1</v>
          </cell>
        </row>
        <row r="7">
          <cell r="A7" t="str">
            <v>CCHH</v>
          </cell>
          <cell r="F7">
            <v>1</v>
          </cell>
          <cell r="G7">
            <v>1</v>
          </cell>
        </row>
        <row r="8">
          <cell r="A8" t="str">
            <v>CCHL</v>
          </cell>
          <cell r="C8">
            <v>3</v>
          </cell>
          <cell r="D8">
            <v>1</v>
          </cell>
          <cell r="E8">
            <v>4</v>
          </cell>
          <cell r="G8">
            <v>4</v>
          </cell>
        </row>
        <row r="9">
          <cell r="A9" t="str">
            <v>CFHH</v>
          </cell>
          <cell r="B9">
            <v>1</v>
          </cell>
          <cell r="C9">
            <v>4</v>
          </cell>
          <cell r="E9">
            <v>4</v>
          </cell>
          <cell r="F9">
            <v>17</v>
          </cell>
          <cell r="G9">
            <v>22</v>
          </cell>
        </row>
        <row r="10">
          <cell r="A10" t="str">
            <v>CGSC</v>
          </cell>
          <cell r="C10">
            <v>1</v>
          </cell>
          <cell r="E10">
            <v>1</v>
          </cell>
          <cell r="F10">
            <v>39</v>
          </cell>
          <cell r="G10">
            <v>40</v>
          </cell>
        </row>
        <row r="11">
          <cell r="A11" t="str">
            <v>CSLH</v>
          </cell>
          <cell r="B11">
            <v>86</v>
          </cell>
          <cell r="F11">
            <v>47</v>
          </cell>
          <cell r="G11">
            <v>133</v>
          </cell>
        </row>
        <row r="12">
          <cell r="A12" t="str">
            <v>SADA</v>
          </cell>
          <cell r="C12">
            <v>3</v>
          </cell>
          <cell r="E12">
            <v>3</v>
          </cell>
          <cell r="F12">
            <v>4</v>
          </cell>
          <cell r="G12">
            <v>7</v>
          </cell>
        </row>
        <row r="13">
          <cell r="A13" t="str">
            <v>SAGD</v>
          </cell>
          <cell r="C13">
            <v>12</v>
          </cell>
          <cell r="D13">
            <v>3</v>
          </cell>
          <cell r="E13">
            <v>15</v>
          </cell>
          <cell r="F13">
            <v>132</v>
          </cell>
          <cell r="G13">
            <v>147</v>
          </cell>
        </row>
        <row r="14">
          <cell r="A14" t="str">
            <v>SALT</v>
          </cell>
          <cell r="B14">
            <v>1</v>
          </cell>
          <cell r="C14">
            <v>19</v>
          </cell>
          <cell r="D14">
            <v>31</v>
          </cell>
          <cell r="E14">
            <v>50</v>
          </cell>
          <cell r="F14">
            <v>120</v>
          </cell>
          <cell r="G14">
            <v>171</v>
          </cell>
        </row>
        <row r="15">
          <cell r="A15" t="str">
            <v>SAPA</v>
          </cell>
          <cell r="B15">
            <v>1</v>
          </cell>
          <cell r="C15">
            <v>3</v>
          </cell>
          <cell r="D15">
            <v>2</v>
          </cell>
          <cell r="E15">
            <v>5</v>
          </cell>
          <cell r="F15">
            <v>22</v>
          </cell>
          <cell r="G15">
            <v>28</v>
          </cell>
        </row>
        <row r="16">
          <cell r="A16" t="str">
            <v>SATG</v>
          </cell>
          <cell r="B16">
            <v>1</v>
          </cell>
          <cell r="C16">
            <v>5</v>
          </cell>
          <cell r="E16">
            <v>5</v>
          </cell>
          <cell r="F16">
            <v>21</v>
          </cell>
          <cell r="G16">
            <v>27</v>
          </cell>
        </row>
        <row r="17">
          <cell r="A17" t="str">
            <v>SBPO</v>
          </cell>
          <cell r="C17">
            <v>2</v>
          </cell>
          <cell r="E17">
            <v>2</v>
          </cell>
          <cell r="F17">
            <v>1</v>
          </cell>
          <cell r="G17">
            <v>3</v>
          </cell>
        </row>
        <row r="18">
          <cell r="A18" t="str">
            <v>SCHH</v>
          </cell>
          <cell r="C18">
            <v>4</v>
          </cell>
          <cell r="E18">
            <v>4</v>
          </cell>
          <cell r="F18">
            <v>12</v>
          </cell>
          <cell r="G18">
            <v>16</v>
          </cell>
        </row>
        <row r="19">
          <cell r="A19" t="str">
            <v>SCLM</v>
          </cell>
          <cell r="B19">
            <v>2</v>
          </cell>
          <cell r="C19">
            <v>5</v>
          </cell>
          <cell r="D19">
            <v>21</v>
          </cell>
          <cell r="E19">
            <v>26</v>
          </cell>
          <cell r="F19">
            <v>185</v>
          </cell>
          <cell r="G19">
            <v>213</v>
          </cell>
        </row>
        <row r="20">
          <cell r="A20" t="str">
            <v>SCOR</v>
          </cell>
          <cell r="C20">
            <v>6</v>
          </cell>
          <cell r="E20">
            <v>6</v>
          </cell>
          <cell r="F20">
            <v>6</v>
          </cell>
          <cell r="G20">
            <v>12</v>
          </cell>
        </row>
        <row r="21">
          <cell r="A21" t="str">
            <v>SCSO</v>
          </cell>
          <cell r="D21">
            <v>1</v>
          </cell>
          <cell r="E21">
            <v>1</v>
          </cell>
          <cell r="G21">
            <v>1</v>
          </cell>
        </row>
        <row r="22">
          <cell r="A22" t="str">
            <v>SCWD</v>
          </cell>
          <cell r="C22">
            <v>4</v>
          </cell>
          <cell r="E22">
            <v>4</v>
          </cell>
          <cell r="F22">
            <v>2</v>
          </cell>
          <cell r="G22">
            <v>6</v>
          </cell>
        </row>
        <row r="23">
          <cell r="A23" t="str">
            <v>SDBN</v>
          </cell>
          <cell r="F23">
            <v>1</v>
          </cell>
          <cell r="G23">
            <v>1</v>
          </cell>
        </row>
        <row r="24">
          <cell r="A24" t="str">
            <v>SDCP</v>
          </cell>
          <cell r="B24">
            <v>4</v>
          </cell>
          <cell r="C24">
            <v>24</v>
          </cell>
          <cell r="E24">
            <v>24</v>
          </cell>
          <cell r="F24">
            <v>41</v>
          </cell>
          <cell r="G24">
            <v>69</v>
          </cell>
        </row>
        <row r="25">
          <cell r="A25" t="str">
            <v>SDHW</v>
          </cell>
          <cell r="C25">
            <v>6</v>
          </cell>
          <cell r="E25">
            <v>6</v>
          </cell>
          <cell r="F25">
            <v>5</v>
          </cell>
          <cell r="G25">
            <v>11</v>
          </cell>
        </row>
        <row r="26">
          <cell r="A26" t="str">
            <v>SDIR</v>
          </cell>
          <cell r="C26">
            <v>1</v>
          </cell>
          <cell r="D26">
            <v>66</v>
          </cell>
          <cell r="E26">
            <v>67</v>
          </cell>
          <cell r="F26">
            <v>25</v>
          </cell>
          <cell r="G26">
            <v>92</v>
          </cell>
        </row>
        <row r="27">
          <cell r="A27" t="str">
            <v>SDLI</v>
          </cell>
          <cell r="D27">
            <v>3</v>
          </cell>
          <cell r="E27">
            <v>3</v>
          </cell>
          <cell r="F27">
            <v>6</v>
          </cell>
          <cell r="G27">
            <v>9</v>
          </cell>
        </row>
        <row r="28">
          <cell r="A28" t="str">
            <v>SDPA</v>
          </cell>
          <cell r="C28">
            <v>11</v>
          </cell>
          <cell r="D28">
            <v>1</v>
          </cell>
          <cell r="E28">
            <v>12</v>
          </cell>
          <cell r="G28">
            <v>12</v>
          </cell>
        </row>
        <row r="29">
          <cell r="A29" t="str">
            <v>SDPP</v>
          </cell>
          <cell r="B29">
            <v>2</v>
          </cell>
          <cell r="F29">
            <v>2</v>
          </cell>
          <cell r="G29">
            <v>4</v>
          </cell>
        </row>
        <row r="30">
          <cell r="A30" t="str">
            <v>SEDD</v>
          </cell>
          <cell r="B30">
            <v>9</v>
          </cell>
          <cell r="C30">
            <v>233</v>
          </cell>
          <cell r="D30">
            <v>17</v>
          </cell>
          <cell r="E30">
            <v>250</v>
          </cell>
          <cell r="F30">
            <v>80</v>
          </cell>
          <cell r="G30">
            <v>339</v>
          </cell>
        </row>
        <row r="31">
          <cell r="A31" t="str">
            <v>SEGC</v>
          </cell>
          <cell r="F31">
            <v>4</v>
          </cell>
          <cell r="G31">
            <v>4</v>
          </cell>
        </row>
        <row r="32">
          <cell r="A32" t="str">
            <v>SENC</v>
          </cell>
          <cell r="B32">
            <v>4</v>
          </cell>
          <cell r="C32">
            <v>2</v>
          </cell>
          <cell r="D32">
            <v>88</v>
          </cell>
          <cell r="E32">
            <v>90</v>
          </cell>
          <cell r="F32">
            <v>380</v>
          </cell>
          <cell r="G32">
            <v>474</v>
          </cell>
        </row>
        <row r="33">
          <cell r="A33" t="str">
            <v>SFES</v>
          </cell>
          <cell r="C33">
            <v>81</v>
          </cell>
          <cell r="E33">
            <v>81</v>
          </cell>
          <cell r="F33">
            <v>16</v>
          </cell>
          <cell r="G33">
            <v>97</v>
          </cell>
        </row>
        <row r="34">
          <cell r="A34" t="str">
            <v>SFPC</v>
          </cell>
          <cell r="F34">
            <v>1</v>
          </cell>
          <cell r="G34">
            <v>1</v>
          </cell>
        </row>
        <row r="35">
          <cell r="A35" t="str">
            <v>SFSH</v>
          </cell>
          <cell r="C35">
            <v>1</v>
          </cell>
          <cell r="E35">
            <v>1</v>
          </cell>
          <cell r="F35">
            <v>7</v>
          </cell>
          <cell r="G35">
            <v>8</v>
          </cell>
        </row>
        <row r="36">
          <cell r="A36" t="str">
            <v>SGDA</v>
          </cell>
          <cell r="D36">
            <v>1</v>
          </cell>
          <cell r="E36">
            <v>1</v>
          </cell>
          <cell r="G36">
            <v>1</v>
          </cell>
        </row>
        <row r="37">
          <cell r="A37" t="str">
            <v>SHDD</v>
          </cell>
          <cell r="B37">
            <v>8</v>
          </cell>
          <cell r="C37">
            <v>244</v>
          </cell>
          <cell r="D37">
            <v>10</v>
          </cell>
          <cell r="E37">
            <v>254</v>
          </cell>
          <cell r="F37">
            <v>815</v>
          </cell>
          <cell r="G37">
            <v>1077</v>
          </cell>
        </row>
        <row r="38">
          <cell r="A38" t="str">
            <v>SIHA</v>
          </cell>
          <cell r="C38">
            <v>2</v>
          </cell>
          <cell r="E38">
            <v>2</v>
          </cell>
          <cell r="G38">
            <v>2</v>
          </cell>
        </row>
        <row r="39">
          <cell r="A39" t="str">
            <v>SILD</v>
          </cell>
          <cell r="B39">
            <v>62</v>
          </cell>
          <cell r="C39">
            <v>9</v>
          </cell>
          <cell r="D39">
            <v>441</v>
          </cell>
          <cell r="E39">
            <v>450</v>
          </cell>
          <cell r="F39">
            <v>506</v>
          </cell>
          <cell r="G39">
            <v>1018</v>
          </cell>
        </row>
        <row r="40">
          <cell r="A40" t="str">
            <v>SKCE</v>
          </cell>
          <cell r="F40">
            <v>5</v>
          </cell>
          <cell r="G40">
            <v>5</v>
          </cell>
        </row>
        <row r="41">
          <cell r="A41" t="str">
            <v>SLAC</v>
          </cell>
          <cell r="C41">
            <v>1</v>
          </cell>
          <cell r="E41">
            <v>1</v>
          </cell>
          <cell r="G41">
            <v>1</v>
          </cell>
        </row>
        <row r="42">
          <cell r="A42" t="str">
            <v>SLLP</v>
          </cell>
          <cell r="C42">
            <v>2</v>
          </cell>
          <cell r="D42">
            <v>4</v>
          </cell>
          <cell r="E42">
            <v>6</v>
          </cell>
          <cell r="F42">
            <v>14</v>
          </cell>
          <cell r="G42">
            <v>20</v>
          </cell>
        </row>
        <row r="43">
          <cell r="A43" t="str">
            <v>SLSD</v>
          </cell>
          <cell r="B43">
            <v>228</v>
          </cell>
          <cell r="C43">
            <v>45</v>
          </cell>
          <cell r="D43">
            <v>15358</v>
          </cell>
          <cell r="E43">
            <v>15403</v>
          </cell>
          <cell r="F43">
            <v>21668</v>
          </cell>
          <cell r="G43">
            <v>37299</v>
          </cell>
        </row>
        <row r="44">
          <cell r="A44" t="str">
            <v>SMHD</v>
          </cell>
          <cell r="C44">
            <v>3</v>
          </cell>
          <cell r="D44">
            <v>5</v>
          </cell>
          <cell r="E44">
            <v>8</v>
          </cell>
          <cell r="F44">
            <v>26</v>
          </cell>
          <cell r="G44">
            <v>34</v>
          </cell>
        </row>
        <row r="45">
          <cell r="A45" t="str">
            <v>SMNT</v>
          </cell>
          <cell r="C45">
            <v>2</v>
          </cell>
          <cell r="D45">
            <v>4</v>
          </cell>
          <cell r="E45">
            <v>6</v>
          </cell>
          <cell r="F45">
            <v>3</v>
          </cell>
          <cell r="G45">
            <v>9</v>
          </cell>
        </row>
        <row r="46">
          <cell r="A46" t="str">
            <v>SMRD</v>
          </cell>
          <cell r="B46">
            <v>4</v>
          </cell>
          <cell r="C46">
            <v>62</v>
          </cell>
          <cell r="D46">
            <v>45</v>
          </cell>
          <cell r="E46">
            <v>107</v>
          </cell>
          <cell r="F46">
            <v>163</v>
          </cell>
          <cell r="G46">
            <v>274</v>
          </cell>
        </row>
        <row r="47">
          <cell r="A47" t="str">
            <v>SMRR</v>
          </cell>
          <cell r="D47">
            <v>7</v>
          </cell>
          <cell r="E47">
            <v>7</v>
          </cell>
          <cell r="G47">
            <v>7</v>
          </cell>
        </row>
        <row r="48">
          <cell r="A48" t="str">
            <v>SMUS</v>
          </cell>
          <cell r="C48">
            <v>2</v>
          </cell>
          <cell r="E48">
            <v>2</v>
          </cell>
          <cell r="F48">
            <v>8</v>
          </cell>
          <cell r="G48">
            <v>10</v>
          </cell>
        </row>
        <row r="49">
          <cell r="A49" t="str">
            <v>SNTT</v>
          </cell>
          <cell r="C49">
            <v>5</v>
          </cell>
          <cell r="D49">
            <v>2</v>
          </cell>
          <cell r="E49">
            <v>7</v>
          </cell>
          <cell r="F49">
            <v>46</v>
          </cell>
          <cell r="G49">
            <v>53</v>
          </cell>
        </row>
        <row r="50">
          <cell r="A50" t="str">
            <v>SPAB</v>
          </cell>
          <cell r="F50">
            <v>33</v>
          </cell>
          <cell r="G50">
            <v>33</v>
          </cell>
        </row>
        <row r="51">
          <cell r="A51" t="str">
            <v>SPAG</v>
          </cell>
          <cell r="D51">
            <v>7</v>
          </cell>
          <cell r="E51">
            <v>7</v>
          </cell>
          <cell r="G51">
            <v>7</v>
          </cell>
        </row>
        <row r="52">
          <cell r="A52" t="str">
            <v>SPAH</v>
          </cell>
          <cell r="C52">
            <v>22</v>
          </cell>
          <cell r="D52">
            <v>3</v>
          </cell>
          <cell r="E52">
            <v>25</v>
          </cell>
          <cell r="G52">
            <v>25</v>
          </cell>
        </row>
        <row r="53">
          <cell r="A53" t="str">
            <v>SPAW</v>
          </cell>
          <cell r="B53">
            <v>2</v>
          </cell>
          <cell r="D53">
            <v>254</v>
          </cell>
          <cell r="E53">
            <v>254</v>
          </cell>
          <cell r="F53">
            <v>669</v>
          </cell>
          <cell r="G53">
            <v>925</v>
          </cell>
        </row>
        <row r="54">
          <cell r="A54" t="str">
            <v>SPLV</v>
          </cell>
          <cell r="B54">
            <v>8</v>
          </cell>
          <cell r="D54">
            <v>28</v>
          </cell>
          <cell r="E54">
            <v>28</v>
          </cell>
          <cell r="F54">
            <v>43</v>
          </cell>
          <cell r="G54">
            <v>79</v>
          </cell>
        </row>
        <row r="55">
          <cell r="A55" t="str">
            <v>SPOL</v>
          </cell>
          <cell r="C55">
            <v>96</v>
          </cell>
          <cell r="D55">
            <v>16</v>
          </cell>
          <cell r="E55">
            <v>112</v>
          </cell>
          <cell r="F55">
            <v>105</v>
          </cell>
          <cell r="G55">
            <v>217</v>
          </cell>
        </row>
        <row r="56">
          <cell r="A56" t="str">
            <v>SPSE</v>
          </cell>
          <cell r="C56">
            <v>1</v>
          </cell>
          <cell r="E56">
            <v>1</v>
          </cell>
          <cell r="F56">
            <v>2</v>
          </cell>
          <cell r="G56">
            <v>3</v>
          </cell>
        </row>
        <row r="57">
          <cell r="A57" t="str">
            <v>SPTT</v>
          </cell>
          <cell r="F57">
            <v>1</v>
          </cell>
          <cell r="G57">
            <v>1</v>
          </cell>
        </row>
        <row r="58">
          <cell r="A58" t="str">
            <v>SRIC</v>
          </cell>
          <cell r="B58">
            <v>17</v>
          </cell>
          <cell r="C58">
            <v>1</v>
          </cell>
          <cell r="D58">
            <v>69</v>
          </cell>
          <cell r="E58">
            <v>70</v>
          </cell>
          <cell r="F58">
            <v>313</v>
          </cell>
          <cell r="G58">
            <v>400</v>
          </cell>
        </row>
        <row r="59">
          <cell r="A59" t="str">
            <v>SRLY</v>
          </cell>
          <cell r="B59">
            <v>12</v>
          </cell>
          <cell r="C59">
            <v>1</v>
          </cell>
          <cell r="D59">
            <v>87</v>
          </cell>
          <cell r="E59">
            <v>88</v>
          </cell>
          <cell r="F59">
            <v>263</v>
          </cell>
          <cell r="G59">
            <v>363</v>
          </cell>
        </row>
        <row r="60">
          <cell r="A60" t="str">
            <v>SRPC</v>
          </cell>
          <cell r="C60">
            <v>43</v>
          </cell>
          <cell r="D60">
            <v>133</v>
          </cell>
          <cell r="E60">
            <v>176</v>
          </cell>
          <cell r="F60">
            <v>41</v>
          </cell>
          <cell r="G60">
            <v>217</v>
          </cell>
        </row>
        <row r="61">
          <cell r="A61" t="str">
            <v>SSEC</v>
          </cell>
          <cell r="D61">
            <v>1</v>
          </cell>
          <cell r="E61">
            <v>1</v>
          </cell>
          <cell r="G61">
            <v>1</v>
          </cell>
        </row>
        <row r="62">
          <cell r="A62" t="str">
            <v>SSHC</v>
          </cell>
          <cell r="B62">
            <v>272</v>
          </cell>
          <cell r="C62">
            <v>3033</v>
          </cell>
          <cell r="D62">
            <v>481</v>
          </cell>
          <cell r="E62">
            <v>3514</v>
          </cell>
          <cell r="F62">
            <v>4494</v>
          </cell>
          <cell r="G62">
            <v>8280</v>
          </cell>
        </row>
        <row r="63">
          <cell r="A63" t="str">
            <v>SSHG</v>
          </cell>
          <cell r="B63">
            <v>9</v>
          </cell>
          <cell r="C63">
            <v>790</v>
          </cell>
          <cell r="D63">
            <v>47</v>
          </cell>
          <cell r="E63">
            <v>837</v>
          </cell>
          <cell r="F63">
            <v>971</v>
          </cell>
          <cell r="G63">
            <v>1817</v>
          </cell>
        </row>
        <row r="64">
          <cell r="A64" t="str">
            <v>SSPC</v>
          </cell>
          <cell r="B64">
            <v>4</v>
          </cell>
          <cell r="C64">
            <v>2</v>
          </cell>
          <cell r="D64">
            <v>5</v>
          </cell>
          <cell r="E64">
            <v>7</v>
          </cell>
          <cell r="F64">
            <v>50</v>
          </cell>
          <cell r="G64">
            <v>61</v>
          </cell>
        </row>
        <row r="65">
          <cell r="A65" t="str">
            <v>STAB</v>
          </cell>
          <cell r="C65">
            <v>1</v>
          </cell>
          <cell r="E65">
            <v>1</v>
          </cell>
          <cell r="F65">
            <v>3</v>
          </cell>
          <cell r="G65">
            <v>4</v>
          </cell>
        </row>
        <row r="66">
          <cell r="A66" t="str">
            <v>STFE</v>
          </cell>
          <cell r="B66">
            <v>1</v>
          </cell>
          <cell r="C66">
            <v>27</v>
          </cell>
          <cell r="D66">
            <v>10</v>
          </cell>
          <cell r="E66">
            <v>37</v>
          </cell>
          <cell r="F66">
            <v>324</v>
          </cell>
          <cell r="G66">
            <v>362</v>
          </cell>
        </row>
        <row r="67">
          <cell r="A67" t="str">
            <v>STPT</v>
          </cell>
          <cell r="C67">
            <v>1</v>
          </cell>
          <cell r="D67">
            <v>5</v>
          </cell>
          <cell r="E67">
            <v>6</v>
          </cell>
          <cell r="F67">
            <v>27</v>
          </cell>
          <cell r="G67">
            <v>33</v>
          </cell>
        </row>
        <row r="68">
          <cell r="A68" t="str">
            <v>SUWA</v>
          </cell>
          <cell r="C68">
            <v>24</v>
          </cell>
          <cell r="E68">
            <v>24</v>
          </cell>
          <cell r="F68">
            <v>12</v>
          </cell>
          <cell r="G68">
            <v>36</v>
          </cell>
        </row>
        <row r="69">
          <cell r="A69" t="str">
            <v>SWIT</v>
          </cell>
          <cell r="C69">
            <v>1</v>
          </cell>
          <cell r="E69">
            <v>1</v>
          </cell>
          <cell r="F69">
            <v>45</v>
          </cell>
          <cell r="G69">
            <v>46</v>
          </cell>
        </row>
        <row r="70">
          <cell r="A70" t="str">
            <v>SWWA</v>
          </cell>
          <cell r="B70">
            <v>18</v>
          </cell>
          <cell r="C70">
            <v>32</v>
          </cell>
          <cell r="D70">
            <v>218</v>
          </cell>
          <cell r="E70">
            <v>250</v>
          </cell>
          <cell r="F70">
            <v>514</v>
          </cell>
          <cell r="G70">
            <v>782</v>
          </cell>
        </row>
        <row r="71">
          <cell r="A71" t="str">
            <v>SWWC</v>
          </cell>
          <cell r="C71">
            <v>2</v>
          </cell>
          <cell r="D71">
            <v>21</v>
          </cell>
          <cell r="E71">
            <v>23</v>
          </cell>
          <cell r="F71">
            <v>47</v>
          </cell>
          <cell r="G71">
            <v>70</v>
          </cell>
        </row>
        <row r="72">
          <cell r="A72" t="str">
            <v>SYSR</v>
          </cell>
          <cell r="F72">
            <v>21</v>
          </cell>
          <cell r="G72">
            <v>21</v>
          </cell>
        </row>
      </sheetData>
      <sheetData sheetId="15">
        <row r="5">
          <cell r="A5" t="str">
            <v>CAHH</v>
          </cell>
          <cell r="B5">
            <v>20</v>
          </cell>
          <cell r="F5">
            <v>14</v>
          </cell>
          <cell r="G5">
            <v>34</v>
          </cell>
        </row>
        <row r="6">
          <cell r="A6" t="str">
            <v>CBHL</v>
          </cell>
          <cell r="F6">
            <v>1</v>
          </cell>
          <cell r="G6">
            <v>1</v>
          </cell>
        </row>
        <row r="7">
          <cell r="A7" t="str">
            <v>SAGD</v>
          </cell>
          <cell r="B7">
            <v>1</v>
          </cell>
          <cell r="F7">
            <v>7</v>
          </cell>
          <cell r="G7">
            <v>8</v>
          </cell>
        </row>
        <row r="8">
          <cell r="A8" t="str">
            <v>SALT</v>
          </cell>
          <cell r="B8">
            <v>1</v>
          </cell>
          <cell r="G8">
            <v>1</v>
          </cell>
        </row>
        <row r="9">
          <cell r="A9" t="str">
            <v>SATG</v>
          </cell>
          <cell r="F9">
            <v>4</v>
          </cell>
          <cell r="G9">
            <v>4</v>
          </cell>
        </row>
        <row r="10">
          <cell r="A10" t="str">
            <v>SBCB</v>
          </cell>
          <cell r="F10">
            <v>10</v>
          </cell>
          <cell r="G10">
            <v>10</v>
          </cell>
        </row>
        <row r="11">
          <cell r="A11" t="str">
            <v>SBUS</v>
          </cell>
          <cell r="B11">
            <v>8</v>
          </cell>
          <cell r="G11">
            <v>8</v>
          </cell>
        </row>
        <row r="12">
          <cell r="A12" t="str">
            <v>SBWB</v>
          </cell>
          <cell r="B12">
            <v>3</v>
          </cell>
          <cell r="F12">
            <v>13</v>
          </cell>
          <cell r="G12">
            <v>16</v>
          </cell>
        </row>
        <row r="13">
          <cell r="A13" t="str">
            <v>SCAE</v>
          </cell>
          <cell r="F13">
            <v>2</v>
          </cell>
          <cell r="G13">
            <v>2</v>
          </cell>
        </row>
        <row r="14">
          <cell r="A14" t="str">
            <v>SCEP</v>
          </cell>
          <cell r="C14">
            <v>1</v>
          </cell>
          <cell r="E14">
            <v>1</v>
          </cell>
          <cell r="G14">
            <v>1</v>
          </cell>
        </row>
        <row r="15">
          <cell r="A15" t="str">
            <v>SCLM</v>
          </cell>
          <cell r="B15">
            <v>25</v>
          </cell>
          <cell r="F15">
            <v>197</v>
          </cell>
          <cell r="G15">
            <v>222</v>
          </cell>
        </row>
        <row r="16">
          <cell r="A16" t="str">
            <v>SCOR</v>
          </cell>
          <cell r="C16">
            <v>1</v>
          </cell>
          <cell r="E16">
            <v>1</v>
          </cell>
          <cell r="G16">
            <v>1</v>
          </cell>
        </row>
        <row r="17">
          <cell r="A17" t="str">
            <v>SCSO</v>
          </cell>
          <cell r="F17">
            <v>1</v>
          </cell>
          <cell r="G17">
            <v>1</v>
          </cell>
        </row>
        <row r="18">
          <cell r="A18" t="str">
            <v>SCWD</v>
          </cell>
          <cell r="B18">
            <v>1</v>
          </cell>
          <cell r="F18">
            <v>5</v>
          </cell>
          <cell r="G18">
            <v>6</v>
          </cell>
        </row>
        <row r="19">
          <cell r="A19" t="str">
            <v>SDCP</v>
          </cell>
          <cell r="F19">
            <v>6</v>
          </cell>
          <cell r="G19">
            <v>6</v>
          </cell>
        </row>
        <row r="20">
          <cell r="A20" t="str">
            <v>SDHW</v>
          </cell>
          <cell r="F20">
            <v>2</v>
          </cell>
          <cell r="G20">
            <v>2</v>
          </cell>
        </row>
        <row r="21">
          <cell r="A21" t="str">
            <v>SDIR</v>
          </cell>
          <cell r="B21">
            <v>2</v>
          </cell>
          <cell r="F21">
            <v>1</v>
          </cell>
          <cell r="G21">
            <v>3</v>
          </cell>
        </row>
        <row r="22">
          <cell r="A22" t="str">
            <v>SDLI</v>
          </cell>
          <cell r="F22">
            <v>1</v>
          </cell>
          <cell r="G22">
            <v>1</v>
          </cell>
        </row>
        <row r="23">
          <cell r="A23" t="str">
            <v>SDPP</v>
          </cell>
          <cell r="B23">
            <v>1</v>
          </cell>
          <cell r="G23">
            <v>1</v>
          </cell>
        </row>
        <row r="24">
          <cell r="A24" t="str">
            <v>SEDD</v>
          </cell>
          <cell r="B24">
            <v>7</v>
          </cell>
          <cell r="C24">
            <v>65</v>
          </cell>
          <cell r="D24">
            <v>2</v>
          </cell>
          <cell r="E24">
            <v>67</v>
          </cell>
          <cell r="F24">
            <v>23</v>
          </cell>
          <cell r="G24">
            <v>97</v>
          </cell>
        </row>
        <row r="25">
          <cell r="A25" t="str">
            <v>SEGC</v>
          </cell>
          <cell r="F25">
            <v>2</v>
          </cell>
          <cell r="G25">
            <v>2</v>
          </cell>
        </row>
        <row r="26">
          <cell r="A26" t="str">
            <v>SENC</v>
          </cell>
          <cell r="B26">
            <v>111</v>
          </cell>
          <cell r="D26">
            <v>1</v>
          </cell>
          <cell r="E26">
            <v>1</v>
          </cell>
          <cell r="F26">
            <v>77</v>
          </cell>
          <cell r="G26">
            <v>189</v>
          </cell>
        </row>
        <row r="27">
          <cell r="A27" t="str">
            <v>SFES</v>
          </cell>
          <cell r="C27">
            <v>18</v>
          </cell>
          <cell r="E27">
            <v>18</v>
          </cell>
          <cell r="F27">
            <v>1</v>
          </cell>
          <cell r="G27">
            <v>19</v>
          </cell>
        </row>
        <row r="28">
          <cell r="A28" t="str">
            <v>SFPC</v>
          </cell>
          <cell r="B28">
            <v>1</v>
          </cell>
          <cell r="F28">
            <v>5</v>
          </cell>
          <cell r="G28">
            <v>6</v>
          </cell>
        </row>
        <row r="29">
          <cell r="A29" t="str">
            <v>SFSH</v>
          </cell>
          <cell r="F29">
            <v>1</v>
          </cell>
          <cell r="G29">
            <v>1</v>
          </cell>
        </row>
        <row r="30">
          <cell r="A30" t="str">
            <v>SHDD</v>
          </cell>
          <cell r="B30">
            <v>7</v>
          </cell>
          <cell r="C30">
            <v>17</v>
          </cell>
          <cell r="E30">
            <v>17</v>
          </cell>
          <cell r="F30">
            <v>83</v>
          </cell>
          <cell r="G30">
            <v>107</v>
          </cell>
        </row>
        <row r="31">
          <cell r="A31" t="str">
            <v>SILD</v>
          </cell>
          <cell r="B31">
            <v>17</v>
          </cell>
          <cell r="D31">
            <v>6</v>
          </cell>
          <cell r="E31">
            <v>6</v>
          </cell>
          <cell r="F31">
            <v>34</v>
          </cell>
          <cell r="G31">
            <v>57</v>
          </cell>
        </row>
        <row r="32">
          <cell r="A32" t="str">
            <v>SLLP</v>
          </cell>
          <cell r="B32">
            <v>1</v>
          </cell>
          <cell r="F32">
            <v>2</v>
          </cell>
          <cell r="G32">
            <v>3</v>
          </cell>
        </row>
        <row r="33">
          <cell r="A33" t="str">
            <v>SLSD</v>
          </cell>
          <cell r="B33">
            <v>1550</v>
          </cell>
          <cell r="C33">
            <v>8</v>
          </cell>
          <cell r="D33">
            <v>94</v>
          </cell>
          <cell r="E33">
            <v>102</v>
          </cell>
          <cell r="F33">
            <v>1286</v>
          </cell>
          <cell r="G33">
            <v>2938</v>
          </cell>
        </row>
        <row r="34">
          <cell r="A34" t="str">
            <v>SMHD</v>
          </cell>
          <cell r="B34">
            <v>1</v>
          </cell>
          <cell r="G34">
            <v>1</v>
          </cell>
        </row>
        <row r="35">
          <cell r="A35" t="str">
            <v>SMRD</v>
          </cell>
          <cell r="B35">
            <v>7</v>
          </cell>
          <cell r="F35">
            <v>18</v>
          </cell>
          <cell r="G35">
            <v>25</v>
          </cell>
        </row>
        <row r="36">
          <cell r="A36" t="str">
            <v>SMRR</v>
          </cell>
          <cell r="F36">
            <v>1</v>
          </cell>
          <cell r="G36">
            <v>1</v>
          </cell>
        </row>
        <row r="37">
          <cell r="A37" t="str">
            <v>SMUS</v>
          </cell>
          <cell r="D37">
            <v>1</v>
          </cell>
          <cell r="E37">
            <v>1</v>
          </cell>
          <cell r="G37">
            <v>1</v>
          </cell>
        </row>
        <row r="38">
          <cell r="A38" t="str">
            <v>SNTT</v>
          </cell>
          <cell r="F38">
            <v>11</v>
          </cell>
          <cell r="G38">
            <v>11</v>
          </cell>
        </row>
        <row r="39">
          <cell r="A39" t="str">
            <v>SPAB</v>
          </cell>
          <cell r="C39">
            <v>1</v>
          </cell>
          <cell r="E39">
            <v>1</v>
          </cell>
          <cell r="F39">
            <v>52</v>
          </cell>
          <cell r="G39">
            <v>53</v>
          </cell>
        </row>
        <row r="40">
          <cell r="A40" t="str">
            <v>SPAW</v>
          </cell>
          <cell r="B40">
            <v>273</v>
          </cell>
          <cell r="F40">
            <v>371</v>
          </cell>
          <cell r="G40">
            <v>644</v>
          </cell>
        </row>
        <row r="41">
          <cell r="A41" t="str">
            <v>SPLV</v>
          </cell>
          <cell r="B41">
            <v>24</v>
          </cell>
          <cell r="F41">
            <v>17</v>
          </cell>
          <cell r="G41">
            <v>41</v>
          </cell>
        </row>
        <row r="42">
          <cell r="A42" t="str">
            <v>SPOL</v>
          </cell>
          <cell r="C42">
            <v>18</v>
          </cell>
          <cell r="D42">
            <v>2</v>
          </cell>
          <cell r="E42">
            <v>20</v>
          </cell>
          <cell r="F42">
            <v>12</v>
          </cell>
          <cell r="G42">
            <v>32</v>
          </cell>
        </row>
        <row r="43">
          <cell r="A43" t="str">
            <v>SRIC</v>
          </cell>
          <cell r="B43">
            <v>20</v>
          </cell>
          <cell r="F43">
            <v>83</v>
          </cell>
          <cell r="G43">
            <v>103</v>
          </cell>
        </row>
        <row r="44">
          <cell r="A44" t="str">
            <v>SRLY</v>
          </cell>
          <cell r="B44">
            <v>41</v>
          </cell>
          <cell r="D44">
            <v>4</v>
          </cell>
          <cell r="E44">
            <v>4</v>
          </cell>
          <cell r="F44">
            <v>63</v>
          </cell>
          <cell r="G44">
            <v>108</v>
          </cell>
        </row>
        <row r="45">
          <cell r="A45" t="str">
            <v>SSHC</v>
          </cell>
          <cell r="B45">
            <v>1390</v>
          </cell>
          <cell r="C45">
            <v>11</v>
          </cell>
          <cell r="D45">
            <v>2</v>
          </cell>
          <cell r="E45">
            <v>13</v>
          </cell>
          <cell r="F45">
            <v>553</v>
          </cell>
          <cell r="G45">
            <v>1956</v>
          </cell>
        </row>
        <row r="46">
          <cell r="A46" t="str">
            <v>SSHG</v>
          </cell>
          <cell r="B46">
            <v>63</v>
          </cell>
          <cell r="C46">
            <v>3</v>
          </cell>
          <cell r="E46">
            <v>3</v>
          </cell>
          <cell r="F46">
            <v>35</v>
          </cell>
          <cell r="G46">
            <v>101</v>
          </cell>
        </row>
        <row r="47">
          <cell r="A47" t="str">
            <v>SSPC</v>
          </cell>
          <cell r="B47">
            <v>5</v>
          </cell>
          <cell r="C47">
            <v>4</v>
          </cell>
          <cell r="D47">
            <v>3</v>
          </cell>
          <cell r="E47">
            <v>7</v>
          </cell>
          <cell r="F47">
            <v>14</v>
          </cell>
          <cell r="G47">
            <v>26</v>
          </cell>
        </row>
        <row r="48">
          <cell r="A48" t="str">
            <v>SSWD</v>
          </cell>
          <cell r="B48">
            <v>2</v>
          </cell>
          <cell r="C48">
            <v>1</v>
          </cell>
          <cell r="E48">
            <v>1</v>
          </cell>
          <cell r="F48">
            <v>13</v>
          </cell>
          <cell r="G48">
            <v>16</v>
          </cell>
        </row>
        <row r="49">
          <cell r="A49" t="str">
            <v>STAB</v>
          </cell>
          <cell r="F49">
            <v>2</v>
          </cell>
          <cell r="G49">
            <v>2</v>
          </cell>
        </row>
        <row r="50">
          <cell r="A50" t="str">
            <v>STFE</v>
          </cell>
          <cell r="C50">
            <v>2</v>
          </cell>
          <cell r="E50">
            <v>2</v>
          </cell>
          <cell r="F50">
            <v>4</v>
          </cell>
          <cell r="G50">
            <v>6</v>
          </cell>
        </row>
        <row r="51">
          <cell r="A51" t="str">
            <v>STPT</v>
          </cell>
          <cell r="B51">
            <v>1</v>
          </cell>
          <cell r="F51">
            <v>3</v>
          </cell>
          <cell r="G51">
            <v>4</v>
          </cell>
        </row>
        <row r="52">
          <cell r="A52" t="str">
            <v>SUWA</v>
          </cell>
          <cell r="B52">
            <v>4</v>
          </cell>
          <cell r="F52">
            <v>2</v>
          </cell>
          <cell r="G52">
            <v>6</v>
          </cell>
        </row>
        <row r="53">
          <cell r="A53" t="str">
            <v>SWWA</v>
          </cell>
          <cell r="B53">
            <v>110</v>
          </cell>
          <cell r="C53">
            <v>1</v>
          </cell>
          <cell r="D53">
            <v>2</v>
          </cell>
          <cell r="E53">
            <v>3</v>
          </cell>
          <cell r="F53">
            <v>150</v>
          </cell>
          <cell r="G53">
            <v>263</v>
          </cell>
        </row>
        <row r="54">
          <cell r="A54" t="str">
            <v>SWWC</v>
          </cell>
          <cell r="B54">
            <v>15</v>
          </cell>
          <cell r="F54">
            <v>14</v>
          </cell>
          <cell r="G54">
            <v>29</v>
          </cell>
        </row>
      </sheetData>
      <sheetData sheetId="16">
        <row r="5">
          <cell r="A5" t="str">
            <v>CAHH</v>
          </cell>
          <cell r="B5">
            <v>45</v>
          </cell>
          <cell r="F5">
            <v>62</v>
          </cell>
          <cell r="G5">
            <v>107</v>
          </cell>
        </row>
        <row r="6">
          <cell r="A6" t="str">
            <v>CBHL</v>
          </cell>
          <cell r="B6">
            <v>3</v>
          </cell>
          <cell r="F6">
            <v>4</v>
          </cell>
          <cell r="G6">
            <v>7</v>
          </cell>
        </row>
        <row r="7">
          <cell r="A7" t="str">
            <v>CCHL</v>
          </cell>
          <cell r="B7">
            <v>1</v>
          </cell>
          <cell r="F7">
            <v>1</v>
          </cell>
          <cell r="G7">
            <v>2</v>
          </cell>
        </row>
        <row r="8">
          <cell r="A8" t="str">
            <v>CFHH</v>
          </cell>
          <cell r="B8">
            <v>74</v>
          </cell>
          <cell r="F8">
            <v>69</v>
          </cell>
          <cell r="G8">
            <v>143</v>
          </cell>
        </row>
        <row r="9">
          <cell r="A9" t="str">
            <v>CSCL</v>
          </cell>
          <cell r="B9">
            <v>3</v>
          </cell>
          <cell r="F9">
            <v>31</v>
          </cell>
          <cell r="G9">
            <v>34</v>
          </cell>
        </row>
        <row r="10">
          <cell r="A10" t="str">
            <v>SADA</v>
          </cell>
          <cell r="B10">
            <v>1</v>
          </cell>
          <cell r="F10">
            <v>2</v>
          </cell>
          <cell r="G10">
            <v>3</v>
          </cell>
        </row>
        <row r="11">
          <cell r="A11" t="str">
            <v>SAGD</v>
          </cell>
          <cell r="B11">
            <v>1</v>
          </cell>
          <cell r="F11">
            <v>172</v>
          </cell>
          <cell r="G11">
            <v>173</v>
          </cell>
        </row>
        <row r="12">
          <cell r="A12" t="str">
            <v>SALT</v>
          </cell>
          <cell r="C12">
            <v>4</v>
          </cell>
          <cell r="D12">
            <v>3</v>
          </cell>
          <cell r="E12">
            <v>7</v>
          </cell>
          <cell r="F12">
            <v>2</v>
          </cell>
          <cell r="G12">
            <v>9</v>
          </cell>
        </row>
        <row r="13">
          <cell r="A13" t="str">
            <v>SAPA</v>
          </cell>
          <cell r="D13">
            <v>1</v>
          </cell>
          <cell r="E13">
            <v>1</v>
          </cell>
          <cell r="F13">
            <v>4</v>
          </cell>
          <cell r="G13">
            <v>5</v>
          </cell>
        </row>
        <row r="14">
          <cell r="A14" t="str">
            <v>SAPB</v>
          </cell>
          <cell r="F14">
            <v>27</v>
          </cell>
          <cell r="G14">
            <v>27</v>
          </cell>
        </row>
        <row r="15">
          <cell r="A15" t="str">
            <v>SART</v>
          </cell>
          <cell r="B15">
            <v>1</v>
          </cell>
          <cell r="F15">
            <v>3</v>
          </cell>
          <cell r="G15">
            <v>4</v>
          </cell>
        </row>
        <row r="16">
          <cell r="A16" t="str">
            <v>SATG</v>
          </cell>
          <cell r="B16">
            <v>3</v>
          </cell>
          <cell r="C16">
            <v>1</v>
          </cell>
          <cell r="E16">
            <v>1</v>
          </cell>
          <cell r="F16">
            <v>10</v>
          </cell>
          <cell r="G16">
            <v>14</v>
          </cell>
        </row>
        <row r="17">
          <cell r="A17" t="str">
            <v>SBGP</v>
          </cell>
          <cell r="C17">
            <v>2</v>
          </cell>
          <cell r="E17">
            <v>2</v>
          </cell>
          <cell r="F17">
            <v>67</v>
          </cell>
          <cell r="G17">
            <v>69</v>
          </cell>
        </row>
        <row r="18">
          <cell r="A18" t="str">
            <v>SBPB</v>
          </cell>
          <cell r="C18">
            <v>1</v>
          </cell>
          <cell r="E18">
            <v>1</v>
          </cell>
          <cell r="F18">
            <v>9</v>
          </cell>
          <cell r="G18">
            <v>10</v>
          </cell>
        </row>
        <row r="19">
          <cell r="A19" t="str">
            <v>SCAE</v>
          </cell>
          <cell r="B19">
            <v>2</v>
          </cell>
          <cell r="F19">
            <v>7</v>
          </cell>
          <cell r="G19">
            <v>9</v>
          </cell>
        </row>
        <row r="20">
          <cell r="A20" t="str">
            <v>SCEP</v>
          </cell>
          <cell r="C20">
            <v>6</v>
          </cell>
          <cell r="E20">
            <v>6</v>
          </cell>
          <cell r="F20">
            <v>18</v>
          </cell>
          <cell r="G20">
            <v>24</v>
          </cell>
        </row>
        <row r="21">
          <cell r="A21" t="str">
            <v>SCLM</v>
          </cell>
          <cell r="B21">
            <v>8</v>
          </cell>
          <cell r="D21">
            <v>1</v>
          </cell>
          <cell r="E21">
            <v>1</v>
          </cell>
          <cell r="F21">
            <v>490</v>
          </cell>
          <cell r="G21">
            <v>499</v>
          </cell>
        </row>
        <row r="22">
          <cell r="A22" t="str">
            <v>SCOR</v>
          </cell>
          <cell r="B22">
            <v>1</v>
          </cell>
          <cell r="C22">
            <v>9</v>
          </cell>
          <cell r="D22">
            <v>2</v>
          </cell>
          <cell r="E22">
            <v>11</v>
          </cell>
          <cell r="F22">
            <v>4</v>
          </cell>
          <cell r="G22">
            <v>16</v>
          </cell>
        </row>
        <row r="23">
          <cell r="A23" t="str">
            <v>SCSO</v>
          </cell>
          <cell r="F23">
            <v>11</v>
          </cell>
          <cell r="G23">
            <v>11</v>
          </cell>
        </row>
        <row r="24">
          <cell r="A24" t="str">
            <v>SCUL</v>
          </cell>
          <cell r="B24">
            <v>5</v>
          </cell>
          <cell r="F24">
            <v>5</v>
          </cell>
          <cell r="G24">
            <v>10</v>
          </cell>
        </row>
        <row r="25">
          <cell r="A25" t="str">
            <v>SCWD</v>
          </cell>
          <cell r="B25">
            <v>1</v>
          </cell>
          <cell r="D25">
            <v>1</v>
          </cell>
          <cell r="E25">
            <v>1</v>
          </cell>
          <cell r="F25">
            <v>24</v>
          </cell>
          <cell r="G25">
            <v>26</v>
          </cell>
        </row>
        <row r="26">
          <cell r="A26" t="str">
            <v>SDBN</v>
          </cell>
          <cell r="F26">
            <v>4</v>
          </cell>
          <cell r="G26">
            <v>4</v>
          </cell>
        </row>
        <row r="27">
          <cell r="A27" t="str">
            <v>SDCP</v>
          </cell>
          <cell r="B27">
            <v>2</v>
          </cell>
          <cell r="F27">
            <v>104</v>
          </cell>
          <cell r="G27">
            <v>106</v>
          </cell>
        </row>
        <row r="28">
          <cell r="A28" t="str">
            <v>SDER</v>
          </cell>
          <cell r="D28">
            <v>2</v>
          </cell>
          <cell r="E28">
            <v>2</v>
          </cell>
          <cell r="G28">
            <v>2</v>
          </cell>
        </row>
        <row r="29">
          <cell r="A29" t="str">
            <v>SDHW</v>
          </cell>
          <cell r="B29">
            <v>2</v>
          </cell>
          <cell r="C29">
            <v>8</v>
          </cell>
          <cell r="E29">
            <v>8</v>
          </cell>
          <cell r="F29">
            <v>84</v>
          </cell>
          <cell r="G29">
            <v>94</v>
          </cell>
        </row>
        <row r="30">
          <cell r="A30" t="str">
            <v>SDIR</v>
          </cell>
          <cell r="C30">
            <v>2</v>
          </cell>
          <cell r="D30">
            <v>1</v>
          </cell>
          <cell r="E30">
            <v>3</v>
          </cell>
          <cell r="F30">
            <v>39</v>
          </cell>
          <cell r="G30">
            <v>42</v>
          </cell>
        </row>
        <row r="31">
          <cell r="A31" t="str">
            <v>SDLI</v>
          </cell>
          <cell r="B31">
            <v>1</v>
          </cell>
          <cell r="D31">
            <v>7</v>
          </cell>
          <cell r="E31">
            <v>7</v>
          </cell>
          <cell r="F31">
            <v>27</v>
          </cell>
          <cell r="G31">
            <v>35</v>
          </cell>
        </row>
        <row r="32">
          <cell r="A32" t="str">
            <v>SDPP</v>
          </cell>
          <cell r="B32">
            <v>9</v>
          </cell>
          <cell r="F32">
            <v>9</v>
          </cell>
          <cell r="G32">
            <v>18</v>
          </cell>
        </row>
        <row r="33">
          <cell r="A33" t="str">
            <v>SEDD</v>
          </cell>
          <cell r="B33">
            <v>4</v>
          </cell>
          <cell r="C33">
            <v>416</v>
          </cell>
          <cell r="D33">
            <v>31</v>
          </cell>
          <cell r="E33">
            <v>447</v>
          </cell>
          <cell r="F33">
            <v>65</v>
          </cell>
          <cell r="G33">
            <v>516</v>
          </cell>
        </row>
        <row r="34">
          <cell r="A34" t="str">
            <v>SEDT</v>
          </cell>
          <cell r="B34">
            <v>1</v>
          </cell>
          <cell r="G34">
            <v>1</v>
          </cell>
        </row>
        <row r="35">
          <cell r="A35" t="str">
            <v>SEGC</v>
          </cell>
          <cell r="F35">
            <v>5</v>
          </cell>
          <cell r="G35">
            <v>5</v>
          </cell>
        </row>
        <row r="36">
          <cell r="A36" t="str">
            <v>SENC</v>
          </cell>
          <cell r="B36">
            <v>54</v>
          </cell>
          <cell r="C36">
            <v>1</v>
          </cell>
          <cell r="D36">
            <v>195</v>
          </cell>
          <cell r="E36">
            <v>196</v>
          </cell>
          <cell r="F36">
            <v>1634</v>
          </cell>
          <cell r="G36">
            <v>1884</v>
          </cell>
        </row>
        <row r="37">
          <cell r="A37" t="str">
            <v>SFES</v>
          </cell>
          <cell r="B37">
            <v>1</v>
          </cell>
          <cell r="C37">
            <v>37</v>
          </cell>
          <cell r="D37">
            <v>1</v>
          </cell>
          <cell r="E37">
            <v>38</v>
          </cell>
          <cell r="F37">
            <v>14</v>
          </cell>
          <cell r="G37">
            <v>53</v>
          </cell>
        </row>
        <row r="38">
          <cell r="A38" t="str">
            <v>SFSH</v>
          </cell>
          <cell r="F38">
            <v>6</v>
          </cell>
          <cell r="G38">
            <v>6</v>
          </cell>
        </row>
        <row r="39">
          <cell r="A39" t="str">
            <v>SGDR</v>
          </cell>
          <cell r="F39">
            <v>7</v>
          </cell>
          <cell r="G39">
            <v>7</v>
          </cell>
        </row>
        <row r="40">
          <cell r="A40" t="str">
            <v>SHDD</v>
          </cell>
          <cell r="B40">
            <v>3</v>
          </cell>
          <cell r="C40">
            <v>47</v>
          </cell>
          <cell r="D40">
            <v>6</v>
          </cell>
          <cell r="E40">
            <v>53</v>
          </cell>
          <cell r="F40">
            <v>277</v>
          </cell>
          <cell r="G40">
            <v>333</v>
          </cell>
        </row>
        <row r="41">
          <cell r="A41" t="str">
            <v>SICO</v>
          </cell>
          <cell r="B41">
            <v>3</v>
          </cell>
          <cell r="F41">
            <v>3</v>
          </cell>
          <cell r="G41">
            <v>6</v>
          </cell>
        </row>
        <row r="42">
          <cell r="A42" t="str">
            <v>SIHA</v>
          </cell>
          <cell r="F42">
            <v>15</v>
          </cell>
          <cell r="G42">
            <v>15</v>
          </cell>
        </row>
        <row r="43">
          <cell r="A43" t="str">
            <v>SILD</v>
          </cell>
          <cell r="B43">
            <v>184</v>
          </cell>
          <cell r="C43">
            <v>12</v>
          </cell>
          <cell r="D43">
            <v>523</v>
          </cell>
          <cell r="E43">
            <v>535</v>
          </cell>
          <cell r="F43">
            <v>50</v>
          </cell>
          <cell r="G43">
            <v>769</v>
          </cell>
        </row>
        <row r="44">
          <cell r="A44" t="str">
            <v>SJHP</v>
          </cell>
          <cell r="F44">
            <v>2</v>
          </cell>
          <cell r="G44">
            <v>2</v>
          </cell>
        </row>
        <row r="45">
          <cell r="A45" t="str">
            <v>SLIB</v>
          </cell>
          <cell r="C45">
            <v>2</v>
          </cell>
          <cell r="E45">
            <v>2</v>
          </cell>
          <cell r="F45">
            <v>3</v>
          </cell>
          <cell r="G45">
            <v>5</v>
          </cell>
        </row>
        <row r="46">
          <cell r="A46" t="str">
            <v>SLLP</v>
          </cell>
          <cell r="D46">
            <v>2</v>
          </cell>
          <cell r="E46">
            <v>2</v>
          </cell>
          <cell r="F46">
            <v>1</v>
          </cell>
          <cell r="G46">
            <v>3</v>
          </cell>
        </row>
        <row r="47">
          <cell r="A47" t="str">
            <v>SLSD</v>
          </cell>
          <cell r="B47">
            <v>678</v>
          </cell>
          <cell r="C47">
            <v>4</v>
          </cell>
          <cell r="D47">
            <v>1509</v>
          </cell>
          <cell r="E47">
            <v>1513</v>
          </cell>
          <cell r="F47">
            <v>7494</v>
          </cell>
          <cell r="G47">
            <v>9685</v>
          </cell>
        </row>
        <row r="48">
          <cell r="A48" t="str">
            <v>SLSL</v>
          </cell>
          <cell r="D48">
            <v>1</v>
          </cell>
          <cell r="E48">
            <v>1</v>
          </cell>
          <cell r="G48">
            <v>1</v>
          </cell>
        </row>
        <row r="49">
          <cell r="A49" t="str">
            <v>SMCB</v>
          </cell>
          <cell r="B49">
            <v>1</v>
          </cell>
          <cell r="C49">
            <v>6</v>
          </cell>
          <cell r="E49">
            <v>6</v>
          </cell>
          <cell r="F49">
            <v>126</v>
          </cell>
          <cell r="G49">
            <v>133</v>
          </cell>
        </row>
        <row r="50">
          <cell r="A50" t="str">
            <v>SMEA</v>
          </cell>
          <cell r="B50">
            <v>2</v>
          </cell>
          <cell r="G50">
            <v>2</v>
          </cell>
        </row>
        <row r="51">
          <cell r="A51" t="str">
            <v>SMET</v>
          </cell>
          <cell r="B51">
            <v>52</v>
          </cell>
          <cell r="C51">
            <v>28</v>
          </cell>
          <cell r="D51">
            <v>5</v>
          </cell>
          <cell r="E51">
            <v>33</v>
          </cell>
          <cell r="F51">
            <v>72</v>
          </cell>
          <cell r="G51">
            <v>157</v>
          </cell>
        </row>
        <row r="52">
          <cell r="A52" t="str">
            <v>SMHD</v>
          </cell>
          <cell r="C52">
            <v>1</v>
          </cell>
          <cell r="D52">
            <v>1</v>
          </cell>
          <cell r="E52">
            <v>2</v>
          </cell>
          <cell r="F52">
            <v>2</v>
          </cell>
          <cell r="G52">
            <v>4</v>
          </cell>
        </row>
        <row r="53">
          <cell r="A53" t="str">
            <v>SMMT</v>
          </cell>
          <cell r="F53">
            <v>2</v>
          </cell>
          <cell r="G53">
            <v>2</v>
          </cell>
        </row>
        <row r="54">
          <cell r="A54" t="str">
            <v>SMNT</v>
          </cell>
          <cell r="C54">
            <v>1</v>
          </cell>
          <cell r="E54">
            <v>1</v>
          </cell>
          <cell r="F54">
            <v>17</v>
          </cell>
          <cell r="G54">
            <v>18</v>
          </cell>
        </row>
        <row r="55">
          <cell r="A55" t="str">
            <v>SMRD</v>
          </cell>
          <cell r="B55">
            <v>120</v>
          </cell>
          <cell r="C55">
            <v>1</v>
          </cell>
          <cell r="D55">
            <v>7</v>
          </cell>
          <cell r="E55">
            <v>8</v>
          </cell>
          <cell r="F55">
            <v>522</v>
          </cell>
          <cell r="G55">
            <v>650</v>
          </cell>
        </row>
        <row r="56">
          <cell r="A56" t="str">
            <v>SMRR</v>
          </cell>
          <cell r="B56">
            <v>1</v>
          </cell>
          <cell r="F56">
            <v>83</v>
          </cell>
          <cell r="G56">
            <v>84</v>
          </cell>
        </row>
        <row r="57">
          <cell r="A57" t="str">
            <v>SMUR</v>
          </cell>
          <cell r="B57">
            <v>1</v>
          </cell>
          <cell r="F57">
            <v>79</v>
          </cell>
          <cell r="G57">
            <v>80</v>
          </cell>
        </row>
        <row r="58">
          <cell r="A58" t="str">
            <v>SMUS</v>
          </cell>
          <cell r="B58">
            <v>1</v>
          </cell>
          <cell r="C58">
            <v>2</v>
          </cell>
          <cell r="D58">
            <v>1</v>
          </cell>
          <cell r="E58">
            <v>3</v>
          </cell>
          <cell r="F58">
            <v>5</v>
          </cell>
          <cell r="G58">
            <v>9</v>
          </cell>
        </row>
        <row r="59">
          <cell r="A59" t="str">
            <v>SNPN</v>
          </cell>
          <cell r="B59">
            <v>1</v>
          </cell>
          <cell r="G59">
            <v>1</v>
          </cell>
        </row>
        <row r="60">
          <cell r="A60" t="str">
            <v>SNTT</v>
          </cell>
          <cell r="F60">
            <v>91</v>
          </cell>
          <cell r="G60">
            <v>91</v>
          </cell>
        </row>
        <row r="61">
          <cell r="A61" t="str">
            <v>SPAF</v>
          </cell>
          <cell r="B61">
            <v>9</v>
          </cell>
          <cell r="F61">
            <v>8</v>
          </cell>
          <cell r="G61">
            <v>17</v>
          </cell>
        </row>
        <row r="62">
          <cell r="A62" t="str">
            <v>SPAW</v>
          </cell>
          <cell r="B62">
            <v>269</v>
          </cell>
          <cell r="D62">
            <v>785</v>
          </cell>
          <cell r="E62">
            <v>785</v>
          </cell>
          <cell r="F62">
            <v>5162</v>
          </cell>
          <cell r="G62">
            <v>6216</v>
          </cell>
        </row>
        <row r="63">
          <cell r="A63" t="str">
            <v>SPLV</v>
          </cell>
          <cell r="B63">
            <v>185</v>
          </cell>
          <cell r="D63">
            <v>84</v>
          </cell>
          <cell r="E63">
            <v>84</v>
          </cell>
          <cell r="F63">
            <v>101</v>
          </cell>
          <cell r="G63">
            <v>370</v>
          </cell>
        </row>
        <row r="64">
          <cell r="A64" t="str">
            <v>SPMB</v>
          </cell>
          <cell r="F64">
            <v>4</v>
          </cell>
          <cell r="G64">
            <v>4</v>
          </cell>
        </row>
        <row r="65">
          <cell r="A65" t="str">
            <v>SPOL</v>
          </cell>
          <cell r="C65">
            <v>42</v>
          </cell>
          <cell r="D65">
            <v>8</v>
          </cell>
          <cell r="E65">
            <v>50</v>
          </cell>
          <cell r="F65">
            <v>116</v>
          </cell>
          <cell r="G65">
            <v>166</v>
          </cell>
        </row>
        <row r="66">
          <cell r="A66" t="str">
            <v>SPTT</v>
          </cell>
          <cell r="C66">
            <v>2</v>
          </cell>
          <cell r="E66">
            <v>2</v>
          </cell>
          <cell r="F66">
            <v>2</v>
          </cell>
          <cell r="G66">
            <v>4</v>
          </cell>
        </row>
        <row r="67">
          <cell r="A67" t="str">
            <v>SRIA</v>
          </cell>
          <cell r="F67">
            <v>474</v>
          </cell>
          <cell r="G67">
            <v>474</v>
          </cell>
        </row>
        <row r="68">
          <cell r="A68" t="str">
            <v>SRIC</v>
          </cell>
          <cell r="B68">
            <v>77</v>
          </cell>
          <cell r="D68">
            <v>12</v>
          </cell>
          <cell r="E68">
            <v>12</v>
          </cell>
          <cell r="F68">
            <v>514</v>
          </cell>
          <cell r="G68">
            <v>603</v>
          </cell>
        </row>
        <row r="69">
          <cell r="A69" t="str">
            <v>SRLY</v>
          </cell>
          <cell r="B69">
            <v>31</v>
          </cell>
          <cell r="D69">
            <v>2</v>
          </cell>
          <cell r="E69">
            <v>2</v>
          </cell>
          <cell r="F69">
            <v>125</v>
          </cell>
          <cell r="G69">
            <v>158</v>
          </cell>
        </row>
        <row r="70">
          <cell r="A70" t="str">
            <v>SSCT</v>
          </cell>
          <cell r="B70">
            <v>3</v>
          </cell>
          <cell r="F70">
            <v>56</v>
          </cell>
          <cell r="G70">
            <v>59</v>
          </cell>
        </row>
        <row r="71">
          <cell r="A71" t="str">
            <v>SSHC</v>
          </cell>
          <cell r="B71">
            <v>819</v>
          </cell>
          <cell r="C71">
            <v>4928</v>
          </cell>
          <cell r="D71">
            <v>881</v>
          </cell>
          <cell r="E71">
            <v>5809</v>
          </cell>
          <cell r="F71">
            <v>10755</v>
          </cell>
          <cell r="G71">
            <v>17383</v>
          </cell>
        </row>
        <row r="72">
          <cell r="A72" t="str">
            <v>SSHG</v>
          </cell>
          <cell r="F72">
            <v>13</v>
          </cell>
          <cell r="G72">
            <v>13</v>
          </cell>
        </row>
        <row r="73">
          <cell r="A73" t="str">
            <v>SSPC</v>
          </cell>
          <cell r="B73">
            <v>318</v>
          </cell>
          <cell r="C73">
            <v>229</v>
          </cell>
          <cell r="D73">
            <v>99</v>
          </cell>
          <cell r="E73">
            <v>328</v>
          </cell>
          <cell r="F73">
            <v>1681</v>
          </cell>
          <cell r="G73">
            <v>2327</v>
          </cell>
        </row>
        <row r="74">
          <cell r="A74" t="str">
            <v>SSRT</v>
          </cell>
          <cell r="B74">
            <v>3</v>
          </cell>
          <cell r="D74">
            <v>8</v>
          </cell>
          <cell r="E74">
            <v>8</v>
          </cell>
          <cell r="F74">
            <v>20</v>
          </cell>
          <cell r="G74">
            <v>31</v>
          </cell>
        </row>
        <row r="75">
          <cell r="A75" t="str">
            <v>STAB</v>
          </cell>
          <cell r="F75">
            <v>41</v>
          </cell>
          <cell r="G75">
            <v>41</v>
          </cell>
        </row>
        <row r="76">
          <cell r="A76" t="str">
            <v>STFE</v>
          </cell>
          <cell r="C76">
            <v>25</v>
          </cell>
          <cell r="D76">
            <v>6</v>
          </cell>
          <cell r="E76">
            <v>31</v>
          </cell>
          <cell r="F76">
            <v>244</v>
          </cell>
          <cell r="G76">
            <v>275</v>
          </cell>
        </row>
        <row r="77">
          <cell r="A77" t="str">
            <v>STPT</v>
          </cell>
          <cell r="B77">
            <v>7</v>
          </cell>
          <cell r="C77">
            <v>1</v>
          </cell>
          <cell r="D77">
            <v>1</v>
          </cell>
          <cell r="E77">
            <v>2</v>
          </cell>
          <cell r="F77">
            <v>19</v>
          </cell>
          <cell r="G77">
            <v>28</v>
          </cell>
        </row>
        <row r="78">
          <cell r="A78" t="str">
            <v>SUWA</v>
          </cell>
          <cell r="B78">
            <v>131</v>
          </cell>
          <cell r="F78">
            <v>9</v>
          </cell>
          <cell r="G78">
            <v>140</v>
          </cell>
        </row>
        <row r="79">
          <cell r="A79" t="str">
            <v>SWAS</v>
          </cell>
          <cell r="F79">
            <v>1</v>
          </cell>
          <cell r="G79">
            <v>1</v>
          </cell>
        </row>
        <row r="80">
          <cell r="A80" t="str">
            <v>SWIT</v>
          </cell>
          <cell r="B80">
            <v>13</v>
          </cell>
          <cell r="C80">
            <v>1</v>
          </cell>
          <cell r="E80">
            <v>1</v>
          </cell>
          <cell r="F80">
            <v>6</v>
          </cell>
          <cell r="G80">
            <v>20</v>
          </cell>
        </row>
        <row r="81">
          <cell r="A81" t="str">
            <v>SWWA</v>
          </cell>
          <cell r="B81">
            <v>83</v>
          </cell>
          <cell r="C81">
            <v>8</v>
          </cell>
          <cell r="D81">
            <v>200</v>
          </cell>
          <cell r="E81">
            <v>208</v>
          </cell>
          <cell r="F81">
            <v>2191</v>
          </cell>
          <cell r="G81">
            <v>2482</v>
          </cell>
        </row>
        <row r="82">
          <cell r="A82" t="str">
            <v>SWWC</v>
          </cell>
          <cell r="D82">
            <v>71</v>
          </cell>
          <cell r="E82">
            <v>71</v>
          </cell>
          <cell r="F82">
            <v>77</v>
          </cell>
          <cell r="G82">
            <v>148</v>
          </cell>
        </row>
        <row r="83">
          <cell r="A83" t="str">
            <v>SYSR</v>
          </cell>
          <cell r="B83">
            <v>2</v>
          </cell>
          <cell r="D83">
            <v>1</v>
          </cell>
          <cell r="E83">
            <v>1</v>
          </cell>
          <cell r="F83">
            <v>84</v>
          </cell>
          <cell r="G83">
            <v>87</v>
          </cell>
        </row>
        <row r="84">
          <cell r="A84" t="str">
            <v>SZOO</v>
          </cell>
          <cell r="F84">
            <v>119</v>
          </cell>
          <cell r="G84">
            <v>119</v>
          </cell>
        </row>
      </sheetData>
      <sheetData sheetId="17">
        <row r="5">
          <cell r="A5" t="str">
            <v>SAGD</v>
          </cell>
          <cell r="F5">
            <v>62</v>
          </cell>
          <cell r="G5">
            <v>62</v>
          </cell>
        </row>
        <row r="6">
          <cell r="A6" t="str">
            <v>SALT</v>
          </cell>
          <cell r="C6">
            <v>1</v>
          </cell>
          <cell r="E6">
            <v>1</v>
          </cell>
          <cell r="G6">
            <v>1</v>
          </cell>
        </row>
        <row r="7">
          <cell r="A7" t="str">
            <v>SBUS</v>
          </cell>
          <cell r="D7">
            <v>1</v>
          </cell>
          <cell r="E7">
            <v>1</v>
          </cell>
          <cell r="F7">
            <v>8</v>
          </cell>
          <cell r="G7">
            <v>9</v>
          </cell>
        </row>
        <row r="8">
          <cell r="A8" t="str">
            <v>SCLM</v>
          </cell>
          <cell r="B8">
            <v>11</v>
          </cell>
          <cell r="C8">
            <v>11</v>
          </cell>
          <cell r="D8">
            <v>128</v>
          </cell>
          <cell r="E8">
            <v>139</v>
          </cell>
          <cell r="F8">
            <v>569</v>
          </cell>
          <cell r="G8">
            <v>719</v>
          </cell>
        </row>
        <row r="9">
          <cell r="A9" t="str">
            <v>SCOR</v>
          </cell>
          <cell r="D9">
            <v>1</v>
          </cell>
          <cell r="E9">
            <v>1</v>
          </cell>
          <cell r="G9">
            <v>1</v>
          </cell>
        </row>
        <row r="10">
          <cell r="A10" t="str">
            <v>SDBN</v>
          </cell>
          <cell r="D10">
            <v>2</v>
          </cell>
          <cell r="E10">
            <v>2</v>
          </cell>
          <cell r="G10">
            <v>2</v>
          </cell>
        </row>
        <row r="11">
          <cell r="A11" t="str">
            <v>SDCP</v>
          </cell>
          <cell r="F11">
            <v>2</v>
          </cell>
          <cell r="G11">
            <v>2</v>
          </cell>
        </row>
        <row r="12">
          <cell r="A12" t="str">
            <v>SDHW</v>
          </cell>
          <cell r="F12">
            <v>1</v>
          </cell>
          <cell r="G12">
            <v>1</v>
          </cell>
        </row>
        <row r="13">
          <cell r="A13" t="str">
            <v>SDIR</v>
          </cell>
          <cell r="D13">
            <v>4</v>
          </cell>
          <cell r="E13">
            <v>4</v>
          </cell>
          <cell r="G13">
            <v>4</v>
          </cell>
        </row>
        <row r="14">
          <cell r="A14" t="str">
            <v>SDLI</v>
          </cell>
          <cell r="D14">
            <v>16</v>
          </cell>
          <cell r="E14">
            <v>16</v>
          </cell>
          <cell r="F14">
            <v>1</v>
          </cell>
          <cell r="G14">
            <v>17</v>
          </cell>
        </row>
        <row r="15">
          <cell r="A15" t="str">
            <v>SEDD</v>
          </cell>
          <cell r="C15">
            <v>5</v>
          </cell>
          <cell r="D15">
            <v>2</v>
          </cell>
          <cell r="E15">
            <v>7</v>
          </cell>
          <cell r="F15">
            <v>6</v>
          </cell>
          <cell r="G15">
            <v>13</v>
          </cell>
        </row>
        <row r="16">
          <cell r="A16" t="str">
            <v>SEGC</v>
          </cell>
          <cell r="B16">
            <v>1</v>
          </cell>
          <cell r="F16">
            <v>3</v>
          </cell>
          <cell r="G16">
            <v>4</v>
          </cell>
        </row>
        <row r="17">
          <cell r="A17" t="str">
            <v>SENC</v>
          </cell>
          <cell r="B17">
            <v>4</v>
          </cell>
          <cell r="C17">
            <v>2</v>
          </cell>
          <cell r="D17">
            <v>164</v>
          </cell>
          <cell r="E17">
            <v>166</v>
          </cell>
          <cell r="F17">
            <v>22</v>
          </cell>
          <cell r="G17">
            <v>192</v>
          </cell>
        </row>
        <row r="18">
          <cell r="A18" t="str">
            <v>SFES</v>
          </cell>
          <cell r="C18">
            <v>1</v>
          </cell>
          <cell r="E18">
            <v>1</v>
          </cell>
          <cell r="G18">
            <v>1</v>
          </cell>
        </row>
        <row r="19">
          <cell r="A19" t="str">
            <v>SFPC</v>
          </cell>
          <cell r="C19">
            <v>2</v>
          </cell>
          <cell r="D19">
            <v>1</v>
          </cell>
          <cell r="E19">
            <v>3</v>
          </cell>
          <cell r="F19">
            <v>30</v>
          </cell>
          <cell r="G19">
            <v>33</v>
          </cell>
        </row>
        <row r="20">
          <cell r="A20" t="str">
            <v>SFSH</v>
          </cell>
          <cell r="D20">
            <v>1</v>
          </cell>
          <cell r="E20">
            <v>1</v>
          </cell>
          <cell r="F20">
            <v>4</v>
          </cell>
          <cell r="G20">
            <v>5</v>
          </cell>
        </row>
        <row r="21">
          <cell r="A21" t="str">
            <v>SILD</v>
          </cell>
          <cell r="C21">
            <v>1</v>
          </cell>
          <cell r="D21">
            <v>5</v>
          </cell>
          <cell r="E21">
            <v>6</v>
          </cell>
          <cell r="F21">
            <v>21</v>
          </cell>
          <cell r="G21">
            <v>27</v>
          </cell>
        </row>
        <row r="22">
          <cell r="A22" t="str">
            <v>SLLP</v>
          </cell>
          <cell r="F22">
            <v>1</v>
          </cell>
          <cell r="G22">
            <v>1</v>
          </cell>
        </row>
        <row r="23">
          <cell r="A23" t="str">
            <v>SLSD</v>
          </cell>
          <cell r="B23">
            <v>8</v>
          </cell>
          <cell r="C23">
            <v>6</v>
          </cell>
          <cell r="D23">
            <v>1922</v>
          </cell>
          <cell r="E23">
            <v>1928</v>
          </cell>
          <cell r="F23">
            <v>871</v>
          </cell>
          <cell r="G23">
            <v>2807</v>
          </cell>
        </row>
        <row r="24">
          <cell r="A24" t="str">
            <v>SMRD</v>
          </cell>
          <cell r="B24">
            <v>1</v>
          </cell>
          <cell r="C24">
            <v>1</v>
          </cell>
          <cell r="D24">
            <v>33</v>
          </cell>
          <cell r="E24">
            <v>34</v>
          </cell>
          <cell r="F24">
            <v>21</v>
          </cell>
          <cell r="G24">
            <v>56</v>
          </cell>
        </row>
        <row r="25">
          <cell r="A25" t="str">
            <v>SMRR</v>
          </cell>
          <cell r="F25">
            <v>3</v>
          </cell>
          <cell r="G25">
            <v>3</v>
          </cell>
        </row>
        <row r="26">
          <cell r="A26" t="str">
            <v>SNPN</v>
          </cell>
          <cell r="F26">
            <v>1</v>
          </cell>
          <cell r="G26">
            <v>1</v>
          </cell>
        </row>
        <row r="27">
          <cell r="A27" t="str">
            <v>SNTT</v>
          </cell>
          <cell r="C27">
            <v>2</v>
          </cell>
          <cell r="D27">
            <v>1</v>
          </cell>
          <cell r="E27">
            <v>3</v>
          </cell>
          <cell r="F27">
            <v>18</v>
          </cell>
          <cell r="G27">
            <v>21</v>
          </cell>
        </row>
        <row r="28">
          <cell r="A28" t="str">
            <v>SPAW</v>
          </cell>
          <cell r="D28">
            <v>216</v>
          </cell>
          <cell r="E28">
            <v>216</v>
          </cell>
          <cell r="F28">
            <v>16</v>
          </cell>
          <cell r="G28">
            <v>232</v>
          </cell>
        </row>
        <row r="29">
          <cell r="A29" t="str">
            <v>SPLV</v>
          </cell>
          <cell r="D29">
            <v>4</v>
          </cell>
          <cell r="E29">
            <v>4</v>
          </cell>
          <cell r="F29">
            <v>17</v>
          </cell>
          <cell r="G29">
            <v>21</v>
          </cell>
        </row>
        <row r="30">
          <cell r="A30" t="str">
            <v>SRIC</v>
          </cell>
          <cell r="D30">
            <v>64</v>
          </cell>
          <cell r="E30">
            <v>64</v>
          </cell>
          <cell r="F30">
            <v>4</v>
          </cell>
          <cell r="G30">
            <v>68</v>
          </cell>
        </row>
        <row r="31">
          <cell r="A31" t="str">
            <v>SRLY</v>
          </cell>
          <cell r="C31">
            <v>2</v>
          </cell>
          <cell r="D31">
            <v>160</v>
          </cell>
          <cell r="E31">
            <v>162</v>
          </cell>
          <cell r="F31">
            <v>154</v>
          </cell>
          <cell r="G31">
            <v>316</v>
          </cell>
        </row>
        <row r="32">
          <cell r="A32" t="str">
            <v>SSHC</v>
          </cell>
          <cell r="B32">
            <v>1</v>
          </cell>
          <cell r="C32">
            <v>2</v>
          </cell>
          <cell r="D32">
            <v>2</v>
          </cell>
          <cell r="E32">
            <v>4</v>
          </cell>
          <cell r="F32">
            <v>3</v>
          </cell>
          <cell r="G32">
            <v>8</v>
          </cell>
        </row>
        <row r="33">
          <cell r="A33" t="str">
            <v>SSPC</v>
          </cell>
          <cell r="B33">
            <v>2</v>
          </cell>
          <cell r="C33">
            <v>6</v>
          </cell>
          <cell r="D33">
            <v>17</v>
          </cell>
          <cell r="E33">
            <v>23</v>
          </cell>
          <cell r="F33">
            <v>32</v>
          </cell>
          <cell r="G33">
            <v>57</v>
          </cell>
        </row>
        <row r="34">
          <cell r="A34" t="str">
            <v>SSWD</v>
          </cell>
          <cell r="F34">
            <v>4</v>
          </cell>
          <cell r="G34">
            <v>4</v>
          </cell>
        </row>
        <row r="35">
          <cell r="A35" t="str">
            <v>STPT</v>
          </cell>
          <cell r="D35">
            <v>1</v>
          </cell>
          <cell r="E35">
            <v>1</v>
          </cell>
          <cell r="F35">
            <v>1</v>
          </cell>
          <cell r="G35">
            <v>2</v>
          </cell>
        </row>
        <row r="36">
          <cell r="A36" t="str">
            <v>SWWA</v>
          </cell>
          <cell r="B36">
            <v>12</v>
          </cell>
          <cell r="C36">
            <v>6</v>
          </cell>
          <cell r="D36">
            <v>195</v>
          </cell>
          <cell r="E36">
            <v>201</v>
          </cell>
          <cell r="F36">
            <v>156</v>
          </cell>
          <cell r="G36">
            <v>369</v>
          </cell>
        </row>
        <row r="37">
          <cell r="A37" t="str">
            <v>SWWC</v>
          </cell>
          <cell r="B37">
            <v>2</v>
          </cell>
          <cell r="D37">
            <v>2</v>
          </cell>
          <cell r="E37">
            <v>2</v>
          </cell>
          <cell r="F37">
            <v>94</v>
          </cell>
          <cell r="G37">
            <v>98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Invoices Impsub 3.2"/>
      <sheetName val="Summary 3.1 subs Imp to 3.2 cge"/>
      <sheetName val="CALM Invoice"/>
      <sheetName val="Costing Statewide 4 July 20 3.2"/>
      <sheetName val="Final 2011 2011"/>
      <sheetName val="Chargeable lookup"/>
      <sheetName val="Ven Agency Codes"/>
      <sheetName val="Summary cost data agency"/>
      <sheetName val="Costing Statewide 4 July 2013"/>
      <sheetName val="Statewide 4 July 2013"/>
      <sheetName val="2012 Invoices subs fto"/>
      <sheetName val="Last years invo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Gov Code</v>
          </cell>
          <cell r="B1" t="str">
            <v>Agency Name</v>
          </cell>
          <cell r="C1" t="str">
            <v>Chargeable Indicator</v>
          </cell>
        </row>
        <row r="2">
          <cell r="A2" t="str">
            <v>CAHH</v>
          </cell>
          <cell r="B2" t="str">
            <v>ACCESS HOUSING</v>
          </cell>
          <cell r="C2" t="str">
            <v>Y</v>
          </cell>
        </row>
        <row r="3">
          <cell r="A3" t="str">
            <v>CBHL</v>
          </cell>
          <cell r="B3" t="str">
            <v>BETHANIE HOUSING LTD</v>
          </cell>
          <cell r="C3" t="str">
            <v>Y</v>
          </cell>
        </row>
        <row r="4">
          <cell r="A4" t="str">
            <v>CCHH</v>
          </cell>
          <cell r="B4" t="str">
            <v>CENTRECARE INC</v>
          </cell>
          <cell r="C4" t="str">
            <v>Y</v>
          </cell>
        </row>
        <row r="5">
          <cell r="A5" t="str">
            <v>CCHL</v>
          </cell>
          <cell r="B5" t="str">
            <v>COMMUNITY HOUSING LTD</v>
          </cell>
          <cell r="C5" t="str">
            <v>Y</v>
          </cell>
        </row>
        <row r="6">
          <cell r="A6" t="str">
            <v>CFHH</v>
          </cell>
          <cell r="B6" t="str">
            <v>FOUNDATION HOUSING</v>
          </cell>
          <cell r="C6" t="str">
            <v>Y</v>
          </cell>
        </row>
        <row r="7">
          <cell r="A7" t="str">
            <v>CGSC</v>
          </cell>
          <cell r="B7" t="str">
            <v>GREAT SOUTHERN COMMUNITY HOUSING ASSOCIATION</v>
          </cell>
          <cell r="C7" t="str">
            <v>Y</v>
          </cell>
        </row>
        <row r="8">
          <cell r="A8" t="str">
            <v>COMM</v>
          </cell>
          <cell r="B8" t="str">
            <v>COMMONWEALTH OF AUSTRALIA</v>
          </cell>
          <cell r="C8" t="str">
            <v>N</v>
          </cell>
        </row>
        <row r="9">
          <cell r="A9" t="str">
            <v>CSCL</v>
          </cell>
          <cell r="B9" t="str">
            <v>SOUTHERN CROSS HOUSING LTD</v>
          </cell>
          <cell r="C9" t="str">
            <v>Y</v>
          </cell>
        </row>
        <row r="10">
          <cell r="A10" t="str">
            <v>CSLH</v>
          </cell>
          <cell r="B10" t="str">
            <v>STELLAR LIVING LTD</v>
          </cell>
          <cell r="C10" t="str">
            <v>Y</v>
          </cell>
        </row>
        <row r="11">
          <cell r="A11" t="str">
            <v>L103</v>
          </cell>
          <cell r="C11" t="str">
            <v>N</v>
          </cell>
        </row>
        <row r="12">
          <cell r="A12" t="str">
            <v>L105</v>
          </cell>
          <cell r="B12" t="str">
            <v>SHIRE OF KWINANA</v>
          </cell>
          <cell r="C12" t="str">
            <v>N</v>
          </cell>
        </row>
        <row r="13">
          <cell r="A13" t="str">
            <v>L107</v>
          </cell>
          <cell r="B13" t="str">
            <v>CITY OF ROCKINGHAM</v>
          </cell>
          <cell r="C13" t="str">
            <v>N</v>
          </cell>
        </row>
        <row r="14">
          <cell r="A14" t="str">
            <v>L109</v>
          </cell>
          <cell r="C14" t="str">
            <v>N</v>
          </cell>
        </row>
        <row r="15">
          <cell r="A15" t="str">
            <v>L118</v>
          </cell>
          <cell r="B15" t="str">
            <v>CITY OF FREMANTLE</v>
          </cell>
          <cell r="C15" t="str">
            <v>N</v>
          </cell>
        </row>
        <row r="16">
          <cell r="A16" t="str">
            <v>L119</v>
          </cell>
          <cell r="C16" t="str">
            <v>N</v>
          </cell>
        </row>
        <row r="17">
          <cell r="A17" t="str">
            <v>L129</v>
          </cell>
          <cell r="B17" t="str">
            <v>TOWN OF VINCENT</v>
          </cell>
          <cell r="C17" t="str">
            <v>N</v>
          </cell>
        </row>
        <row r="18">
          <cell r="A18" t="str">
            <v>L131</v>
          </cell>
          <cell r="B18" t="str">
            <v>TOWN OF VICTORIA PARK</v>
          </cell>
          <cell r="C18" t="str">
            <v>N</v>
          </cell>
        </row>
        <row r="19">
          <cell r="A19" t="str">
            <v>L132</v>
          </cell>
          <cell r="C19" t="str">
            <v>N</v>
          </cell>
        </row>
        <row r="20">
          <cell r="A20" t="str">
            <v>L205</v>
          </cell>
          <cell r="B20" t="str">
            <v>SHIRE OF BUSSELTON</v>
          </cell>
          <cell r="C20" t="str">
            <v>N</v>
          </cell>
        </row>
        <row r="21">
          <cell r="A21" t="str">
            <v>L208</v>
          </cell>
          <cell r="C21" t="str">
            <v>N</v>
          </cell>
        </row>
        <row r="22">
          <cell r="A22" t="str">
            <v>L212</v>
          </cell>
          <cell r="C22" t="str">
            <v>N</v>
          </cell>
        </row>
        <row r="23">
          <cell r="A23" t="str">
            <v>L300</v>
          </cell>
          <cell r="C23" t="str">
            <v>N</v>
          </cell>
        </row>
        <row r="24">
          <cell r="A24" t="str">
            <v>L312</v>
          </cell>
          <cell r="C24" t="str">
            <v>N</v>
          </cell>
        </row>
        <row r="25">
          <cell r="A25" t="str">
            <v>L315</v>
          </cell>
          <cell r="B25" t="str">
            <v>SHIRE OF WAGIN</v>
          </cell>
          <cell r="C25" t="str">
            <v>N</v>
          </cell>
        </row>
        <row r="26">
          <cell r="A26" t="str">
            <v>L318</v>
          </cell>
          <cell r="C26" t="str">
            <v>N</v>
          </cell>
        </row>
        <row r="27">
          <cell r="A27" t="str">
            <v>L421</v>
          </cell>
          <cell r="B27" t="str">
            <v>SHIRE OF NORTHAM</v>
          </cell>
          <cell r="C27" t="str">
            <v>N</v>
          </cell>
        </row>
        <row r="28">
          <cell r="A28" t="str">
            <v>L519</v>
          </cell>
          <cell r="B28" t="str">
            <v>SHIRE OF COOROW</v>
          </cell>
          <cell r="C28" t="str">
            <v>N</v>
          </cell>
        </row>
        <row r="29">
          <cell r="A29" t="str">
            <v>L602</v>
          </cell>
          <cell r="B29" t="str">
            <v>SHIRE OF COOLGARDIE</v>
          </cell>
          <cell r="C29" t="str">
            <v>N</v>
          </cell>
        </row>
        <row r="30">
          <cell r="A30" t="str">
            <v>L604</v>
          </cell>
          <cell r="B30" t="str">
            <v>SHIRE OF ESPERANCE</v>
          </cell>
          <cell r="C30" t="str">
            <v>N</v>
          </cell>
        </row>
        <row r="31">
          <cell r="A31" t="str">
            <v>L606</v>
          </cell>
          <cell r="C31" t="str">
            <v>N</v>
          </cell>
        </row>
        <row r="32">
          <cell r="A32" t="str">
            <v>L607</v>
          </cell>
          <cell r="B32" t="str">
            <v>SHIRE OF LAVERTON</v>
          </cell>
          <cell r="C32" t="str">
            <v>N</v>
          </cell>
        </row>
        <row r="33">
          <cell r="A33" t="str">
            <v>L610</v>
          </cell>
          <cell r="C33" t="str">
            <v>N</v>
          </cell>
        </row>
        <row r="34">
          <cell r="A34" t="str">
            <v>PRIV</v>
          </cell>
          <cell r="B34" t="str">
            <v>PRIVATE ENTITY LAND USER UNDER MANAGEMENT ORDER</v>
          </cell>
          <cell r="C34" t="str">
            <v>N</v>
          </cell>
        </row>
        <row r="35">
          <cell r="A35" t="str">
            <v>SADA</v>
          </cell>
          <cell r="B35" t="str">
            <v>WESTERN AUSTRALIAN ALCOHOL AND DRUG AUTHORITY</v>
          </cell>
          <cell r="C35" t="str">
            <v>Y</v>
          </cell>
        </row>
        <row r="36">
          <cell r="A36" t="str">
            <v>SAGD</v>
          </cell>
          <cell r="B36" t="str">
            <v>DEPARTMENT OF AGRICULTURE AND FOOD</v>
          </cell>
          <cell r="C36" t="str">
            <v>N</v>
          </cell>
        </row>
        <row r="37">
          <cell r="A37" t="str">
            <v>SALT</v>
          </cell>
          <cell r="B37" t="str">
            <v>DEPARTMENT OF INDIGENOUS AFFAIRS (SALT)</v>
          </cell>
          <cell r="C37" t="str">
            <v>Y</v>
          </cell>
        </row>
        <row r="38">
          <cell r="A38" t="str">
            <v>SAPA</v>
          </cell>
          <cell r="B38" t="str">
            <v>DEPARTMENT OF INDIGENOUS AFFAIRS (SAPA)</v>
          </cell>
          <cell r="C38" t="str">
            <v>Y</v>
          </cell>
        </row>
        <row r="39">
          <cell r="A39" t="str">
            <v>SAPB</v>
          </cell>
          <cell r="B39" t="str">
            <v>AGRICULTURE PROTECTION BOARD OF W A</v>
          </cell>
          <cell r="C39" t="str">
            <v>N</v>
          </cell>
        </row>
        <row r="40">
          <cell r="A40" t="str">
            <v>SARM</v>
          </cell>
          <cell r="B40" t="str">
            <v>ARMADALE REDEVELOPMENT AUTHORITY</v>
          </cell>
          <cell r="C40" t="str">
            <v>Y</v>
          </cell>
        </row>
        <row r="41">
          <cell r="A41" t="str">
            <v>SART</v>
          </cell>
          <cell r="B41" t="str">
            <v>BOARD OF THE ART GALLERY OF WA</v>
          </cell>
          <cell r="C41" t="str">
            <v>Y</v>
          </cell>
        </row>
        <row r="42">
          <cell r="A42" t="str">
            <v>SATG</v>
          </cell>
          <cell r="B42" t="str">
            <v>DEPARTMENT OF THE ATTORNEY GENERAL</v>
          </cell>
          <cell r="C42" t="str">
            <v>N</v>
          </cell>
        </row>
        <row r="43">
          <cell r="A43" t="str">
            <v>SBCB</v>
          </cell>
          <cell r="B43" t="str">
            <v>BUNBURY CEMETERY BOARD</v>
          </cell>
          <cell r="C43" t="str">
            <v>Y</v>
          </cell>
        </row>
        <row r="44">
          <cell r="A44" t="str">
            <v>SBGP</v>
          </cell>
          <cell r="B44" t="str">
            <v>BOTANIC GARDENS AND PARKS AUTHORITY</v>
          </cell>
          <cell r="C44" t="str">
            <v>Y</v>
          </cell>
        </row>
        <row r="45">
          <cell r="A45" t="str">
            <v>SBPB</v>
          </cell>
          <cell r="B45" t="str">
            <v>BURSWOOD PARK BOARD</v>
          </cell>
          <cell r="C45" t="str">
            <v>Y</v>
          </cell>
        </row>
        <row r="46">
          <cell r="A46" t="str">
            <v>SBPO</v>
          </cell>
          <cell r="B46" t="str">
            <v>BROOME PORT AUTHORITY</v>
          </cell>
          <cell r="C46" t="str">
            <v>D</v>
          </cell>
        </row>
        <row r="47">
          <cell r="A47" t="str">
            <v>SBUS</v>
          </cell>
          <cell r="B47" t="str">
            <v>BUSSELTON WATER BOARD</v>
          </cell>
          <cell r="C47" t="str">
            <v>D</v>
          </cell>
        </row>
        <row r="48">
          <cell r="A48" t="str">
            <v>SBWB</v>
          </cell>
          <cell r="B48" t="str">
            <v>BUNBURY WATER BOARD</v>
          </cell>
          <cell r="C48" t="str">
            <v>D</v>
          </cell>
        </row>
        <row r="49">
          <cell r="A49" t="str">
            <v>SCAE</v>
          </cell>
          <cell r="B49" t="str">
            <v>EDITH COWAN UNIVERSITY</v>
          </cell>
          <cell r="C49" t="str">
            <v>D</v>
          </cell>
        </row>
        <row r="50">
          <cell r="A50" t="str">
            <v>SCEP</v>
          </cell>
          <cell r="B50" t="str">
            <v>DEPARTMENT OF COMMERCE</v>
          </cell>
          <cell r="C50" t="str">
            <v>N</v>
          </cell>
        </row>
        <row r="51">
          <cell r="A51" t="str">
            <v>SCHH</v>
          </cell>
          <cell r="B51" t="str">
            <v>COUNTRY HIGH SCHOOL HOSTELS AUTHORITY</v>
          </cell>
          <cell r="C51" t="str">
            <v>Y</v>
          </cell>
        </row>
        <row r="52">
          <cell r="A52" t="str">
            <v>SCLM</v>
          </cell>
          <cell r="B52" t="str">
            <v>DEPARTMENT OF ENVIRONMENT AND CONSERVATION</v>
          </cell>
          <cell r="C52" t="str">
            <v>Y</v>
          </cell>
        </row>
        <row r="53">
          <cell r="A53" t="str">
            <v>SCOR</v>
          </cell>
          <cell r="B53" t="str">
            <v>DEPARTMENT OF CORRECTIVE SERVICES</v>
          </cell>
          <cell r="C53" t="str">
            <v>N</v>
          </cell>
        </row>
        <row r="54">
          <cell r="A54" t="str">
            <v>SCSO</v>
          </cell>
          <cell r="B54" t="str">
            <v>LOTTERIES COMMISSION</v>
          </cell>
          <cell r="C54" t="str">
            <v>Y</v>
          </cell>
        </row>
        <row r="55">
          <cell r="A55" t="str">
            <v>SCUL</v>
          </cell>
          <cell r="B55" t="str">
            <v>DEPARTMENT OF CULTURE AND THE ARTS</v>
          </cell>
          <cell r="C55" t="str">
            <v>Y</v>
          </cell>
        </row>
        <row r="56">
          <cell r="A56" t="str">
            <v>SCWD</v>
          </cell>
          <cell r="B56" t="str">
            <v>DEPARTMENT FOR COMMUNITIES</v>
          </cell>
          <cell r="C56" t="str">
            <v>N</v>
          </cell>
        </row>
        <row r="57">
          <cell r="A57" t="str">
            <v>SDBN</v>
          </cell>
          <cell r="B57" t="str">
            <v>DEPARTMENT OF REGIONAL DEVELOPMENT &amp; LANDS (DBNGP)</v>
          </cell>
          <cell r="C57" t="str">
            <v>N</v>
          </cell>
        </row>
        <row r="58">
          <cell r="A58" t="str">
            <v>SDCP</v>
          </cell>
          <cell r="B58" t="str">
            <v>DEPARTMENT OF CHILD PROTECTION</v>
          </cell>
          <cell r="C58" t="str">
            <v>N</v>
          </cell>
        </row>
        <row r="59">
          <cell r="A59" t="str">
            <v>SDHW</v>
          </cell>
          <cell r="B59" t="str">
            <v>DEPT OF TREASURY &amp; FINANCE (MISTR HOUSING &amp; WORKS)</v>
          </cell>
          <cell r="C59" t="str">
            <v>Y</v>
          </cell>
        </row>
        <row r="60">
          <cell r="A60" t="str">
            <v>SDIR</v>
          </cell>
          <cell r="B60" t="str">
            <v>DEPARTMENT OF MINES AND PETROLEUM</v>
          </cell>
          <cell r="C60" t="str">
            <v>Y</v>
          </cell>
        </row>
        <row r="61">
          <cell r="A61" t="str">
            <v>SDLI</v>
          </cell>
          <cell r="B61" t="str">
            <v>LANDGATE - WA LAND INFORMATION AUTHORITY</v>
          </cell>
          <cell r="C61" t="str">
            <v>N</v>
          </cell>
        </row>
        <row r="62">
          <cell r="A62" t="str">
            <v>SDPA</v>
          </cell>
          <cell r="B62" t="str">
            <v>DAMPIER PORT AUTHORITY</v>
          </cell>
          <cell r="C62" t="str">
            <v>D</v>
          </cell>
        </row>
        <row r="63">
          <cell r="A63" t="str">
            <v>SDPP</v>
          </cell>
          <cell r="B63" t="str">
            <v>DEPARTMENT OF PUBLIC PROSECUTION</v>
          </cell>
          <cell r="C63" t="str">
            <v>N</v>
          </cell>
        </row>
        <row r="64">
          <cell r="A64" t="str">
            <v>SEDD</v>
          </cell>
          <cell r="B64" t="str">
            <v>DEPARTMENT OF EDUCATION</v>
          </cell>
          <cell r="C64" t="str">
            <v>N</v>
          </cell>
        </row>
        <row r="65">
          <cell r="A65" t="str">
            <v>SEDT</v>
          </cell>
          <cell r="B65" t="str">
            <v>TRUSTEES OF THE PUBLIC EDUCATION ENDOWMENT</v>
          </cell>
          <cell r="C65" t="str">
            <v>Y</v>
          </cell>
        </row>
        <row r="66">
          <cell r="A66" t="str">
            <v>SEGC</v>
          </cell>
          <cell r="B66" t="str">
            <v>VERVE ENERGY (ELECTRICITY GENERATION CORPORATION)</v>
          </cell>
          <cell r="C66" t="str">
            <v>D</v>
          </cell>
        </row>
        <row r="67">
          <cell r="A67" t="str">
            <v>SENC</v>
          </cell>
          <cell r="B67" t="str">
            <v>ELECTRICITY NETWORKS CORPORATION</v>
          </cell>
          <cell r="C67" t="str">
            <v>D</v>
          </cell>
        </row>
        <row r="68">
          <cell r="A68" t="str">
            <v>SEPR</v>
          </cell>
          <cell r="B68" t="str">
            <v>EAST PERTH REDEVELOPMENT AUTHORITY</v>
          </cell>
          <cell r="C68" t="str">
            <v>Y</v>
          </cell>
        </row>
        <row r="69">
          <cell r="A69" t="str">
            <v>SFES</v>
          </cell>
          <cell r="B69" t="str">
            <v>FIRE AND EMERGENCY SERVICES AUTHORITY OF WA</v>
          </cell>
          <cell r="C69" t="str">
            <v>Y</v>
          </cell>
        </row>
        <row r="70">
          <cell r="A70" t="str">
            <v>SFPC</v>
          </cell>
          <cell r="B70" t="str">
            <v>FOREST PRODUCTS COMMISSION</v>
          </cell>
          <cell r="C70" t="str">
            <v>Y</v>
          </cell>
        </row>
        <row r="71">
          <cell r="A71" t="str">
            <v>SFSH</v>
          </cell>
          <cell r="B71" t="str">
            <v>DEPARTMENT OF FISHERIES</v>
          </cell>
          <cell r="C71" t="str">
            <v>N</v>
          </cell>
        </row>
        <row r="72">
          <cell r="A72" t="str">
            <v>SGDA</v>
          </cell>
          <cell r="B72" t="str">
            <v>MID WEST DEVELOPMENT COMMISSION</v>
          </cell>
          <cell r="C72" t="str">
            <v>Y</v>
          </cell>
        </row>
        <row r="73">
          <cell r="A73" t="str">
            <v>SGDR</v>
          </cell>
          <cell r="B73" t="str">
            <v>GOVERNOR'S ESTABLISHMENT</v>
          </cell>
          <cell r="C73" t="str">
            <v>N</v>
          </cell>
        </row>
        <row r="74">
          <cell r="A74" t="str">
            <v>SHDD</v>
          </cell>
          <cell r="B74" t="str">
            <v>DEPARTMENT OF HEALTH</v>
          </cell>
          <cell r="C74" t="str">
            <v>N</v>
          </cell>
        </row>
        <row r="75">
          <cell r="A75" t="str">
            <v>SICO</v>
          </cell>
          <cell r="B75" t="str">
            <v>INSURANCE COMMISSION OF WA</v>
          </cell>
          <cell r="C75" t="str">
            <v>D</v>
          </cell>
        </row>
        <row r="76">
          <cell r="A76" t="str">
            <v>SIHA</v>
          </cell>
          <cell r="B76" t="str">
            <v>DISABILITY SERVICES COMMISSION</v>
          </cell>
          <cell r="C76" t="str">
            <v>Y</v>
          </cell>
        </row>
        <row r="77">
          <cell r="A77" t="str">
            <v>SILD</v>
          </cell>
          <cell r="B77" t="str">
            <v>LANDCORP - W A LAND AUTHORITY</v>
          </cell>
          <cell r="C77" t="str">
            <v>D</v>
          </cell>
        </row>
        <row r="78">
          <cell r="A78" t="str">
            <v>SJHP</v>
          </cell>
          <cell r="B78" t="str">
            <v>PARLIAMENTARY SERVICES DEPARTMENT</v>
          </cell>
          <cell r="C78" t="str">
            <v>N</v>
          </cell>
        </row>
        <row r="79">
          <cell r="A79" t="str">
            <v>SKCE</v>
          </cell>
          <cell r="B79" t="str">
            <v>KALGOORLIE-BOULDER CEMETERY BOARD</v>
          </cell>
          <cell r="C79" t="str">
            <v>Y</v>
          </cell>
        </row>
        <row r="80">
          <cell r="A80" t="str">
            <v>SKCL</v>
          </cell>
          <cell r="B80" t="str">
            <v>KALGOORLIE COLLEGE</v>
          </cell>
          <cell r="C80" t="str">
            <v>D</v>
          </cell>
        </row>
        <row r="81">
          <cell r="A81" t="str">
            <v>SLAC</v>
          </cell>
          <cell r="B81" t="str">
            <v>LEGAL AID COMMISSION OF WESTERN  AUSTRALIA</v>
          </cell>
          <cell r="C81" t="str">
            <v>Y</v>
          </cell>
        </row>
        <row r="82">
          <cell r="A82" t="str">
            <v>SLFC</v>
          </cell>
          <cell r="B82" t="str">
            <v>LANDS AND FORESTS COMMISSION (CALM)</v>
          </cell>
          <cell r="C82" t="str">
            <v>Y</v>
          </cell>
        </row>
        <row r="83">
          <cell r="A83" t="str">
            <v>SLIB</v>
          </cell>
          <cell r="B83" t="str">
            <v>LIBRARY &amp; INFORMATION SERVICE OF W A</v>
          </cell>
          <cell r="C83" t="str">
            <v>Y</v>
          </cell>
        </row>
        <row r="84">
          <cell r="A84" t="str">
            <v>SLLP</v>
          </cell>
          <cell r="B84" t="str">
            <v>MINISTER FOR WORKS (DPI)</v>
          </cell>
          <cell r="C84" t="str">
            <v>N</v>
          </cell>
        </row>
        <row r="85">
          <cell r="A85" t="str">
            <v>SLSD</v>
          </cell>
          <cell r="B85" t="str">
            <v>DEPARTMENT OF REGIONAL DEVELOPMENT &amp; LANDS (SLSD)</v>
          </cell>
          <cell r="C85" t="str">
            <v>N</v>
          </cell>
        </row>
        <row r="86">
          <cell r="A86" t="str">
            <v>SLSL</v>
          </cell>
          <cell r="B86" t="str">
            <v>LAND SURVEYORS LICENSING BOARD</v>
          </cell>
          <cell r="C86" t="str">
            <v>N</v>
          </cell>
        </row>
        <row r="87">
          <cell r="A87" t="str">
            <v>SLSR</v>
          </cell>
          <cell r="B87" t="str">
            <v>DEPARTMENT OF REGIONAL DEVELOPMENT &amp; LANDS (ROAD)</v>
          </cell>
          <cell r="C87" t="str">
            <v>N</v>
          </cell>
        </row>
        <row r="88">
          <cell r="A88" t="str">
            <v>SMCB</v>
          </cell>
          <cell r="B88" t="str">
            <v>METROPOLITAN CEMETERIES BOARD</v>
          </cell>
          <cell r="C88" t="str">
            <v>Y</v>
          </cell>
        </row>
        <row r="89">
          <cell r="A89" t="str">
            <v>SMEA</v>
          </cell>
          <cell r="B89" t="str">
            <v>WESTERN AUSTRALIAN MEAT INDUSTRY AUTHORITY</v>
          </cell>
          <cell r="C89" t="str">
            <v>Y</v>
          </cell>
        </row>
        <row r="90">
          <cell r="A90" t="str">
            <v>SMET</v>
          </cell>
          <cell r="B90" t="str">
            <v>METROPOLITAN REDEVELOPMENT AUTHORITY</v>
          </cell>
          <cell r="C90" t="str">
            <v>Y</v>
          </cell>
        </row>
        <row r="91">
          <cell r="A91" t="str">
            <v>SMHD</v>
          </cell>
          <cell r="B91" t="str">
            <v>DEPARTMENT OF TRANSPORT (MARINES AND HARBOURS)</v>
          </cell>
          <cell r="C91" t="str">
            <v>Y</v>
          </cell>
        </row>
        <row r="92">
          <cell r="A92" t="str">
            <v>SMMT</v>
          </cell>
          <cell r="B92" t="str">
            <v>PERTH MARKET AUTHORITY</v>
          </cell>
          <cell r="C92" t="str">
            <v>Y</v>
          </cell>
        </row>
        <row r="93">
          <cell r="A93" t="str">
            <v>SMNT</v>
          </cell>
          <cell r="B93" t="str">
            <v>GOLD CORPORATION</v>
          </cell>
          <cell r="C93" t="str">
            <v>Y</v>
          </cell>
        </row>
        <row r="94">
          <cell r="A94" t="str">
            <v>SMRA</v>
          </cell>
          <cell r="B94" t="str">
            <v>MIDLAND REDEVELOPMENT AUTHORITY</v>
          </cell>
          <cell r="C94" t="str">
            <v>Y</v>
          </cell>
        </row>
        <row r="95">
          <cell r="A95" t="str">
            <v>SMRD</v>
          </cell>
          <cell r="B95" t="str">
            <v>MAIN ROADS WESTERN AUSTRALIA</v>
          </cell>
          <cell r="C95" t="str">
            <v>Y</v>
          </cell>
        </row>
        <row r="96">
          <cell r="A96" t="str">
            <v>SMRR</v>
          </cell>
          <cell r="B96" t="str">
            <v>MAIN ROADS WESTERN AUSTRALIA (ROADS)</v>
          </cell>
          <cell r="C96" t="str">
            <v>Y</v>
          </cell>
        </row>
        <row r="97">
          <cell r="A97" t="str">
            <v>SMUR</v>
          </cell>
          <cell r="B97" t="str">
            <v>MURDOCH UNIVERSITY</v>
          </cell>
          <cell r="C97" t="str">
            <v>D</v>
          </cell>
        </row>
        <row r="98">
          <cell r="A98" t="str">
            <v>SMUS</v>
          </cell>
          <cell r="B98" t="str">
            <v>THE WESTERN AUSTRALIAN MUSEUM</v>
          </cell>
          <cell r="C98" t="str">
            <v>Y</v>
          </cell>
        </row>
        <row r="99">
          <cell r="A99" t="str">
            <v>SNPN</v>
          </cell>
          <cell r="B99" t="str">
            <v>DEPARTMENT OF ENVIRONMENT AND CONSERVATION (SNPN)</v>
          </cell>
          <cell r="C99" t="str">
            <v>N</v>
          </cell>
        </row>
        <row r="100">
          <cell r="A100" t="str">
            <v>SNTT</v>
          </cell>
          <cell r="B100" t="str">
            <v>THE NATIONAL TRUST OF AUSTRALIA (WA)</v>
          </cell>
          <cell r="C100" t="str">
            <v>Y</v>
          </cell>
        </row>
        <row r="101">
          <cell r="A101" t="str">
            <v>SOED</v>
          </cell>
          <cell r="B101" t="str">
            <v>DEPARTMENT OF STATE DEVELOPMENT</v>
          </cell>
          <cell r="C101" t="str">
            <v>C</v>
          </cell>
        </row>
        <row r="102">
          <cell r="A102" t="str">
            <v>SPAA</v>
          </cell>
          <cell r="B102" t="str">
            <v>ALBANY PORT AUTHORITY</v>
          </cell>
          <cell r="C102" t="str">
            <v>D</v>
          </cell>
        </row>
        <row r="103">
          <cell r="A103" t="str">
            <v>SPAB</v>
          </cell>
          <cell r="B103" t="str">
            <v>BUNBURY PORT AUTHORITY</v>
          </cell>
          <cell r="C103" t="str">
            <v>D</v>
          </cell>
        </row>
        <row r="104">
          <cell r="A104" t="str">
            <v>SPAE</v>
          </cell>
          <cell r="B104" t="str">
            <v>ESPERANCE PORT AUTHORITY</v>
          </cell>
          <cell r="C104" t="str">
            <v>D</v>
          </cell>
        </row>
        <row r="105">
          <cell r="A105" t="str">
            <v>SPAF</v>
          </cell>
          <cell r="B105" t="str">
            <v>FREMANTLE PORT AUTHORITY</v>
          </cell>
          <cell r="C105" t="str">
            <v>D</v>
          </cell>
        </row>
        <row r="106">
          <cell r="A106" t="str">
            <v>SPAG</v>
          </cell>
          <cell r="B106" t="str">
            <v>GERALDTON PORT AUTHORITY</v>
          </cell>
          <cell r="C106" t="str">
            <v>D</v>
          </cell>
        </row>
        <row r="107">
          <cell r="A107" t="str">
            <v>SPAH</v>
          </cell>
          <cell r="B107" t="str">
            <v>PORT HEDLAND PORT AUTHORITY</v>
          </cell>
          <cell r="C107" t="str">
            <v>D</v>
          </cell>
        </row>
        <row r="108">
          <cell r="A108" t="str">
            <v>SPAW</v>
          </cell>
          <cell r="B108" t="str">
            <v>DEPARTMENT OF REGIONAL DEVELOPMENT &amp; LANDS (SPAW)</v>
          </cell>
          <cell r="C108" t="str">
            <v>N</v>
          </cell>
        </row>
        <row r="109">
          <cell r="A109" t="str">
            <v>SPLV</v>
          </cell>
          <cell r="B109" t="str">
            <v>DEPARTMENT OF REGIONAL DEVELOPMENT &amp; LANDS (SPLV)</v>
          </cell>
          <cell r="C109" t="str">
            <v>N</v>
          </cell>
        </row>
        <row r="110">
          <cell r="A110" t="str">
            <v>SPMB</v>
          </cell>
          <cell r="B110" t="str">
            <v>W A POTATO MARKETING BOARD</v>
          </cell>
          <cell r="C110" t="str">
            <v>Y</v>
          </cell>
        </row>
        <row r="111">
          <cell r="A111" t="str">
            <v>SPOL</v>
          </cell>
          <cell r="B111" t="str">
            <v>POLICE SERVICE</v>
          </cell>
          <cell r="C111" t="str">
            <v>N</v>
          </cell>
        </row>
        <row r="112">
          <cell r="A112" t="str">
            <v>SPSE</v>
          </cell>
          <cell r="B112" t="str">
            <v>DEPARTMENT OF EDUCATION SERVICES</v>
          </cell>
          <cell r="C112" t="str">
            <v>N</v>
          </cell>
        </row>
        <row r="113">
          <cell r="A113" t="str">
            <v>SPTT</v>
          </cell>
          <cell r="B113" t="str">
            <v>PERTH THEATRE TRUST</v>
          </cell>
          <cell r="C113" t="str">
            <v>Y</v>
          </cell>
        </row>
        <row r="114">
          <cell r="A114" t="str">
            <v>SRIA</v>
          </cell>
          <cell r="B114" t="str">
            <v>ROTTNEST ISLAND AUTHORITY</v>
          </cell>
          <cell r="C114" t="str">
            <v>Y</v>
          </cell>
        </row>
        <row r="115">
          <cell r="A115" t="str">
            <v>SRIC</v>
          </cell>
          <cell r="B115" t="str">
            <v>RAILWAY INFRASTRUCTURE CORRIDOR</v>
          </cell>
          <cell r="C115" t="str">
            <v>Y</v>
          </cell>
        </row>
        <row r="116">
          <cell r="A116" t="str">
            <v>SRLY</v>
          </cell>
          <cell r="B116" t="str">
            <v>PUBLIC TRANSPORT AUTHORITY OF WESTERN AUSTRALIA</v>
          </cell>
          <cell r="C116" t="str">
            <v>Y</v>
          </cell>
        </row>
        <row r="117">
          <cell r="A117" t="str">
            <v>SRPC</v>
          </cell>
          <cell r="B117" t="str">
            <v>HORIZON POWER (REGIONAL POWER CORPORATION)</v>
          </cell>
          <cell r="C117" t="str">
            <v>D</v>
          </cell>
        </row>
        <row r="118">
          <cell r="A118" t="str">
            <v>SSCT</v>
          </cell>
          <cell r="B118" t="str">
            <v>WESTERN AUSTRALIAN SPORTS CENTRE TRUST</v>
          </cell>
          <cell r="C118" t="str">
            <v>Y</v>
          </cell>
        </row>
        <row r="119">
          <cell r="A119" t="str">
            <v>SSEC</v>
          </cell>
          <cell r="B119" t="str">
            <v>WESTERN POWER CORPORATION</v>
          </cell>
          <cell r="C119" t="str">
            <v>D</v>
          </cell>
        </row>
        <row r="120">
          <cell r="A120" t="str">
            <v>SSHC</v>
          </cell>
          <cell r="B120" t="str">
            <v>DEPARTMENT OF HOUSING (SSHC)</v>
          </cell>
          <cell r="C120" t="str">
            <v>Y</v>
          </cell>
        </row>
        <row r="121">
          <cell r="A121" t="str">
            <v>SSHG</v>
          </cell>
          <cell r="B121" t="str">
            <v>DEPARTMENT OF HOUSING (SSHG)</v>
          </cell>
          <cell r="C121" t="str">
            <v>Y</v>
          </cell>
        </row>
        <row r="122">
          <cell r="A122" t="str">
            <v>SSPC</v>
          </cell>
          <cell r="B122" t="str">
            <v>W A PLANNING COMMISSION</v>
          </cell>
          <cell r="C122" t="str">
            <v>Y</v>
          </cell>
        </row>
        <row r="123">
          <cell r="A123" t="str">
            <v>SSRA</v>
          </cell>
          <cell r="B123" t="str">
            <v>SUBIACO REDEVLOPMENT AUTHORITY</v>
          </cell>
          <cell r="C123" t="str">
            <v>Y</v>
          </cell>
        </row>
        <row r="124">
          <cell r="A124" t="str">
            <v>SSRT</v>
          </cell>
          <cell r="B124" t="str">
            <v>SWAN RIVER TRUST</v>
          </cell>
          <cell r="C124" t="str">
            <v>Y</v>
          </cell>
        </row>
        <row r="125">
          <cell r="A125" t="str">
            <v>SSWD</v>
          </cell>
          <cell r="B125" t="str">
            <v>SOUTH WEST DEVELOPMENT COMMISSION</v>
          </cell>
          <cell r="C125" t="str">
            <v>Y</v>
          </cell>
        </row>
        <row r="126">
          <cell r="A126" t="str">
            <v>STAB</v>
          </cell>
          <cell r="B126" t="str">
            <v>RACING &amp; WAGERING WESTERN AUSTRALIA</v>
          </cell>
          <cell r="C126" t="str">
            <v>Y</v>
          </cell>
        </row>
        <row r="127">
          <cell r="A127" t="str">
            <v>STFE</v>
          </cell>
          <cell r="B127" t="str">
            <v>DEPARTMENT OF TRAINING &amp; WORKFORCE DEVELOPMENT</v>
          </cell>
          <cell r="C127" t="str">
            <v>Y</v>
          </cell>
        </row>
        <row r="128">
          <cell r="A128" t="str">
            <v>STOU</v>
          </cell>
          <cell r="B128" t="str">
            <v>W A TOURISM COMMISSION</v>
          </cell>
          <cell r="C128" t="str">
            <v>Y</v>
          </cell>
        </row>
        <row r="129">
          <cell r="A129" t="str">
            <v>STPT</v>
          </cell>
          <cell r="B129" t="str">
            <v>DEPARTMENT OF TRANSPORT (STPT)</v>
          </cell>
          <cell r="C129" t="str">
            <v>Y</v>
          </cell>
        </row>
        <row r="130">
          <cell r="A130" t="str">
            <v>SUWA</v>
          </cell>
          <cell r="B130" t="str">
            <v>THE UNIVERSITY OF WESTERN AUSTRALIA</v>
          </cell>
          <cell r="C130" t="str">
            <v>D</v>
          </cell>
        </row>
        <row r="131">
          <cell r="A131" t="str">
            <v>SWAS</v>
          </cell>
          <cell r="B131" t="str">
            <v>WORKCOVER WA AUTHORITY</v>
          </cell>
          <cell r="C131" t="str">
            <v>Y</v>
          </cell>
        </row>
        <row r="132">
          <cell r="A132" t="str">
            <v>SWIT</v>
          </cell>
          <cell r="B132" t="str">
            <v>CURTIN UNIVERSITY OF TECHNOLOGY</v>
          </cell>
          <cell r="C132" t="str">
            <v>D</v>
          </cell>
        </row>
        <row r="133">
          <cell r="A133" t="str">
            <v>SWWA</v>
          </cell>
          <cell r="B133" t="str">
            <v>WATER CORPORATION</v>
          </cell>
          <cell r="C133" t="str">
            <v>D</v>
          </cell>
        </row>
        <row r="134">
          <cell r="A134" t="str">
            <v>SWWC</v>
          </cell>
          <cell r="B134" t="str">
            <v>DEPARTMENT OF WATER</v>
          </cell>
          <cell r="C134" t="str">
            <v>Y</v>
          </cell>
        </row>
        <row r="135">
          <cell r="A135" t="str">
            <v>SXXX</v>
          </cell>
          <cell r="B135" t="str">
            <v>NOT GOVERNMENT / OTHER ORGANISATION</v>
          </cell>
          <cell r="C135" t="str">
            <v>N</v>
          </cell>
        </row>
        <row r="136">
          <cell r="A136" t="str">
            <v>SYSR</v>
          </cell>
          <cell r="B136" t="str">
            <v>DEPARTMENT OF SPORT AND RECREATION</v>
          </cell>
          <cell r="C136" t="str">
            <v>Y</v>
          </cell>
        </row>
        <row r="137">
          <cell r="A137" t="str">
            <v>SZOO</v>
          </cell>
          <cell r="B137" t="str">
            <v>ZOOLOGICAL PARKS AUTHORITY</v>
          </cell>
          <cell r="C137" t="str">
            <v>Y</v>
          </cell>
        </row>
        <row r="138">
          <cell r="A138" t="str">
            <v>TCBH</v>
          </cell>
          <cell r="B138" t="str">
            <v>TREASURY COOPERATIVE BULK HANDLING</v>
          </cell>
          <cell r="C138" t="str">
            <v>N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>
        <row r="5">
          <cell r="A5" t="str">
            <v>SADA</v>
          </cell>
          <cell r="B5" t="str">
            <v>WESTERN AUSTRALIAN ALCOHOL AND DRUG AUTHORITY</v>
          </cell>
          <cell r="C5">
            <v>1</v>
          </cell>
          <cell r="D5">
            <v>4</v>
          </cell>
          <cell r="E5">
            <v>0</v>
          </cell>
          <cell r="F5">
            <v>18</v>
          </cell>
          <cell r="G5">
            <v>23</v>
          </cell>
          <cell r="H5">
            <v>984.51</v>
          </cell>
          <cell r="I5">
            <v>666.0100000000001</v>
          </cell>
          <cell r="J5">
            <v>9</v>
          </cell>
        </row>
        <row r="6">
          <cell r="A6" t="str">
            <v>SAGD</v>
          </cell>
          <cell r="B6" t="str">
            <v>DEPARTMENT OF AGRICULTURE AND FOOD</v>
          </cell>
          <cell r="C6">
            <v>36</v>
          </cell>
          <cell r="D6">
            <v>20</v>
          </cell>
          <cell r="E6">
            <v>3</v>
          </cell>
          <cell r="F6">
            <v>648</v>
          </cell>
          <cell r="G6">
            <v>707</v>
          </cell>
          <cell r="H6">
            <v>13044.49</v>
          </cell>
          <cell r="I6">
            <v>11342.880000000001</v>
          </cell>
          <cell r="J6">
            <v>727</v>
          </cell>
        </row>
        <row r="7">
          <cell r="A7" t="str">
            <v>SALT</v>
          </cell>
          <cell r="B7" t="str">
            <v>DEPARTMENT OF INDIGENOUS AFFAIRS (SALT)</v>
          </cell>
          <cell r="C7">
            <v>101</v>
          </cell>
          <cell r="D7">
            <v>18</v>
          </cell>
          <cell r="E7">
            <v>27</v>
          </cell>
          <cell r="F7">
            <v>231</v>
          </cell>
          <cell r="G7">
            <v>377</v>
          </cell>
          <cell r="H7">
            <v>9419.39</v>
          </cell>
          <cell r="I7">
            <v>7764.5599999999995</v>
          </cell>
          <cell r="J7">
            <v>288</v>
          </cell>
        </row>
        <row r="8">
          <cell r="A8" t="str">
            <v>SAPA</v>
          </cell>
          <cell r="B8" t="str">
            <v>DEPARTMENT OF INDIGENOUS AFFAIRS (SAPA)</v>
          </cell>
          <cell r="C8">
            <v>60</v>
          </cell>
          <cell r="D8">
            <v>4</v>
          </cell>
          <cell r="E8">
            <v>3</v>
          </cell>
          <cell r="F8">
            <v>92</v>
          </cell>
          <cell r="G8">
            <v>159</v>
          </cell>
          <cell r="H8">
            <v>4436.41</v>
          </cell>
          <cell r="I8">
            <v>3709.34</v>
          </cell>
          <cell r="J8">
            <v>91</v>
          </cell>
        </row>
        <row r="9">
          <cell r="A9" t="str">
            <v>SAPB</v>
          </cell>
          <cell r="B9" t="str">
            <v>AGRICULTURE PROTECTION BOARD OF W A</v>
          </cell>
          <cell r="C9">
            <v>1</v>
          </cell>
          <cell r="D9">
            <v>0</v>
          </cell>
          <cell r="E9">
            <v>0</v>
          </cell>
          <cell r="F9">
            <v>29</v>
          </cell>
          <cell r="G9">
            <v>30</v>
          </cell>
          <cell r="H9">
            <v>569.49</v>
          </cell>
          <cell r="I9">
            <v>675.22</v>
          </cell>
          <cell r="J9">
            <v>31</v>
          </cell>
        </row>
        <row r="10">
          <cell r="A10" t="str">
            <v>SARM</v>
          </cell>
          <cell r="B10" t="str">
            <v>ARMADALE REDEVELOPMENT AUTHORITY</v>
          </cell>
          <cell r="H10">
            <v>1818.18</v>
          </cell>
          <cell r="I10">
            <v>1300</v>
          </cell>
        </row>
        <row r="11">
          <cell r="A11" t="str">
            <v>SARM</v>
          </cell>
          <cell r="I11">
            <v>3254.92</v>
          </cell>
          <cell r="J11">
            <v>64</v>
          </cell>
        </row>
        <row r="12">
          <cell r="A12" t="str">
            <v>SART</v>
          </cell>
          <cell r="B12" t="str">
            <v>BOARD OF THE ART GALLERY OF WA</v>
          </cell>
          <cell r="C12">
            <v>0</v>
          </cell>
          <cell r="D12">
            <v>0</v>
          </cell>
          <cell r="E12">
            <v>0</v>
          </cell>
          <cell r="F12">
            <v>4</v>
          </cell>
          <cell r="G12">
            <v>4</v>
          </cell>
          <cell r="H12">
            <v>199.99</v>
          </cell>
          <cell r="I12">
            <v>190.2</v>
          </cell>
          <cell r="J12">
            <v>4</v>
          </cell>
        </row>
        <row r="13">
          <cell r="A13" t="str">
            <v>SATG</v>
          </cell>
          <cell r="B13" t="str">
            <v>DEPARTMENT OF THE ATTORNEY GENERAL</v>
          </cell>
          <cell r="C13">
            <v>3</v>
          </cell>
          <cell r="D13">
            <v>3</v>
          </cell>
          <cell r="E13">
            <v>0</v>
          </cell>
          <cell r="F13">
            <v>38</v>
          </cell>
          <cell r="G13">
            <v>44</v>
          </cell>
          <cell r="H13">
            <v>1188.1099999999999</v>
          </cell>
          <cell r="I13">
            <v>1357.81</v>
          </cell>
          <cell r="J13">
            <v>47</v>
          </cell>
        </row>
        <row r="14">
          <cell r="A14" t="str">
            <v>SBCB</v>
          </cell>
          <cell r="B14" t="str">
            <v>BUNBURY CEMETERY BOARD</v>
          </cell>
          <cell r="C14">
            <v>0</v>
          </cell>
          <cell r="D14">
            <v>0</v>
          </cell>
          <cell r="E14">
            <v>0</v>
          </cell>
          <cell r="F14">
            <v>2</v>
          </cell>
          <cell r="G14">
            <v>2</v>
          </cell>
          <cell r="H14">
            <v>173.63</v>
          </cell>
          <cell r="I14">
            <v>189.45999999999998</v>
          </cell>
          <cell r="J14">
            <v>2</v>
          </cell>
        </row>
        <row r="15">
          <cell r="A15" t="str">
            <v>SBGP</v>
          </cell>
          <cell r="B15" t="str">
            <v>BOTANIC GARDENS AND PARKS AUTHORITY</v>
          </cell>
          <cell r="C15">
            <v>0</v>
          </cell>
          <cell r="D15">
            <v>0</v>
          </cell>
          <cell r="E15">
            <v>0</v>
          </cell>
          <cell r="F15">
            <v>62</v>
          </cell>
          <cell r="G15">
            <v>62</v>
          </cell>
          <cell r="H15">
            <v>964.43</v>
          </cell>
          <cell r="I15">
            <v>929.91</v>
          </cell>
          <cell r="J15">
            <v>61</v>
          </cell>
        </row>
        <row r="16">
          <cell r="A16" t="str">
            <v>SBPB</v>
          </cell>
          <cell r="B16" t="str">
            <v>BURSWOOD PARK BOARD</v>
          </cell>
          <cell r="C16">
            <v>0</v>
          </cell>
          <cell r="D16">
            <v>0</v>
          </cell>
          <cell r="E16">
            <v>0</v>
          </cell>
          <cell r="F16">
            <v>16</v>
          </cell>
          <cell r="G16">
            <v>16</v>
          </cell>
          <cell r="H16">
            <v>358.15</v>
          </cell>
          <cell r="I16">
            <v>340.8</v>
          </cell>
          <cell r="J16">
            <v>16</v>
          </cell>
        </row>
        <row r="17">
          <cell r="A17" t="str">
            <v>SBPO</v>
          </cell>
          <cell r="B17" t="str">
            <v>BROOME PORT AUTHORITY</v>
          </cell>
          <cell r="C17">
            <v>0</v>
          </cell>
          <cell r="D17">
            <v>1</v>
          </cell>
          <cell r="E17">
            <v>1</v>
          </cell>
          <cell r="F17">
            <v>2</v>
          </cell>
          <cell r="G17">
            <v>4</v>
          </cell>
          <cell r="H17">
            <v>352.49</v>
          </cell>
          <cell r="I17">
            <v>190.2</v>
          </cell>
          <cell r="J17">
            <v>4</v>
          </cell>
        </row>
        <row r="18">
          <cell r="A18" t="str">
            <v>SBUS</v>
          </cell>
          <cell r="B18" t="str">
            <v>BUSSELTON WATER BOARD</v>
          </cell>
          <cell r="C18">
            <v>0</v>
          </cell>
          <cell r="D18">
            <v>0</v>
          </cell>
          <cell r="E18">
            <v>5</v>
          </cell>
          <cell r="F18">
            <v>11</v>
          </cell>
          <cell r="G18">
            <v>16</v>
          </cell>
          <cell r="H18">
            <v>486.54999999999995</v>
          </cell>
          <cell r="I18">
            <v>468.05</v>
          </cell>
          <cell r="J18">
            <v>16</v>
          </cell>
        </row>
        <row r="19">
          <cell r="A19" t="str">
            <v>SBWB</v>
          </cell>
          <cell r="B19" t="str">
            <v>BUNBURY WATER BOARD</v>
          </cell>
          <cell r="C19">
            <v>1</v>
          </cell>
          <cell r="D19">
            <v>1</v>
          </cell>
          <cell r="E19">
            <v>8</v>
          </cell>
          <cell r="F19">
            <v>6</v>
          </cell>
          <cell r="G19">
            <v>16</v>
          </cell>
          <cell r="H19">
            <v>717.23</v>
          </cell>
          <cell r="I19">
            <v>522.04999999999995</v>
          </cell>
          <cell r="J19">
            <v>15</v>
          </cell>
        </row>
        <row r="20">
          <cell r="A20" t="str">
            <v>SCAE</v>
          </cell>
          <cell r="B20" t="str">
            <v>EDITH COWAN UNIVERSITY</v>
          </cell>
          <cell r="C20">
            <v>57</v>
          </cell>
          <cell r="D20">
            <v>2</v>
          </cell>
          <cell r="E20">
            <v>4</v>
          </cell>
          <cell r="F20">
            <v>6</v>
          </cell>
          <cell r="G20">
            <v>69</v>
          </cell>
          <cell r="H20">
            <v>2941.79</v>
          </cell>
          <cell r="I20">
            <v>754.02</v>
          </cell>
          <cell r="J20">
            <v>17</v>
          </cell>
        </row>
        <row r="21">
          <cell r="A21" t="str">
            <v>SCEP</v>
          </cell>
          <cell r="B21" t="str">
            <v>DEPARTMENT OF COMMERCE</v>
          </cell>
          <cell r="C21">
            <v>0</v>
          </cell>
          <cell r="D21">
            <v>1</v>
          </cell>
          <cell r="E21">
            <v>1</v>
          </cell>
          <cell r="F21">
            <v>24</v>
          </cell>
          <cell r="G21">
            <v>26</v>
          </cell>
          <cell r="H21">
            <v>642.45000000000005</v>
          </cell>
          <cell r="I21">
            <v>1792.5600000000002</v>
          </cell>
          <cell r="J21">
            <v>31</v>
          </cell>
        </row>
        <row r="22">
          <cell r="A22" t="str">
            <v>SCHH</v>
          </cell>
          <cell r="B22" t="str">
            <v>COUNTRY HIGH SCHOOL HOSTELS AUTHORITY</v>
          </cell>
          <cell r="C22">
            <v>1</v>
          </cell>
          <cell r="D22">
            <v>1</v>
          </cell>
          <cell r="E22">
            <v>0</v>
          </cell>
          <cell r="F22">
            <v>12</v>
          </cell>
          <cell r="G22">
            <v>14</v>
          </cell>
          <cell r="H22">
            <v>485.42999999999995</v>
          </cell>
          <cell r="I22">
            <v>1065.4700000000003</v>
          </cell>
          <cell r="J22">
            <v>14</v>
          </cell>
        </row>
        <row r="23">
          <cell r="A23" t="str">
            <v>SCLM</v>
          </cell>
          <cell r="B23" t="str">
            <v>DEPARTMENT OF ENVIRONMENT AND CONSERVATION</v>
          </cell>
          <cell r="C23">
            <v>1085</v>
          </cell>
          <cell r="D23">
            <v>25</v>
          </cell>
          <cell r="E23">
            <v>789</v>
          </cell>
          <cell r="F23">
            <v>1784</v>
          </cell>
          <cell r="G23">
            <v>3683</v>
          </cell>
          <cell r="H23">
            <v>76558.880000000005</v>
          </cell>
          <cell r="I23">
            <v>65120.119999999995</v>
          </cell>
          <cell r="J23">
            <v>3606</v>
          </cell>
        </row>
        <row r="24">
          <cell r="A24" t="str">
            <v>SCOR</v>
          </cell>
          <cell r="B24" t="str">
            <v>DEPARTMENT OF CORRECTIVE SERVICES</v>
          </cell>
          <cell r="C24">
            <v>8</v>
          </cell>
          <cell r="D24">
            <v>4</v>
          </cell>
          <cell r="E24">
            <v>3</v>
          </cell>
          <cell r="F24">
            <v>49</v>
          </cell>
          <cell r="G24">
            <v>64</v>
          </cell>
          <cell r="H24">
            <v>1789.67</v>
          </cell>
          <cell r="I24">
            <v>1935.0700000000002</v>
          </cell>
          <cell r="J24">
            <v>54</v>
          </cell>
        </row>
        <row r="25">
          <cell r="A25" t="str">
            <v>SCSO</v>
          </cell>
          <cell r="B25" t="str">
            <v>LOTTERIES COMMISSION</v>
          </cell>
          <cell r="C25">
            <v>0</v>
          </cell>
          <cell r="D25">
            <v>0</v>
          </cell>
          <cell r="E25">
            <v>0</v>
          </cell>
          <cell r="F25">
            <v>11</v>
          </cell>
          <cell r="G25">
            <v>11</v>
          </cell>
          <cell r="H25">
            <v>292.25</v>
          </cell>
          <cell r="I25">
            <v>1605.97</v>
          </cell>
          <cell r="J25">
            <v>11</v>
          </cell>
        </row>
        <row r="26">
          <cell r="A26" t="str">
            <v>SCUL</v>
          </cell>
          <cell r="B26" t="str">
            <v>DEPARTMENT OF CULTURE AND THE ARTS</v>
          </cell>
          <cell r="C26">
            <v>0</v>
          </cell>
          <cell r="D26">
            <v>0</v>
          </cell>
          <cell r="E26">
            <v>0</v>
          </cell>
          <cell r="F26">
            <v>10</v>
          </cell>
          <cell r="G26">
            <v>10</v>
          </cell>
          <cell r="H26">
            <v>279.07000000000005</v>
          </cell>
          <cell r="I26">
            <v>265.5</v>
          </cell>
          <cell r="J26">
            <v>10</v>
          </cell>
        </row>
        <row r="27">
          <cell r="A27" t="str">
            <v>SCWD</v>
          </cell>
          <cell r="B27" t="str">
            <v>DEPARTMENT FOR COMMUNITIES</v>
          </cell>
          <cell r="C27">
            <v>3</v>
          </cell>
          <cell r="D27">
            <v>43</v>
          </cell>
          <cell r="E27">
            <v>0</v>
          </cell>
          <cell r="F27">
            <v>47</v>
          </cell>
          <cell r="G27">
            <v>93</v>
          </cell>
          <cell r="H27">
            <v>6906.7300000000005</v>
          </cell>
          <cell r="I27">
            <v>5859.31</v>
          </cell>
          <cell r="J27">
            <v>119</v>
          </cell>
        </row>
        <row r="28">
          <cell r="A28" t="str">
            <v>SDBN</v>
          </cell>
          <cell r="B28" t="str">
            <v>DEPARTMENT OF REGIONAL DEVELOPMENT &amp; LANDS (DBNGP)</v>
          </cell>
          <cell r="C28">
            <v>42</v>
          </cell>
          <cell r="D28">
            <v>0</v>
          </cell>
          <cell r="E28">
            <v>0</v>
          </cell>
          <cell r="F28">
            <v>25</v>
          </cell>
          <cell r="G28">
            <v>67</v>
          </cell>
          <cell r="H28">
            <v>2156.77</v>
          </cell>
          <cell r="I28">
            <v>1920.63</v>
          </cell>
          <cell r="J28">
            <v>59</v>
          </cell>
        </row>
        <row r="29">
          <cell r="A29" t="str">
            <v>SDBP</v>
          </cell>
          <cell r="B29" t="str">
            <v xml:space="preserve">DBNGP LAND ACCESS MINISTER </v>
          </cell>
          <cell r="I29">
            <v>366.56</v>
          </cell>
          <cell r="J29">
            <v>8</v>
          </cell>
        </row>
        <row r="30">
          <cell r="A30" t="str">
            <v>SDCP</v>
          </cell>
          <cell r="B30" t="str">
            <v>DEPARTMENT OF CHILD PROTECTION</v>
          </cell>
          <cell r="C30">
            <v>19</v>
          </cell>
          <cell r="D30">
            <v>29</v>
          </cell>
          <cell r="E30">
            <v>3</v>
          </cell>
          <cell r="F30">
            <v>86</v>
          </cell>
          <cell r="G30">
            <v>137</v>
          </cell>
          <cell r="H30">
            <v>6217.33</v>
          </cell>
          <cell r="I30">
            <v>2906.4300000000003</v>
          </cell>
          <cell r="J30">
            <v>55</v>
          </cell>
        </row>
        <row r="31">
          <cell r="A31" t="str">
            <v>SDHW</v>
          </cell>
          <cell r="B31" t="str">
            <v>DEPT OF TREASURY &amp; FINANCE (MISTR HOUSING &amp; WORKS)</v>
          </cell>
          <cell r="C31">
            <v>3</v>
          </cell>
          <cell r="D31">
            <v>13</v>
          </cell>
          <cell r="E31">
            <v>1</v>
          </cell>
          <cell r="F31">
            <v>25</v>
          </cell>
          <cell r="G31">
            <v>42</v>
          </cell>
          <cell r="H31">
            <v>2455.6299999999997</v>
          </cell>
          <cell r="I31">
            <v>2294.3900000000003</v>
          </cell>
          <cell r="J31">
            <v>31</v>
          </cell>
        </row>
        <row r="32">
          <cell r="A32" t="str">
            <v>SDIR</v>
          </cell>
          <cell r="B32" t="str">
            <v>DEPARTMENT OF MINES AND PETROLEUM</v>
          </cell>
          <cell r="C32">
            <v>63</v>
          </cell>
          <cell r="D32">
            <v>2</v>
          </cell>
          <cell r="E32">
            <v>22</v>
          </cell>
          <cell r="F32">
            <v>131</v>
          </cell>
          <cell r="G32">
            <v>218</v>
          </cell>
          <cell r="H32">
            <v>5528.77</v>
          </cell>
          <cell r="I32">
            <v>5112.83</v>
          </cell>
          <cell r="J32">
            <v>215</v>
          </cell>
        </row>
        <row r="33">
          <cell r="A33" t="str">
            <v>SDLI</v>
          </cell>
          <cell r="B33" t="str">
            <v>LANDGATE - WA LAND INFORMATION AUTHORITY</v>
          </cell>
          <cell r="C33">
            <v>25</v>
          </cell>
          <cell r="D33">
            <v>1</v>
          </cell>
          <cell r="E33">
            <v>248</v>
          </cell>
          <cell r="F33">
            <v>160</v>
          </cell>
          <cell r="G33">
            <v>434</v>
          </cell>
          <cell r="H33">
            <v>13033.350000000002</v>
          </cell>
          <cell r="I33">
            <v>11086.380000000001</v>
          </cell>
          <cell r="J33">
            <v>433</v>
          </cell>
        </row>
        <row r="34">
          <cell r="A34" t="str">
            <v>SDPA</v>
          </cell>
          <cell r="B34" t="str">
            <v>DAMPIER PORT AUTHORITY</v>
          </cell>
          <cell r="C34">
            <v>2</v>
          </cell>
          <cell r="D34">
            <v>8</v>
          </cell>
          <cell r="E34">
            <v>1</v>
          </cell>
          <cell r="F34">
            <v>0</v>
          </cell>
          <cell r="G34">
            <v>11</v>
          </cell>
          <cell r="H34">
            <v>1386.1299999999999</v>
          </cell>
          <cell r="I34">
            <v>354.4</v>
          </cell>
          <cell r="J34">
            <v>11</v>
          </cell>
        </row>
        <row r="35">
          <cell r="A35" t="str">
            <v>SDPP</v>
          </cell>
          <cell r="B35" t="str">
            <v>DEPARTMENT OF PUBLIC PROSECUTION</v>
          </cell>
          <cell r="C35">
            <v>20</v>
          </cell>
          <cell r="D35">
            <v>2</v>
          </cell>
          <cell r="E35">
            <v>2</v>
          </cell>
          <cell r="F35">
            <v>2</v>
          </cell>
          <cell r="G35">
            <v>26</v>
          </cell>
          <cell r="H35">
            <v>1331.35</v>
          </cell>
          <cell r="I35">
            <v>1526.3700000000001</v>
          </cell>
          <cell r="J35">
            <v>31</v>
          </cell>
        </row>
        <row r="36">
          <cell r="A36" t="str">
            <v>SEDD</v>
          </cell>
          <cell r="B36" t="str">
            <v>DEPARTMENT OF EDUCATION</v>
          </cell>
          <cell r="C36">
            <v>84</v>
          </cell>
          <cell r="D36">
            <v>692</v>
          </cell>
          <cell r="E36">
            <v>31</v>
          </cell>
          <cell r="F36">
            <v>254</v>
          </cell>
          <cell r="G36">
            <v>1061</v>
          </cell>
          <cell r="H36">
            <v>104939.65000000001</v>
          </cell>
          <cell r="I36">
            <v>96394.45</v>
          </cell>
          <cell r="J36">
            <v>1013</v>
          </cell>
        </row>
        <row r="37">
          <cell r="A37" t="str">
            <v>SEDT</v>
          </cell>
          <cell r="B37" t="str">
            <v>TRUSTEES OF THE PUBLIC EDUCATION ENDOWMENT</v>
          </cell>
          <cell r="C37">
            <v>0</v>
          </cell>
          <cell r="D37">
            <v>0</v>
          </cell>
          <cell r="E37">
            <v>0</v>
          </cell>
          <cell r="F37">
            <v>1</v>
          </cell>
          <cell r="G37">
            <v>1</v>
          </cell>
          <cell r="H37">
            <v>160.45000000000002</v>
          </cell>
          <cell r="I37">
            <v>152.55000000000001</v>
          </cell>
          <cell r="J37">
            <v>1</v>
          </cell>
        </row>
        <row r="38">
          <cell r="A38" t="str">
            <v>SEGC</v>
          </cell>
          <cell r="B38" t="str">
            <v>VERVE ENERGY (ELECTRICITY GENERATION CORPORATION)</v>
          </cell>
          <cell r="C38">
            <v>12</v>
          </cell>
          <cell r="D38">
            <v>0</v>
          </cell>
          <cell r="E38">
            <v>3</v>
          </cell>
          <cell r="F38">
            <v>7</v>
          </cell>
          <cell r="G38">
            <v>22</v>
          </cell>
          <cell r="H38">
            <v>836.11</v>
          </cell>
          <cell r="I38">
            <v>757.28</v>
          </cell>
          <cell r="J38">
            <v>17</v>
          </cell>
        </row>
        <row r="39">
          <cell r="A39" t="str">
            <v>SENC</v>
          </cell>
          <cell r="B39" t="str">
            <v>ELECTRICITY NETWORKS CORPORATION</v>
          </cell>
          <cell r="C39">
            <v>233</v>
          </cell>
          <cell r="D39">
            <v>30</v>
          </cell>
          <cell r="E39">
            <v>853</v>
          </cell>
          <cell r="F39">
            <v>1833</v>
          </cell>
          <cell r="G39">
            <v>2949</v>
          </cell>
          <cell r="H39">
            <v>67786.350000000006</v>
          </cell>
          <cell r="I39">
            <v>63988.44</v>
          </cell>
          <cell r="J39">
            <v>2926</v>
          </cell>
        </row>
        <row r="40">
          <cell r="A40" t="str">
            <v>SEPR</v>
          </cell>
          <cell r="B40" t="str">
            <v>EAST PERTH REDEVELOPMENT AUTHORITY</v>
          </cell>
          <cell r="C40">
            <v>0</v>
          </cell>
          <cell r="D40">
            <v>19</v>
          </cell>
          <cell r="E40">
            <v>25</v>
          </cell>
          <cell r="F40">
            <v>11</v>
          </cell>
          <cell r="G40">
            <v>55</v>
          </cell>
          <cell r="H40">
            <v>3923.75</v>
          </cell>
          <cell r="I40">
            <v>967.48</v>
          </cell>
          <cell r="J40">
            <v>52</v>
          </cell>
        </row>
        <row r="41">
          <cell r="A41" t="str">
            <v>SFES</v>
          </cell>
          <cell r="B41" t="str">
            <v>FIRE AND EMERGENCY SERVICES AUTHORITY OF WA</v>
          </cell>
          <cell r="C41">
            <v>21</v>
          </cell>
          <cell r="D41">
            <v>29</v>
          </cell>
          <cell r="E41">
            <v>2</v>
          </cell>
          <cell r="F41">
            <v>106</v>
          </cell>
          <cell r="G41">
            <v>158</v>
          </cell>
          <cell r="H41">
            <v>6522.0700000000006</v>
          </cell>
          <cell r="I41">
            <v>9499.69</v>
          </cell>
          <cell r="J41">
            <v>171</v>
          </cell>
        </row>
        <row r="42">
          <cell r="A42" t="str">
            <v>SFPC</v>
          </cell>
          <cell r="B42" t="str">
            <v>FOREST PRODUCTS COMMISSION</v>
          </cell>
          <cell r="C42">
            <v>6</v>
          </cell>
          <cell r="D42">
            <v>1</v>
          </cell>
          <cell r="E42">
            <v>2</v>
          </cell>
          <cell r="F42">
            <v>8</v>
          </cell>
          <cell r="G42">
            <v>17</v>
          </cell>
          <cell r="H42">
            <v>710.43000000000006</v>
          </cell>
          <cell r="I42">
            <v>980.38000000000011</v>
          </cell>
          <cell r="J42">
            <v>18</v>
          </cell>
        </row>
        <row r="43">
          <cell r="A43" t="str">
            <v>SFSH</v>
          </cell>
          <cell r="B43" t="str">
            <v>DEPARTMENT OF FISHERIES</v>
          </cell>
          <cell r="C43">
            <v>5</v>
          </cell>
          <cell r="D43">
            <v>4</v>
          </cell>
          <cell r="E43">
            <v>1</v>
          </cell>
          <cell r="F43">
            <v>13</v>
          </cell>
          <cell r="G43">
            <v>23</v>
          </cell>
          <cell r="H43">
            <v>1117.47</v>
          </cell>
          <cell r="I43">
            <v>864.79</v>
          </cell>
          <cell r="J43">
            <v>26</v>
          </cell>
        </row>
        <row r="44">
          <cell r="A44" t="str">
            <v>SGDA</v>
          </cell>
          <cell r="B44" t="str">
            <v>MID WEST DEVELOPMENT COMMISSION</v>
          </cell>
          <cell r="C44">
            <v>0</v>
          </cell>
          <cell r="D44">
            <v>0</v>
          </cell>
          <cell r="E44">
            <v>1</v>
          </cell>
          <cell r="F44">
            <v>0</v>
          </cell>
          <cell r="G44">
            <v>1</v>
          </cell>
          <cell r="H44">
            <v>186.13</v>
          </cell>
          <cell r="I44">
            <v>178</v>
          </cell>
          <cell r="J44">
            <v>1</v>
          </cell>
        </row>
        <row r="45">
          <cell r="A45" t="str">
            <v>SGDR</v>
          </cell>
          <cell r="B45" t="str">
            <v>GOVERNOR'S ESTABLISHMENT</v>
          </cell>
          <cell r="C45">
            <v>0</v>
          </cell>
          <cell r="D45">
            <v>0</v>
          </cell>
          <cell r="E45">
            <v>0</v>
          </cell>
          <cell r="F45">
            <v>7</v>
          </cell>
          <cell r="G45">
            <v>7</v>
          </cell>
          <cell r="H45">
            <v>239.53</v>
          </cell>
          <cell r="I45">
            <v>227.85000000000002</v>
          </cell>
          <cell r="J45">
            <v>7</v>
          </cell>
        </row>
        <row r="46">
          <cell r="A46" t="str">
            <v>SHDD</v>
          </cell>
          <cell r="B46" t="str">
            <v>DEPARTMENT OF HEALTH</v>
          </cell>
          <cell r="C46">
            <v>74</v>
          </cell>
          <cell r="D46">
            <v>295</v>
          </cell>
          <cell r="E46">
            <v>22</v>
          </cell>
          <cell r="F46">
            <v>1516</v>
          </cell>
          <cell r="G46">
            <v>1907</v>
          </cell>
          <cell r="H46">
            <v>65243.07</v>
          </cell>
          <cell r="I46">
            <v>51403.59</v>
          </cell>
          <cell r="J46">
            <v>1885</v>
          </cell>
        </row>
        <row r="47">
          <cell r="A47" t="str">
            <v>SICO</v>
          </cell>
          <cell r="B47" t="str">
            <v>INSURANCE COMMISSION OF WA</v>
          </cell>
          <cell r="C47">
            <v>0</v>
          </cell>
          <cell r="D47">
            <v>2</v>
          </cell>
          <cell r="E47">
            <v>0</v>
          </cell>
          <cell r="F47">
            <v>4</v>
          </cell>
          <cell r="G47">
            <v>6</v>
          </cell>
          <cell r="H47">
            <v>479.99</v>
          </cell>
          <cell r="I47">
            <v>456.74</v>
          </cell>
          <cell r="J47">
            <v>6</v>
          </cell>
        </row>
        <row r="48">
          <cell r="A48" t="str">
            <v>SIHA</v>
          </cell>
          <cell r="B48" t="str">
            <v>DISABILITY SERVICES COMMISSION</v>
          </cell>
          <cell r="C48">
            <v>2</v>
          </cell>
          <cell r="D48">
            <v>3</v>
          </cell>
          <cell r="E48">
            <v>0</v>
          </cell>
          <cell r="F48">
            <v>13</v>
          </cell>
          <cell r="G48">
            <v>18</v>
          </cell>
          <cell r="H48">
            <v>818.61</v>
          </cell>
          <cell r="I48">
            <v>1479.26</v>
          </cell>
          <cell r="J48">
            <v>16</v>
          </cell>
        </row>
        <row r="49">
          <cell r="A49" t="str">
            <v>SILD</v>
          </cell>
          <cell r="B49" t="str">
            <v>LANDCORP - W A LAND AUTHORITY</v>
          </cell>
          <cell r="H49">
            <v>44182</v>
          </cell>
          <cell r="I49">
            <v>38864</v>
          </cell>
        </row>
        <row r="50">
          <cell r="A50" t="str">
            <v>SILD</v>
          </cell>
          <cell r="B50" t="str">
            <v>LANDCORP - W A LAND AUTHORITY</v>
          </cell>
          <cell r="C50">
            <v>422</v>
          </cell>
          <cell r="D50">
            <v>18</v>
          </cell>
          <cell r="E50">
            <v>955</v>
          </cell>
          <cell r="F50">
            <v>457</v>
          </cell>
          <cell r="G50">
            <v>1852</v>
          </cell>
          <cell r="H50">
            <v>56908.87</v>
          </cell>
          <cell r="I50">
            <v>58625.120000000003</v>
          </cell>
          <cell r="J50">
            <v>1821</v>
          </cell>
        </row>
        <row r="51">
          <cell r="A51" t="str">
            <v>SJHP</v>
          </cell>
          <cell r="B51" t="str">
            <v>PARLIAMENTARY SERVICES DEPARTMENT</v>
          </cell>
          <cell r="C51">
            <v>0</v>
          </cell>
          <cell r="D51">
            <v>0</v>
          </cell>
          <cell r="E51">
            <v>0</v>
          </cell>
          <cell r="F51">
            <v>2</v>
          </cell>
          <cell r="G51">
            <v>2</v>
          </cell>
          <cell r="H51">
            <v>173.63</v>
          </cell>
          <cell r="I51">
            <v>165.1</v>
          </cell>
          <cell r="J51">
            <v>2</v>
          </cell>
        </row>
        <row r="52">
          <cell r="A52" t="str">
            <v>SKCE</v>
          </cell>
          <cell r="B52" t="str">
            <v>KALGOORLIE-BOULDER CEMETERY BOARD</v>
          </cell>
          <cell r="C52">
            <v>0</v>
          </cell>
          <cell r="D52">
            <v>0</v>
          </cell>
          <cell r="E52">
            <v>5</v>
          </cell>
          <cell r="F52">
            <v>0</v>
          </cell>
          <cell r="G52">
            <v>5</v>
          </cell>
          <cell r="H52">
            <v>341.57000000000005</v>
          </cell>
          <cell r="I52">
            <v>202.75</v>
          </cell>
          <cell r="J52">
            <v>5</v>
          </cell>
        </row>
        <row r="53">
          <cell r="A53" t="str">
            <v>SKCL</v>
          </cell>
          <cell r="B53" t="str">
            <v>KALGOORLIE COLLEGE</v>
          </cell>
          <cell r="I53">
            <v>202.75</v>
          </cell>
          <cell r="J53">
            <v>5</v>
          </cell>
        </row>
        <row r="54">
          <cell r="A54" t="str">
            <v>SLAC</v>
          </cell>
          <cell r="B54" t="str">
            <v>LEGAL AID COMMISSION OF WESTERN  AUSTRALIA</v>
          </cell>
          <cell r="C54">
            <v>0</v>
          </cell>
          <cell r="D54">
            <v>1</v>
          </cell>
          <cell r="E54">
            <v>0</v>
          </cell>
          <cell r="F54">
            <v>0</v>
          </cell>
          <cell r="G54">
            <v>1</v>
          </cell>
          <cell r="H54">
            <v>287.27</v>
          </cell>
          <cell r="I54">
            <v>178</v>
          </cell>
          <cell r="J54">
            <v>1</v>
          </cell>
        </row>
        <row r="55">
          <cell r="A55" t="str">
            <v>SLIB</v>
          </cell>
          <cell r="B55" t="str">
            <v>LIBRARY &amp; INFORMATION SERVICE OF W A</v>
          </cell>
          <cell r="C55">
            <v>0</v>
          </cell>
          <cell r="D55">
            <v>0</v>
          </cell>
          <cell r="E55">
            <v>0</v>
          </cell>
          <cell r="F55">
            <v>11</v>
          </cell>
          <cell r="G55">
            <v>11</v>
          </cell>
          <cell r="H55">
            <v>292.25</v>
          </cell>
          <cell r="I55">
            <v>323.47000000000003</v>
          </cell>
          <cell r="J55">
            <v>5</v>
          </cell>
        </row>
        <row r="56">
          <cell r="A56" t="str">
            <v>SLLP</v>
          </cell>
          <cell r="B56" t="str">
            <v>MINISTER FOR WORKS (DPI)</v>
          </cell>
          <cell r="C56">
            <v>14</v>
          </cell>
          <cell r="D56">
            <v>5</v>
          </cell>
          <cell r="E56">
            <v>6</v>
          </cell>
          <cell r="F56">
            <v>39</v>
          </cell>
          <cell r="G56">
            <v>64</v>
          </cell>
          <cell r="H56">
            <v>2154.4500000000003</v>
          </cell>
          <cell r="I56">
            <v>1784.51</v>
          </cell>
          <cell r="J56">
            <v>58</v>
          </cell>
        </row>
        <row r="57">
          <cell r="A57" t="str">
            <v>SLSD</v>
          </cell>
          <cell r="B57" t="str">
            <v>DEPARTMENT OF REGIONAL DEVELOPMENT &amp; LANDS (SLSD)</v>
          </cell>
          <cell r="C57">
            <v>22819</v>
          </cell>
          <cell r="D57">
            <v>388</v>
          </cell>
          <cell r="E57">
            <v>15327</v>
          </cell>
          <cell r="F57">
            <v>34399</v>
          </cell>
          <cell r="G57">
            <v>72933</v>
          </cell>
          <cell r="H57">
            <v>1265240.02</v>
          </cell>
          <cell r="I57">
            <v>969871.45000000007</v>
          </cell>
          <cell r="J57">
            <v>71885</v>
          </cell>
        </row>
        <row r="58">
          <cell r="A58" t="str">
            <v>SLSL</v>
          </cell>
          <cell r="B58" t="str">
            <v>LAND SURVEYORS LICENSING BOARD</v>
          </cell>
          <cell r="C58">
            <v>0</v>
          </cell>
          <cell r="D58">
            <v>0</v>
          </cell>
          <cell r="E58">
            <v>0</v>
          </cell>
          <cell r="F58">
            <v>1</v>
          </cell>
          <cell r="G58">
            <v>1</v>
          </cell>
          <cell r="H58">
            <v>160.45000000000002</v>
          </cell>
          <cell r="I58">
            <v>176.91</v>
          </cell>
          <cell r="J58">
            <v>1</v>
          </cell>
        </row>
        <row r="59">
          <cell r="A59" t="str">
            <v>SMCB</v>
          </cell>
          <cell r="B59" t="str">
            <v>METROPOLITAN CEMETERIES BOARD</v>
          </cell>
          <cell r="C59">
            <v>1</v>
          </cell>
          <cell r="D59">
            <v>0</v>
          </cell>
          <cell r="E59">
            <v>0</v>
          </cell>
          <cell r="F59">
            <v>118</v>
          </cell>
          <cell r="G59">
            <v>119</v>
          </cell>
          <cell r="H59">
            <v>4545.45</v>
          </cell>
          <cell r="I59">
            <v>1765.9800000000002</v>
          </cell>
          <cell r="J59">
            <v>118</v>
          </cell>
        </row>
        <row r="60">
          <cell r="A60" t="str">
            <v>SMEA</v>
          </cell>
          <cell r="B60" t="str">
            <v>WESTERN AUSTRALIAN MEAT INDUSTRY AUTHORITY</v>
          </cell>
          <cell r="C60">
            <v>0</v>
          </cell>
          <cell r="D60">
            <v>0</v>
          </cell>
          <cell r="E60">
            <v>1</v>
          </cell>
          <cell r="F60">
            <v>2</v>
          </cell>
          <cell r="G60">
            <v>3</v>
          </cell>
          <cell r="H60">
            <v>212.49</v>
          </cell>
          <cell r="I60">
            <v>190.2</v>
          </cell>
          <cell r="J60">
            <v>4</v>
          </cell>
        </row>
        <row r="61">
          <cell r="A61" t="str">
            <v>SMET</v>
          </cell>
          <cell r="B61" t="str">
            <v>METROPOLITAN REDEVELOPMENT AUTHORITY</v>
          </cell>
          <cell r="C61">
            <v>35</v>
          </cell>
          <cell r="D61">
            <v>7</v>
          </cell>
          <cell r="E61">
            <v>22</v>
          </cell>
          <cell r="F61">
            <v>14</v>
          </cell>
          <cell r="G61">
            <v>78</v>
          </cell>
          <cell r="H61">
            <v>3566.71</v>
          </cell>
          <cell r="I61">
            <v>0</v>
          </cell>
          <cell r="J61">
            <v>0</v>
          </cell>
        </row>
        <row r="62">
          <cell r="A62" t="str">
            <v>SMHD</v>
          </cell>
          <cell r="B62" t="str">
            <v>DEPARTMENT OF TRANSPORT (MARINES AND HARBOURS)</v>
          </cell>
          <cell r="C62">
            <v>7</v>
          </cell>
          <cell r="D62">
            <v>2</v>
          </cell>
          <cell r="E62">
            <v>4</v>
          </cell>
          <cell r="F62">
            <v>26</v>
          </cell>
          <cell r="G62">
            <v>39</v>
          </cell>
          <cell r="H62">
            <v>1205.3900000000001</v>
          </cell>
          <cell r="I62">
            <v>1040.0999999999999</v>
          </cell>
          <cell r="J62">
            <v>36</v>
          </cell>
        </row>
        <row r="63">
          <cell r="A63" t="str">
            <v>SMMT</v>
          </cell>
          <cell r="B63" t="str">
            <v>PERTH MARKET AUTHORITY</v>
          </cell>
          <cell r="C63">
            <v>0</v>
          </cell>
          <cell r="D63">
            <v>1</v>
          </cell>
          <cell r="E63">
            <v>1</v>
          </cell>
          <cell r="F63">
            <v>0</v>
          </cell>
          <cell r="G63">
            <v>2</v>
          </cell>
          <cell r="H63">
            <v>326.13</v>
          </cell>
          <cell r="I63">
            <v>165.1</v>
          </cell>
          <cell r="J63">
            <v>2</v>
          </cell>
        </row>
        <row r="64">
          <cell r="A64" t="str">
            <v>SMNT</v>
          </cell>
          <cell r="B64" t="str">
            <v>GOLD CORPORATION</v>
          </cell>
          <cell r="C64">
            <v>11</v>
          </cell>
          <cell r="D64">
            <v>0</v>
          </cell>
          <cell r="E64">
            <v>2</v>
          </cell>
          <cell r="F64">
            <v>14</v>
          </cell>
          <cell r="G64">
            <v>27</v>
          </cell>
          <cell r="H64">
            <v>849.51</v>
          </cell>
          <cell r="I64">
            <v>784.25</v>
          </cell>
          <cell r="J64">
            <v>27</v>
          </cell>
        </row>
        <row r="65">
          <cell r="A65" t="str">
            <v>SMRA</v>
          </cell>
          <cell r="B65" t="str">
            <v>MIDLAND REDEVELOPMENT AUTHORITY</v>
          </cell>
          <cell r="C65">
            <v>2</v>
          </cell>
          <cell r="D65">
            <v>7</v>
          </cell>
          <cell r="E65">
            <v>15</v>
          </cell>
          <cell r="F65">
            <v>4</v>
          </cell>
          <cell r="G65">
            <v>28</v>
          </cell>
          <cell r="H65">
            <v>1842.89</v>
          </cell>
          <cell r="I65">
            <v>1337.8400000000001</v>
          </cell>
          <cell r="J65">
            <v>20</v>
          </cell>
        </row>
        <row r="66">
          <cell r="A66" t="str">
            <v>SMRD</v>
          </cell>
          <cell r="B66" t="str">
            <v>MAIN ROADS WESTERN AUSTRALIA</v>
          </cell>
          <cell r="C66">
            <v>352</v>
          </cell>
          <cell r="D66">
            <v>77</v>
          </cell>
          <cell r="E66">
            <v>122</v>
          </cell>
          <cell r="F66">
            <v>533</v>
          </cell>
          <cell r="G66">
            <v>1084</v>
          </cell>
          <cell r="H66">
            <v>31957.77</v>
          </cell>
          <cell r="I66">
            <v>36340.9</v>
          </cell>
          <cell r="J66">
            <v>1400</v>
          </cell>
        </row>
        <row r="67">
          <cell r="A67" t="str">
            <v>SMRD -SMRR</v>
          </cell>
          <cell r="B67" t="str">
            <v>MAIN ROADS WESTERN AUSTRALIA - ROADS</v>
          </cell>
          <cell r="C67">
            <v>190</v>
          </cell>
          <cell r="D67">
            <v>3</v>
          </cell>
          <cell r="E67">
            <v>174</v>
          </cell>
          <cell r="F67">
            <v>116</v>
          </cell>
          <cell r="G67">
            <v>483</v>
          </cell>
          <cell r="H67">
            <v>17272.72</v>
          </cell>
          <cell r="I67">
            <v>15545.45</v>
          </cell>
          <cell r="J67">
            <v>288</v>
          </cell>
        </row>
        <row r="68">
          <cell r="A68" t="str">
            <v>SMUR</v>
          </cell>
          <cell r="B68" t="str">
            <v>MURDOCH UNIVERSITY</v>
          </cell>
          <cell r="C68">
            <v>0</v>
          </cell>
          <cell r="D68">
            <v>1</v>
          </cell>
          <cell r="E68">
            <v>0</v>
          </cell>
          <cell r="F68">
            <v>4</v>
          </cell>
          <cell r="G68">
            <v>5</v>
          </cell>
          <cell r="H68">
            <v>339.99</v>
          </cell>
          <cell r="I68">
            <v>227.11</v>
          </cell>
          <cell r="J68">
            <v>5</v>
          </cell>
        </row>
        <row r="69">
          <cell r="A69" t="str">
            <v>SMUS</v>
          </cell>
          <cell r="B69" t="str">
            <v>THE WESTERN AUSTRALIAN MUSEUM</v>
          </cell>
          <cell r="C69">
            <v>1</v>
          </cell>
          <cell r="D69">
            <v>3</v>
          </cell>
          <cell r="E69">
            <v>1</v>
          </cell>
          <cell r="F69">
            <v>28</v>
          </cell>
          <cell r="G69">
            <v>33</v>
          </cell>
          <cell r="H69">
            <v>1015.17</v>
          </cell>
          <cell r="I69">
            <v>592.15000000000009</v>
          </cell>
          <cell r="J69">
            <v>34</v>
          </cell>
        </row>
        <row r="70">
          <cell r="A70" t="str">
            <v>SNPN</v>
          </cell>
          <cell r="B70" t="str">
            <v>DEPARTMENT OF ENVIRONMENT AND CONSERVATION (SNPN)</v>
          </cell>
          <cell r="C70">
            <v>4</v>
          </cell>
          <cell r="D70">
            <v>0</v>
          </cell>
          <cell r="E70">
            <v>0</v>
          </cell>
          <cell r="F70">
            <v>1</v>
          </cell>
          <cell r="G70">
            <v>5</v>
          </cell>
          <cell r="H70">
            <v>320.45000000000005</v>
          </cell>
          <cell r="I70">
            <v>304.55</v>
          </cell>
          <cell r="J70">
            <v>5</v>
          </cell>
        </row>
        <row r="71">
          <cell r="A71" t="str">
            <v>SNTT</v>
          </cell>
          <cell r="B71" t="str">
            <v>THE NATIONAL TRUST OF AUSTRALIA (WA)</v>
          </cell>
          <cell r="C71">
            <v>30</v>
          </cell>
          <cell r="D71">
            <v>6</v>
          </cell>
          <cell r="E71">
            <v>4</v>
          </cell>
          <cell r="F71">
            <v>89</v>
          </cell>
          <cell r="G71">
            <v>129</v>
          </cell>
          <cell r="H71">
            <v>3515.73</v>
          </cell>
          <cell r="I71">
            <v>4782.08</v>
          </cell>
          <cell r="J71">
            <v>124</v>
          </cell>
        </row>
        <row r="72">
          <cell r="A72" t="str">
            <v>SPAA</v>
          </cell>
          <cell r="B72" t="str">
            <v>ALBANY PORT AUTHORITY</v>
          </cell>
          <cell r="C72">
            <v>0</v>
          </cell>
          <cell r="D72">
            <v>0</v>
          </cell>
          <cell r="E72">
            <v>0</v>
          </cell>
          <cell r="F72">
            <v>7</v>
          </cell>
          <cell r="G72">
            <v>7</v>
          </cell>
          <cell r="H72">
            <v>239.53</v>
          </cell>
          <cell r="I72">
            <v>687.45</v>
          </cell>
          <cell r="J72">
            <v>7</v>
          </cell>
        </row>
        <row r="73">
          <cell r="A73" t="str">
            <v>SPAB</v>
          </cell>
          <cell r="B73" t="str">
            <v>BUNBURY PORT AUTHORITY</v>
          </cell>
          <cell r="C73">
            <v>0</v>
          </cell>
          <cell r="D73">
            <v>0</v>
          </cell>
          <cell r="E73">
            <v>0</v>
          </cell>
          <cell r="F73">
            <v>54</v>
          </cell>
          <cell r="G73">
            <v>54</v>
          </cell>
          <cell r="H73">
            <v>858.99</v>
          </cell>
          <cell r="I73">
            <v>2904.02</v>
          </cell>
          <cell r="J73">
            <v>54</v>
          </cell>
        </row>
        <row r="74">
          <cell r="A74" t="str">
            <v>SPAE</v>
          </cell>
          <cell r="B74" t="str">
            <v>ESPERANCE PORT AUTHORITY</v>
          </cell>
          <cell r="C74">
            <v>4</v>
          </cell>
          <cell r="D74">
            <v>0</v>
          </cell>
          <cell r="E74">
            <v>0</v>
          </cell>
          <cell r="F74">
            <v>23</v>
          </cell>
          <cell r="G74">
            <v>27</v>
          </cell>
          <cell r="H74">
            <v>610.41</v>
          </cell>
          <cell r="I74">
            <v>530.1</v>
          </cell>
          <cell r="J74">
            <v>25</v>
          </cell>
        </row>
        <row r="75">
          <cell r="A75" t="str">
            <v>SPAF</v>
          </cell>
          <cell r="B75" t="str">
            <v>FREMANTLE PORT AUTHORITY</v>
          </cell>
          <cell r="C75">
            <v>10</v>
          </cell>
          <cell r="D75">
            <v>0</v>
          </cell>
          <cell r="E75">
            <v>0</v>
          </cell>
          <cell r="F75">
            <v>11</v>
          </cell>
          <cell r="G75">
            <v>21</v>
          </cell>
          <cell r="H75">
            <v>692.25</v>
          </cell>
          <cell r="I75">
            <v>973.65</v>
          </cell>
          <cell r="J75">
            <v>21</v>
          </cell>
        </row>
        <row r="76">
          <cell r="A76" t="str">
            <v>SPAG</v>
          </cell>
          <cell r="B76" t="str">
            <v>GERALDTON PORT AUTHORITY</v>
          </cell>
          <cell r="C76">
            <v>0</v>
          </cell>
          <cell r="D76">
            <v>0</v>
          </cell>
          <cell r="E76">
            <v>5</v>
          </cell>
          <cell r="F76">
            <v>6</v>
          </cell>
          <cell r="G76">
            <v>11</v>
          </cell>
          <cell r="H76">
            <v>420.65</v>
          </cell>
          <cell r="I76">
            <v>454.02</v>
          </cell>
          <cell r="J76">
            <v>11</v>
          </cell>
        </row>
        <row r="77">
          <cell r="A77" t="str">
            <v>SPAH</v>
          </cell>
          <cell r="B77" t="str">
            <v>PORT HEDLAND PORT AUTHORITY</v>
          </cell>
          <cell r="C77">
            <v>2</v>
          </cell>
          <cell r="D77">
            <v>23</v>
          </cell>
          <cell r="E77">
            <v>2</v>
          </cell>
          <cell r="F77">
            <v>0</v>
          </cell>
          <cell r="G77">
            <v>27</v>
          </cell>
          <cell r="H77">
            <v>3524.99</v>
          </cell>
          <cell r="I77">
            <v>1052</v>
          </cell>
          <cell r="J77">
            <v>24</v>
          </cell>
        </row>
        <row r="78">
          <cell r="A78" t="str">
            <v>SPAW</v>
          </cell>
          <cell r="B78" t="str">
            <v>DEPARTMENT OF REGIONAL DEVELOPMENT &amp; LANDS (SPAW)</v>
          </cell>
          <cell r="C78">
            <v>335</v>
          </cell>
          <cell r="D78">
            <v>0</v>
          </cell>
          <cell r="E78">
            <v>1214</v>
          </cell>
          <cell r="F78">
            <v>6400</v>
          </cell>
          <cell r="G78">
            <v>7949</v>
          </cell>
          <cell r="H78">
            <v>140492.50999999998</v>
          </cell>
          <cell r="I78">
            <v>219468.47</v>
          </cell>
          <cell r="J78">
            <v>8388</v>
          </cell>
        </row>
        <row r="79">
          <cell r="A79" t="str">
            <v>SPLV</v>
          </cell>
          <cell r="B79" t="str">
            <v>DEPARTMENT OF REGIONAL DEVELOPMENT &amp; LANDS (SPLV)</v>
          </cell>
          <cell r="C79">
            <v>138</v>
          </cell>
          <cell r="D79">
            <v>0</v>
          </cell>
          <cell r="E79">
            <v>103</v>
          </cell>
          <cell r="F79">
            <v>74</v>
          </cell>
          <cell r="G79">
            <v>315</v>
          </cell>
          <cell r="H79">
            <v>8757.33</v>
          </cell>
          <cell r="I79">
            <v>5594.32</v>
          </cell>
          <cell r="J79">
            <v>239</v>
          </cell>
        </row>
        <row r="80">
          <cell r="A80" t="str">
            <v>SPMB</v>
          </cell>
          <cell r="B80" t="str">
            <v>W A POTATO MARKETING BOARD</v>
          </cell>
          <cell r="C80">
            <v>0</v>
          </cell>
          <cell r="D80">
            <v>0</v>
          </cell>
          <cell r="E80">
            <v>0</v>
          </cell>
          <cell r="F80">
            <v>4</v>
          </cell>
          <cell r="G80">
            <v>4</v>
          </cell>
          <cell r="H80">
            <v>199.99</v>
          </cell>
          <cell r="I80">
            <v>310.92</v>
          </cell>
          <cell r="J80">
            <v>4</v>
          </cell>
        </row>
        <row r="81">
          <cell r="A81" t="str">
            <v>SPOL</v>
          </cell>
          <cell r="B81" t="str">
            <v>POLICE SERVICE</v>
          </cell>
          <cell r="C81">
            <v>6</v>
          </cell>
          <cell r="D81">
            <v>2</v>
          </cell>
          <cell r="E81">
            <v>4</v>
          </cell>
          <cell r="F81">
            <v>451</v>
          </cell>
          <cell r="G81">
            <v>463</v>
          </cell>
          <cell r="H81">
            <v>6766.8900000000012</v>
          </cell>
          <cell r="I81">
            <v>25083.31</v>
          </cell>
          <cell r="J81">
            <v>440</v>
          </cell>
        </row>
        <row r="82">
          <cell r="A82" t="str">
            <v>SPSE</v>
          </cell>
          <cell r="B82" t="str">
            <v>DEPARTMENT OF EDUCATION SERVICES</v>
          </cell>
          <cell r="C82">
            <v>0</v>
          </cell>
          <cell r="D82">
            <v>1</v>
          </cell>
          <cell r="E82">
            <v>0</v>
          </cell>
          <cell r="F82">
            <v>4</v>
          </cell>
          <cell r="G82">
            <v>5</v>
          </cell>
          <cell r="H82">
            <v>339.99</v>
          </cell>
          <cell r="I82">
            <v>273.27</v>
          </cell>
          <cell r="J82">
            <v>1</v>
          </cell>
        </row>
        <row r="83">
          <cell r="A83" t="str">
            <v>SPTT</v>
          </cell>
          <cell r="B83" t="str">
            <v>PERTH THEATRE TRUST</v>
          </cell>
          <cell r="C83">
            <v>1</v>
          </cell>
          <cell r="D83">
            <v>3</v>
          </cell>
          <cell r="E83">
            <v>0</v>
          </cell>
          <cell r="F83">
            <v>1</v>
          </cell>
          <cell r="G83">
            <v>5</v>
          </cell>
          <cell r="H83">
            <v>620.45000000000005</v>
          </cell>
          <cell r="I83">
            <v>444.54</v>
          </cell>
          <cell r="J83">
            <v>3</v>
          </cell>
        </row>
        <row r="84">
          <cell r="A84" t="str">
            <v>SRIA</v>
          </cell>
          <cell r="B84" t="str">
            <v>ROTTNEST ISLAND AUTHORITY</v>
          </cell>
          <cell r="C84">
            <v>0</v>
          </cell>
          <cell r="D84">
            <v>0</v>
          </cell>
          <cell r="E84">
            <v>0</v>
          </cell>
          <cell r="F84">
            <v>497</v>
          </cell>
          <cell r="G84">
            <v>497</v>
          </cell>
          <cell r="H84">
            <v>6697.7300000000005</v>
          </cell>
          <cell r="I84">
            <v>6289.5</v>
          </cell>
          <cell r="J84">
            <v>490</v>
          </cell>
        </row>
        <row r="85">
          <cell r="A85" t="str">
            <v>SRLY</v>
          </cell>
          <cell r="B85" t="str">
            <v>PUBLIC TRANSPORT AUTHORITY OF WESTERN AUSTRALIA</v>
          </cell>
          <cell r="C85">
            <v>14</v>
          </cell>
          <cell r="D85">
            <v>0</v>
          </cell>
          <cell r="E85">
            <v>20</v>
          </cell>
          <cell r="F85">
            <v>40</v>
          </cell>
          <cell r="G85">
            <v>74</v>
          </cell>
          <cell r="H85">
            <v>12727.4</v>
          </cell>
          <cell r="I85">
            <v>11659.28</v>
          </cell>
          <cell r="J85">
            <v>203</v>
          </cell>
        </row>
        <row r="86">
          <cell r="A86" t="str">
            <v>SRLY</v>
          </cell>
          <cell r="B86" t="str">
            <v>PUBLIC TRANSPORT AUTHORITY OF WESTERN AUSTRALIA</v>
          </cell>
          <cell r="C86">
            <v>1440</v>
          </cell>
          <cell r="D86">
            <v>6</v>
          </cell>
          <cell r="E86">
            <v>222</v>
          </cell>
          <cell r="F86">
            <v>1272</v>
          </cell>
          <cell r="G86">
            <v>2940</v>
          </cell>
          <cell r="H86">
            <v>52794.13</v>
          </cell>
          <cell r="I86">
            <v>62985.54</v>
          </cell>
          <cell r="J86">
            <v>3352</v>
          </cell>
        </row>
        <row r="87">
          <cell r="A87" t="str">
            <v>SRLY - SRIC</v>
          </cell>
          <cell r="B87" t="str">
            <v>PUBLIC TRANSPORT AUTHORITY OF WESTERN AUSTRALIA - RAIL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13636.5</v>
          </cell>
          <cell r="I87">
            <v>12487.5</v>
          </cell>
          <cell r="J87">
            <v>333</v>
          </cell>
        </row>
        <row r="88">
          <cell r="A88" t="str">
            <v>SRPC</v>
          </cell>
          <cell r="B88" t="str">
            <v>HORIZON POWER (REGIONAL POWER CORPORATION)</v>
          </cell>
          <cell r="C88">
            <v>20</v>
          </cell>
          <cell r="D88">
            <v>37</v>
          </cell>
          <cell r="E88">
            <v>107</v>
          </cell>
          <cell r="F88">
            <v>68</v>
          </cell>
          <cell r="G88">
            <v>232</v>
          </cell>
          <cell r="H88">
            <v>11181.53</v>
          </cell>
          <cell r="I88">
            <v>4405.6099999999997</v>
          </cell>
          <cell r="J88">
            <v>213</v>
          </cell>
        </row>
        <row r="89">
          <cell r="A89" t="str">
            <v>SSCT</v>
          </cell>
          <cell r="B89" t="str">
            <v>WESTERN AUSTRALIAN SPORTS CENTRE TRUST</v>
          </cell>
          <cell r="C89">
            <v>0</v>
          </cell>
          <cell r="D89">
            <v>2</v>
          </cell>
          <cell r="E89">
            <v>0</v>
          </cell>
          <cell r="F89">
            <v>54</v>
          </cell>
          <cell r="G89">
            <v>56</v>
          </cell>
          <cell r="H89">
            <v>1138.99</v>
          </cell>
          <cell r="I89">
            <v>729.85</v>
          </cell>
          <cell r="J89">
            <v>47</v>
          </cell>
        </row>
        <row r="90">
          <cell r="A90" t="str">
            <v>SSEC</v>
          </cell>
          <cell r="B90" t="str">
            <v>WESTERN POWER CORPORATION</v>
          </cell>
          <cell r="C90">
            <v>1</v>
          </cell>
          <cell r="D90">
            <v>0</v>
          </cell>
          <cell r="E90">
            <v>4</v>
          </cell>
          <cell r="F90">
            <v>5</v>
          </cell>
          <cell r="G90">
            <v>10</v>
          </cell>
          <cell r="H90">
            <v>408.61</v>
          </cell>
          <cell r="I90">
            <v>842.99</v>
          </cell>
          <cell r="J90">
            <v>30</v>
          </cell>
        </row>
        <row r="91">
          <cell r="A91" t="str">
            <v>SSHC</v>
          </cell>
          <cell r="B91" t="str">
            <v>DEPARTMENT OF HOUSING (SSHC)</v>
          </cell>
          <cell r="C91">
            <v>2012</v>
          </cell>
          <cell r="D91">
            <v>7704</v>
          </cell>
          <cell r="E91">
            <v>1607</v>
          </cell>
          <cell r="F91">
            <v>16470</v>
          </cell>
          <cell r="G91">
            <v>27793</v>
          </cell>
          <cell r="H91">
            <v>412954.96</v>
          </cell>
          <cell r="I91">
            <v>401890</v>
          </cell>
          <cell r="J91">
            <v>27430</v>
          </cell>
        </row>
        <row r="92">
          <cell r="A92" t="str">
            <v>SSHC - CAHH</v>
          </cell>
          <cell r="B92" t="str">
            <v>DEPARTMENT OF HOUSING (Community Housing Group)</v>
          </cell>
          <cell r="C92">
            <v>72</v>
          </cell>
          <cell r="D92">
            <v>28</v>
          </cell>
          <cell r="E92">
            <v>0</v>
          </cell>
          <cell r="F92">
            <v>9</v>
          </cell>
          <cell r="G92">
            <v>109</v>
          </cell>
          <cell r="H92">
            <v>0</v>
          </cell>
        </row>
        <row r="93">
          <cell r="A93" t="str">
            <v>SSHC - CBHL</v>
          </cell>
          <cell r="B93" t="str">
            <v>DEPARTMENT OF HOUSING (Community Housing Group)</v>
          </cell>
          <cell r="C93">
            <v>2</v>
          </cell>
          <cell r="D93">
            <v>4</v>
          </cell>
          <cell r="E93">
            <v>0</v>
          </cell>
          <cell r="F93">
            <v>0</v>
          </cell>
          <cell r="G93">
            <v>6</v>
          </cell>
          <cell r="H93">
            <v>0</v>
          </cell>
        </row>
        <row r="94">
          <cell r="A94" t="str">
            <v>SSHC - CCHH</v>
          </cell>
          <cell r="B94" t="str">
            <v>DEPARTMENT OF HOUSING (Community Housing Group)</v>
          </cell>
          <cell r="C94">
            <v>1</v>
          </cell>
          <cell r="D94">
            <v>2</v>
          </cell>
          <cell r="E94">
            <v>0</v>
          </cell>
          <cell r="F94">
            <v>0</v>
          </cell>
          <cell r="G94">
            <v>3</v>
          </cell>
          <cell r="H94">
            <v>0</v>
          </cell>
        </row>
        <row r="95">
          <cell r="A95" t="str">
            <v>SSHC - CCHL</v>
          </cell>
          <cell r="B95" t="str">
            <v>DEPARTMENT OF HOUSING (Community Housing Group)</v>
          </cell>
          <cell r="C95">
            <v>0</v>
          </cell>
          <cell r="D95">
            <v>3</v>
          </cell>
          <cell r="E95">
            <v>0</v>
          </cell>
          <cell r="F95">
            <v>1</v>
          </cell>
          <cell r="G95">
            <v>4</v>
          </cell>
          <cell r="H95">
            <v>0</v>
          </cell>
        </row>
        <row r="96">
          <cell r="A96" t="str">
            <v>SSHC - CFHH</v>
          </cell>
          <cell r="B96" t="str">
            <v>DEPARTMENT OF HOUSING (Community Housing Group)</v>
          </cell>
          <cell r="C96">
            <v>42</v>
          </cell>
          <cell r="D96">
            <v>44</v>
          </cell>
          <cell r="E96">
            <v>10</v>
          </cell>
          <cell r="F96">
            <v>16</v>
          </cell>
          <cell r="G96">
            <v>112</v>
          </cell>
          <cell r="H96">
            <v>0</v>
          </cell>
        </row>
        <row r="97">
          <cell r="A97" t="str">
            <v>SSHC - CGSC</v>
          </cell>
          <cell r="B97" t="str">
            <v>DEPARTMENT OF HOUSING (Community Housing Group)</v>
          </cell>
          <cell r="C97">
            <v>33</v>
          </cell>
          <cell r="D97">
            <v>0</v>
          </cell>
          <cell r="E97">
            <v>0</v>
          </cell>
          <cell r="F97">
            <v>7</v>
          </cell>
          <cell r="G97">
            <v>40</v>
          </cell>
          <cell r="H97">
            <v>0</v>
          </cell>
        </row>
        <row r="98">
          <cell r="A98" t="str">
            <v>SSHC - CSCL</v>
          </cell>
          <cell r="B98" t="str">
            <v>DEPARTMENT OF HOUSING (Community Housing Group)</v>
          </cell>
          <cell r="C98">
            <v>2</v>
          </cell>
          <cell r="D98">
            <v>1</v>
          </cell>
          <cell r="E98">
            <v>0</v>
          </cell>
          <cell r="F98">
            <v>0</v>
          </cell>
          <cell r="G98">
            <v>3</v>
          </cell>
          <cell r="H98">
            <v>0</v>
          </cell>
        </row>
        <row r="99">
          <cell r="A99" t="str">
            <v>SSHC - CSLH</v>
          </cell>
          <cell r="B99" t="str">
            <v>DEPARTMENT OF HOUSING (Community Housing Group)</v>
          </cell>
          <cell r="C99">
            <v>0</v>
          </cell>
          <cell r="D99">
            <v>2</v>
          </cell>
          <cell r="E99">
            <v>0</v>
          </cell>
          <cell r="F99">
            <v>0</v>
          </cell>
          <cell r="G99">
            <v>2</v>
          </cell>
          <cell r="H99">
            <v>0</v>
          </cell>
        </row>
        <row r="100">
          <cell r="A100" t="str">
            <v>SSHC -SSHG</v>
          </cell>
          <cell r="B100" t="str">
            <v>DEPARTMENT OF HOUSING (SSHG)</v>
          </cell>
          <cell r="C100">
            <v>85</v>
          </cell>
          <cell r="D100">
            <v>837</v>
          </cell>
          <cell r="E100">
            <v>36</v>
          </cell>
          <cell r="F100">
            <v>1192</v>
          </cell>
          <cell r="G100">
            <v>2150</v>
          </cell>
          <cell r="J100">
            <v>2201</v>
          </cell>
        </row>
        <row r="101">
          <cell r="A101" t="str">
            <v>SSPC</v>
          </cell>
          <cell r="B101" t="str">
            <v>W A PLANNING COMMISSION</v>
          </cell>
          <cell r="C101">
            <v>1468</v>
          </cell>
          <cell r="D101">
            <v>0</v>
          </cell>
          <cell r="E101">
            <v>16</v>
          </cell>
          <cell r="F101">
            <v>914</v>
          </cell>
          <cell r="G101">
            <v>2398</v>
          </cell>
          <cell r="H101">
            <v>38167.909999999996</v>
          </cell>
          <cell r="I101">
            <v>35195.06</v>
          </cell>
          <cell r="J101">
            <v>2349</v>
          </cell>
        </row>
        <row r="102">
          <cell r="A102" t="str">
            <v>SSRA</v>
          </cell>
          <cell r="B102" t="str">
            <v>SUBIACO REDEVLOPMENT AUTHORITY</v>
          </cell>
          <cell r="C102">
            <v>0</v>
          </cell>
          <cell r="D102">
            <v>0</v>
          </cell>
          <cell r="E102">
            <v>10</v>
          </cell>
          <cell r="F102">
            <v>0</v>
          </cell>
          <cell r="G102">
            <v>10</v>
          </cell>
          <cell r="H102">
            <v>535.87</v>
          </cell>
          <cell r="I102">
            <v>277.31</v>
          </cell>
          <cell r="J102">
            <v>9</v>
          </cell>
        </row>
        <row r="103">
          <cell r="A103" t="str">
            <v>SSRT</v>
          </cell>
          <cell r="B103" t="str">
            <v>SWAN RIVER TRUST</v>
          </cell>
          <cell r="C103">
            <v>10</v>
          </cell>
          <cell r="D103">
            <v>0</v>
          </cell>
          <cell r="E103">
            <v>1</v>
          </cell>
          <cell r="F103">
            <v>21</v>
          </cell>
          <cell r="G103">
            <v>32</v>
          </cell>
          <cell r="H103">
            <v>862.91</v>
          </cell>
          <cell r="I103">
            <v>844.08</v>
          </cell>
          <cell r="J103">
            <v>30</v>
          </cell>
        </row>
        <row r="104">
          <cell r="A104" t="str">
            <v>SSWD</v>
          </cell>
          <cell r="B104" t="str">
            <v>SOUTH WEST DEVELOPMENT COMMISSION</v>
          </cell>
          <cell r="C104">
            <v>1</v>
          </cell>
          <cell r="D104">
            <v>1</v>
          </cell>
          <cell r="E104">
            <v>7</v>
          </cell>
          <cell r="F104">
            <v>13</v>
          </cell>
          <cell r="G104">
            <v>22</v>
          </cell>
          <cell r="H104">
            <v>770.63</v>
          </cell>
          <cell r="I104">
            <v>745.68</v>
          </cell>
          <cell r="J104">
            <v>21</v>
          </cell>
        </row>
        <row r="105">
          <cell r="A105" t="str">
            <v>STAB</v>
          </cell>
          <cell r="B105" t="str">
            <v>RACING &amp; WAGERING WESTERN AUSTRALIA</v>
          </cell>
          <cell r="C105">
            <v>1</v>
          </cell>
          <cell r="D105">
            <v>2</v>
          </cell>
          <cell r="E105">
            <v>0</v>
          </cell>
          <cell r="F105">
            <v>29</v>
          </cell>
          <cell r="G105">
            <v>32</v>
          </cell>
          <cell r="H105">
            <v>849.49</v>
          </cell>
          <cell r="I105">
            <v>3984.1200000000003</v>
          </cell>
          <cell r="J105">
            <v>33</v>
          </cell>
        </row>
        <row r="106">
          <cell r="A106" t="str">
            <v>STFE</v>
          </cell>
          <cell r="B106" t="str">
            <v>DEPARTMENT OF TRAINING &amp; WORKFORCE DEVELOPMENT</v>
          </cell>
          <cell r="C106">
            <v>1</v>
          </cell>
          <cell r="D106">
            <v>51</v>
          </cell>
          <cell r="E106">
            <v>13</v>
          </cell>
          <cell r="F106">
            <v>180</v>
          </cell>
          <cell r="G106">
            <v>245</v>
          </cell>
          <cell r="H106">
            <v>10204.85</v>
          </cell>
          <cell r="I106">
            <v>3832.37</v>
          </cell>
          <cell r="J106">
            <v>151</v>
          </cell>
        </row>
        <row r="107">
          <cell r="A107" t="str">
            <v>STOU</v>
          </cell>
          <cell r="B107" t="str">
            <v>WA TOURISM COMMISSION</v>
          </cell>
          <cell r="I107">
            <v>0</v>
          </cell>
          <cell r="J107">
            <v>1</v>
          </cell>
        </row>
        <row r="108">
          <cell r="A108" t="str">
            <v>STPT</v>
          </cell>
          <cell r="B108" t="str">
            <v>DEPARTMENT OF TRANSPORT (STPT)</v>
          </cell>
          <cell r="C108">
            <v>26</v>
          </cell>
          <cell r="D108">
            <v>2</v>
          </cell>
          <cell r="E108">
            <v>3</v>
          </cell>
          <cell r="F108">
            <v>54</v>
          </cell>
          <cell r="G108">
            <v>85</v>
          </cell>
          <cell r="H108">
            <v>2295.5700000000002</v>
          </cell>
          <cell r="I108">
            <v>2294.19</v>
          </cell>
          <cell r="J108">
            <v>77</v>
          </cell>
        </row>
        <row r="109">
          <cell r="A109" t="str">
            <v>SUWA</v>
          </cell>
          <cell r="B109" t="str">
            <v>THE UNIVERSITY OF WESTERN AUSTRALIA</v>
          </cell>
          <cell r="C109">
            <v>18</v>
          </cell>
          <cell r="D109">
            <v>27</v>
          </cell>
          <cell r="E109">
            <v>1</v>
          </cell>
          <cell r="F109">
            <v>156</v>
          </cell>
          <cell r="G109">
            <v>202</v>
          </cell>
          <cell r="H109">
            <v>6742.21</v>
          </cell>
          <cell r="I109">
            <v>3769.7000000000003</v>
          </cell>
          <cell r="J109">
            <v>168</v>
          </cell>
        </row>
        <row r="110">
          <cell r="A110" t="str">
            <v>SWAS</v>
          </cell>
          <cell r="B110" t="str">
            <v>WORKCOVER WA AUTHORITY</v>
          </cell>
          <cell r="C110">
            <v>0</v>
          </cell>
          <cell r="D110">
            <v>0</v>
          </cell>
          <cell r="E110">
            <v>0</v>
          </cell>
          <cell r="F110">
            <v>1</v>
          </cell>
          <cell r="G110">
            <v>1</v>
          </cell>
          <cell r="H110">
            <v>160.45000000000002</v>
          </cell>
          <cell r="I110">
            <v>152.55000000000001</v>
          </cell>
          <cell r="J110">
            <v>1</v>
          </cell>
        </row>
        <row r="111">
          <cell r="A111" t="str">
            <v>SWIT</v>
          </cell>
          <cell r="B111" t="str">
            <v>CURTIN UNIVERSITY OF TECHNOLOGY</v>
          </cell>
          <cell r="C111">
            <v>8</v>
          </cell>
          <cell r="D111">
            <v>39</v>
          </cell>
          <cell r="E111">
            <v>23</v>
          </cell>
          <cell r="F111">
            <v>16</v>
          </cell>
          <cell r="G111">
            <v>86</v>
          </cell>
          <cell r="H111">
            <v>7031.93</v>
          </cell>
          <cell r="I111">
            <v>2236.8200000000002</v>
          </cell>
          <cell r="J111">
            <v>83</v>
          </cell>
        </row>
        <row r="112">
          <cell r="A112" t="str">
            <v>SWWA</v>
          </cell>
          <cell r="B112" t="str">
            <v>WATER CORPORATION</v>
          </cell>
          <cell r="C112">
            <v>1075</v>
          </cell>
          <cell r="D112">
            <v>26</v>
          </cell>
          <cell r="E112">
            <v>1534</v>
          </cell>
          <cell r="F112">
            <v>2658</v>
          </cell>
          <cell r="G112">
            <v>5293</v>
          </cell>
          <cell r="H112">
            <v>116996.2</v>
          </cell>
          <cell r="I112">
            <v>89737.37000000001</v>
          </cell>
          <cell r="J112">
            <v>5217</v>
          </cell>
        </row>
        <row r="113">
          <cell r="A113" t="str">
            <v>SWWC</v>
          </cell>
          <cell r="B113" t="str">
            <v>DEPARTMENT OF WATER</v>
          </cell>
          <cell r="C113">
            <v>408</v>
          </cell>
          <cell r="D113">
            <v>2</v>
          </cell>
          <cell r="E113">
            <v>93</v>
          </cell>
          <cell r="F113">
            <v>496</v>
          </cell>
          <cell r="G113">
            <v>999</v>
          </cell>
          <cell r="H113">
            <v>21317.09</v>
          </cell>
          <cell r="I113">
            <v>27378.43</v>
          </cell>
          <cell r="J113">
            <v>1100</v>
          </cell>
        </row>
        <row r="114">
          <cell r="A114" t="str">
            <v>SYSR</v>
          </cell>
          <cell r="B114" t="str">
            <v>DEPARTMENT OF SPORT AND RECREATION</v>
          </cell>
          <cell r="C114">
            <v>0</v>
          </cell>
          <cell r="D114">
            <v>0</v>
          </cell>
          <cell r="E114">
            <v>0</v>
          </cell>
          <cell r="F114">
            <v>98</v>
          </cell>
          <cell r="G114">
            <v>98</v>
          </cell>
          <cell r="H114">
            <v>1438.9099999999999</v>
          </cell>
          <cell r="I114">
            <v>1193.46</v>
          </cell>
          <cell r="J114">
            <v>82</v>
          </cell>
        </row>
        <row r="115">
          <cell r="A115" t="str">
            <v>SZOO</v>
          </cell>
          <cell r="B115" t="str">
            <v>ZOOLOGICAL PARKS AUTHORITY</v>
          </cell>
          <cell r="C115">
            <v>0</v>
          </cell>
          <cell r="D115">
            <v>0</v>
          </cell>
          <cell r="E115">
            <v>0</v>
          </cell>
          <cell r="F115">
            <v>122</v>
          </cell>
          <cell r="G115">
            <v>122</v>
          </cell>
          <cell r="H115">
            <v>1755.23</v>
          </cell>
          <cell r="I115">
            <v>1671.1000000000001</v>
          </cell>
          <cell r="J115">
            <v>122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ing Statewide 2014 run data"/>
      <sheetName val="2013 Invoice Calcs Impsub 3.2"/>
      <sheetName val="Costing stats pivot"/>
      <sheetName val="GSR Statewide 2014 cost"/>
      <sheetName val="Reference Table Assets Data"/>
      <sheetName val="Column adds"/>
    </sheetNames>
    <sheetDataSet>
      <sheetData sheetId="0"/>
      <sheetData sheetId="1"/>
      <sheetData sheetId="2"/>
      <sheetData sheetId="3"/>
      <sheetData sheetId="4">
        <row r="2">
          <cell r="A2" t="str">
            <v>CAHH</v>
          </cell>
          <cell r="B2" t="str">
            <v>SSHC-CAHH</v>
          </cell>
          <cell r="C2" t="str">
            <v>ACCESS HOUSING</v>
          </cell>
          <cell r="D2" t="str">
            <v>Chargeable</v>
          </cell>
          <cell r="E2" t="str">
            <v>Juwina Wan</v>
          </cell>
          <cell r="F2">
            <v>0</v>
          </cell>
        </row>
        <row r="3">
          <cell r="A3" t="str">
            <v>CBHL</v>
          </cell>
          <cell r="B3" t="str">
            <v>SSHC-CBHL</v>
          </cell>
          <cell r="C3" t="str">
            <v>BETHANIE HOUSING LTD</v>
          </cell>
          <cell r="D3" t="str">
            <v>Chargeable</v>
          </cell>
          <cell r="E3" t="str">
            <v>Juwina Wan</v>
          </cell>
          <cell r="F3">
            <v>0</v>
          </cell>
        </row>
        <row r="4">
          <cell r="A4" t="str">
            <v>CCHH</v>
          </cell>
          <cell r="B4" t="str">
            <v>SSHC-CCHH</v>
          </cell>
          <cell r="C4" t="str">
            <v>CENTRECARE INC</v>
          </cell>
          <cell r="D4" t="str">
            <v>Chargeable</v>
          </cell>
          <cell r="E4" t="str">
            <v>Juwina Wan</v>
          </cell>
          <cell r="F4">
            <v>0</v>
          </cell>
        </row>
        <row r="5">
          <cell r="A5" t="str">
            <v>CCHL</v>
          </cell>
          <cell r="B5" t="str">
            <v>SSHC-CCHL</v>
          </cell>
          <cell r="C5" t="str">
            <v>COMMUNITY HOUSING LTD</v>
          </cell>
          <cell r="D5" t="str">
            <v>Chargeable</v>
          </cell>
          <cell r="E5" t="str">
            <v>Juwina Wan</v>
          </cell>
          <cell r="F5">
            <v>0</v>
          </cell>
        </row>
        <row r="6">
          <cell r="A6" t="str">
            <v>CFHH</v>
          </cell>
          <cell r="B6" t="str">
            <v>SSHC-CFHH</v>
          </cell>
          <cell r="C6" t="str">
            <v>FOUNDATION HOUSING</v>
          </cell>
          <cell r="D6" t="str">
            <v>Chargeable</v>
          </cell>
          <cell r="E6" t="str">
            <v>Juwina Wan</v>
          </cell>
          <cell r="F6">
            <v>0</v>
          </cell>
        </row>
        <row r="7">
          <cell r="A7" t="str">
            <v>CGSC</v>
          </cell>
          <cell r="B7" t="str">
            <v>SSHC-CGSC</v>
          </cell>
          <cell r="C7" t="str">
            <v>GREAT SOUTHERN COMMUNITY HOUSING ASSOCIATION</v>
          </cell>
          <cell r="D7" t="str">
            <v>Chargeable</v>
          </cell>
          <cell r="E7" t="str">
            <v>Country</v>
          </cell>
          <cell r="F7">
            <v>0</v>
          </cell>
        </row>
        <row r="8">
          <cell r="A8" t="str">
            <v>COMM</v>
          </cell>
          <cell r="B8" t="str">
            <v>COMM</v>
          </cell>
          <cell r="C8" t="str">
            <v>COMMONWEALTH OF AUSTRALIA</v>
          </cell>
          <cell r="D8" t="str">
            <v>Private owner</v>
          </cell>
          <cell r="E8" t="str">
            <v>Improvements  only</v>
          </cell>
          <cell r="F8">
            <v>0</v>
          </cell>
        </row>
        <row r="9">
          <cell r="A9" t="str">
            <v>CSCL</v>
          </cell>
          <cell r="B9" t="str">
            <v>SSHC-CSCL</v>
          </cell>
          <cell r="C9" t="str">
            <v>SOUTHERN CROSS HOUSING LTD</v>
          </cell>
          <cell r="D9" t="str">
            <v>Chargeable</v>
          </cell>
          <cell r="E9" t="str">
            <v>Juwina Wan</v>
          </cell>
          <cell r="F9">
            <v>0</v>
          </cell>
        </row>
        <row r="10">
          <cell r="A10" t="str">
            <v>CSLH</v>
          </cell>
          <cell r="B10" t="str">
            <v>SSHC-CSLH</v>
          </cell>
          <cell r="C10" t="str">
            <v>STELLAR LIVING LTD</v>
          </cell>
          <cell r="D10" t="str">
            <v>Chargeable</v>
          </cell>
          <cell r="E10" t="str">
            <v>Juwina Wan</v>
          </cell>
          <cell r="F10">
            <v>0</v>
          </cell>
        </row>
        <row r="11">
          <cell r="A11" t="str">
            <v>L103</v>
          </cell>
          <cell r="B11" t="str">
            <v>L103</v>
          </cell>
          <cell r="C11" t="str">
            <v>COCKBURN</v>
          </cell>
          <cell r="D11" t="str">
            <v>Private owner</v>
          </cell>
          <cell r="E11" t="str">
            <v>Improvements  only</v>
          </cell>
          <cell r="F11">
            <v>0</v>
          </cell>
        </row>
        <row r="12">
          <cell r="A12" t="str">
            <v>L105</v>
          </cell>
          <cell r="B12" t="str">
            <v>L105</v>
          </cell>
          <cell r="C12" t="str">
            <v>SHIRE OF KWINANA</v>
          </cell>
          <cell r="D12" t="str">
            <v>Private owner</v>
          </cell>
          <cell r="E12" t="str">
            <v>Improvements  only</v>
          </cell>
          <cell r="F12">
            <v>0</v>
          </cell>
        </row>
        <row r="13">
          <cell r="A13" t="str">
            <v>L107</v>
          </cell>
          <cell r="B13" t="str">
            <v>L107</v>
          </cell>
          <cell r="C13" t="str">
            <v>CITY OF ROCKINGHAM</v>
          </cell>
          <cell r="D13" t="str">
            <v>Private owner</v>
          </cell>
          <cell r="E13" t="str">
            <v>Improvements  only</v>
          </cell>
          <cell r="F13">
            <v>0</v>
          </cell>
        </row>
        <row r="14">
          <cell r="A14" t="str">
            <v>L118</v>
          </cell>
          <cell r="B14" t="str">
            <v>L118</v>
          </cell>
          <cell r="C14" t="str">
            <v>CITY OF FREMANTLE</v>
          </cell>
          <cell r="D14" t="str">
            <v>Private owner</v>
          </cell>
          <cell r="E14" t="str">
            <v>Improvements  only</v>
          </cell>
          <cell r="F14">
            <v>0</v>
          </cell>
        </row>
        <row r="15">
          <cell r="A15" t="str">
            <v>L119</v>
          </cell>
          <cell r="B15" t="str">
            <v>L119</v>
          </cell>
          <cell r="C15" t="str">
            <v>CITY OF MELVILLE</v>
          </cell>
          <cell r="D15" t="str">
            <v>Private owner</v>
          </cell>
          <cell r="E15" t="str">
            <v>Improvements  only</v>
          </cell>
          <cell r="F15">
            <v>0</v>
          </cell>
        </row>
        <row r="16">
          <cell r="A16" t="str">
            <v>L129</v>
          </cell>
          <cell r="B16" t="str">
            <v>L129</v>
          </cell>
          <cell r="C16" t="str">
            <v>CITY OF VINCENT</v>
          </cell>
          <cell r="D16" t="str">
            <v>Private owner</v>
          </cell>
          <cell r="E16" t="str">
            <v>Improvements  only</v>
          </cell>
          <cell r="F16">
            <v>0</v>
          </cell>
        </row>
        <row r="17">
          <cell r="A17" t="str">
            <v>L131</v>
          </cell>
          <cell r="B17" t="str">
            <v>L131</v>
          </cell>
          <cell r="C17" t="str">
            <v>TOWN OF VICTORIA PARK</v>
          </cell>
          <cell r="D17" t="str">
            <v>Private owner</v>
          </cell>
          <cell r="E17" t="str">
            <v>Improvements  only</v>
          </cell>
          <cell r="F17">
            <v>0</v>
          </cell>
        </row>
        <row r="18">
          <cell r="A18" t="str">
            <v>L132</v>
          </cell>
          <cell r="B18" t="str">
            <v>L132</v>
          </cell>
          <cell r="C18" t="str">
            <v>JOONDALUP</v>
          </cell>
          <cell r="D18" t="str">
            <v>Private owner</v>
          </cell>
          <cell r="E18" t="str">
            <v>Improvements  only</v>
          </cell>
          <cell r="F18">
            <v>0</v>
          </cell>
        </row>
        <row r="19">
          <cell r="A19" t="str">
            <v>L205</v>
          </cell>
          <cell r="B19" t="str">
            <v>L205</v>
          </cell>
          <cell r="C19" t="str">
            <v>SHIRE OF BUSSELTON</v>
          </cell>
          <cell r="D19" t="str">
            <v>Private owner</v>
          </cell>
          <cell r="E19" t="str">
            <v>Local Government</v>
          </cell>
          <cell r="F19">
            <v>0</v>
          </cell>
        </row>
        <row r="20">
          <cell r="A20" t="str">
            <v>L212</v>
          </cell>
          <cell r="B20" t="str">
            <v>L212</v>
          </cell>
          <cell r="C20" t="str">
            <v>MANDURAH</v>
          </cell>
          <cell r="D20" t="str">
            <v>Private owner</v>
          </cell>
          <cell r="E20" t="str">
            <v>Local Government</v>
          </cell>
          <cell r="F20">
            <v>0</v>
          </cell>
        </row>
        <row r="21">
          <cell r="A21" t="str">
            <v>L300</v>
          </cell>
          <cell r="B21" t="str">
            <v>L300</v>
          </cell>
          <cell r="C21" t="str">
            <v>ALBANY CITY</v>
          </cell>
          <cell r="D21" t="str">
            <v>Non chargeable</v>
          </cell>
          <cell r="E21" t="str">
            <v>Local Government</v>
          </cell>
          <cell r="F21">
            <v>0</v>
          </cell>
        </row>
        <row r="22">
          <cell r="A22" t="str">
            <v>L312</v>
          </cell>
          <cell r="B22" t="str">
            <v>L312</v>
          </cell>
          <cell r="C22" t="str">
            <v>PLANTAGENET</v>
          </cell>
          <cell r="D22" t="str">
            <v>Private owner</v>
          </cell>
          <cell r="E22" t="str">
            <v>Local Government</v>
          </cell>
          <cell r="F22">
            <v>0</v>
          </cell>
        </row>
        <row r="23">
          <cell r="A23" t="str">
            <v>L315</v>
          </cell>
          <cell r="B23" t="str">
            <v>L315</v>
          </cell>
          <cell r="C23" t="str">
            <v>SHIRE OF WAGIN</v>
          </cell>
          <cell r="D23" t="str">
            <v>Private owner</v>
          </cell>
          <cell r="E23" t="str">
            <v>Local Government</v>
          </cell>
          <cell r="F23">
            <v>0</v>
          </cell>
        </row>
        <row r="24">
          <cell r="A24" t="str">
            <v>L318</v>
          </cell>
          <cell r="B24" t="str">
            <v>L318</v>
          </cell>
          <cell r="C24" t="str">
            <v>JERRAMUNGUP</v>
          </cell>
          <cell r="D24" t="str">
            <v>Private owner</v>
          </cell>
          <cell r="E24" t="str">
            <v>Local Government</v>
          </cell>
          <cell r="F24">
            <v>0</v>
          </cell>
        </row>
        <row r="25">
          <cell r="A25" t="str">
            <v>L421</v>
          </cell>
          <cell r="B25" t="str">
            <v>L421</v>
          </cell>
          <cell r="C25" t="str">
            <v>SHIRE OF NORTHAM</v>
          </cell>
          <cell r="D25" t="str">
            <v>Private owner</v>
          </cell>
          <cell r="E25" t="str">
            <v>Local Government</v>
          </cell>
          <cell r="F25">
            <v>0</v>
          </cell>
        </row>
        <row r="26">
          <cell r="A26" t="str">
            <v>L519</v>
          </cell>
          <cell r="B26" t="str">
            <v>L519</v>
          </cell>
          <cell r="C26" t="str">
            <v>SHIRE OF COOROW</v>
          </cell>
          <cell r="D26" t="str">
            <v>Private owner</v>
          </cell>
          <cell r="E26" t="str">
            <v>Local Government</v>
          </cell>
          <cell r="F26">
            <v>0</v>
          </cell>
        </row>
        <row r="27">
          <cell r="A27" t="str">
            <v>L602</v>
          </cell>
          <cell r="B27" t="str">
            <v>L602</v>
          </cell>
          <cell r="C27" t="str">
            <v>SHIRE OF COOLGARDIE</v>
          </cell>
          <cell r="D27" t="str">
            <v>Private owner</v>
          </cell>
          <cell r="E27" t="str">
            <v>Local Government</v>
          </cell>
          <cell r="F27">
            <v>0</v>
          </cell>
        </row>
        <row r="28">
          <cell r="A28" t="str">
            <v>L604</v>
          </cell>
          <cell r="B28" t="str">
            <v>L604</v>
          </cell>
          <cell r="C28" t="str">
            <v>ESPERANCE</v>
          </cell>
          <cell r="D28" t="str">
            <v>Private owner</v>
          </cell>
          <cell r="E28" t="str">
            <v>Local Government</v>
          </cell>
          <cell r="F28">
            <v>0</v>
          </cell>
        </row>
        <row r="29">
          <cell r="A29" t="str">
            <v>L607</v>
          </cell>
          <cell r="B29" t="str">
            <v>L607</v>
          </cell>
          <cell r="C29" t="str">
            <v>SHIRE OF LAVERTON</v>
          </cell>
          <cell r="D29" t="str">
            <v>Private owner</v>
          </cell>
          <cell r="E29" t="str">
            <v>Local Government</v>
          </cell>
          <cell r="F29">
            <v>0</v>
          </cell>
        </row>
        <row r="30">
          <cell r="A30" t="str">
            <v>L609</v>
          </cell>
          <cell r="B30" t="str">
            <v>L609</v>
          </cell>
          <cell r="C30" t="str">
            <v>SHIRE OF MENZIES</v>
          </cell>
          <cell r="D30" t="str">
            <v>Private owner</v>
          </cell>
          <cell r="E30" t="str">
            <v>Local Government</v>
          </cell>
          <cell r="F30">
            <v>0</v>
          </cell>
        </row>
        <row r="31">
          <cell r="A31" t="str">
            <v>L610</v>
          </cell>
          <cell r="B31" t="str">
            <v>L610</v>
          </cell>
          <cell r="C31" t="str">
            <v>SHIRE OF RAVENSTHORPE</v>
          </cell>
          <cell r="D31" t="str">
            <v>Private owner</v>
          </cell>
          <cell r="E31" t="str">
            <v>Local Government</v>
          </cell>
          <cell r="F31">
            <v>0</v>
          </cell>
        </row>
        <row r="32">
          <cell r="A32" t="str">
            <v>PRIV</v>
          </cell>
          <cell r="B32" t="str">
            <v>PRIV</v>
          </cell>
          <cell r="C32" t="str">
            <v>no govt owner</v>
          </cell>
          <cell r="D32" t="str">
            <v>Private owner</v>
          </cell>
          <cell r="E32" t="str">
            <v>Private owner</v>
          </cell>
          <cell r="F32">
            <v>0</v>
          </cell>
        </row>
        <row r="33">
          <cell r="A33" t="str">
            <v>SADA</v>
          </cell>
          <cell r="B33" t="str">
            <v>SADA</v>
          </cell>
          <cell r="C33" t="str">
            <v>WESTERN AUSTRALIAN ALCOHOL AND DRUG AUTHORITY</v>
          </cell>
          <cell r="D33" t="str">
            <v>Chargeable</v>
          </cell>
          <cell r="E33" t="str">
            <v>Gavin Norman</v>
          </cell>
          <cell r="F33">
            <v>0</v>
          </cell>
        </row>
        <row r="34">
          <cell r="A34" t="str">
            <v>SAGD</v>
          </cell>
          <cell r="B34" t="str">
            <v>SAGD</v>
          </cell>
          <cell r="C34" t="str">
            <v>DEPARTMENT OF AGRICULTURE AND FOOD</v>
          </cell>
          <cell r="D34" t="str">
            <v>Non chargeable</v>
          </cell>
          <cell r="E34" t="str">
            <v>Juwina Wan</v>
          </cell>
          <cell r="F34">
            <v>0</v>
          </cell>
        </row>
        <row r="35">
          <cell r="A35" t="str">
            <v>SALT</v>
          </cell>
          <cell r="B35" t="str">
            <v>SALT</v>
          </cell>
          <cell r="C35" t="str">
            <v>DEPARTMENT OF ABORIGINAL AFFAIRS (SALT)</v>
          </cell>
          <cell r="D35" t="str">
            <v>Chargeable</v>
          </cell>
          <cell r="E35" t="str">
            <v>LG program</v>
          </cell>
          <cell r="F35">
            <v>0</v>
          </cell>
        </row>
        <row r="36">
          <cell r="A36" t="str">
            <v>SAPA</v>
          </cell>
          <cell r="B36" t="str">
            <v>SAPA</v>
          </cell>
          <cell r="C36" t="str">
            <v>DEPARTMENT OF ABORIGINAL AFFAIRS (SAPA)</v>
          </cell>
          <cell r="D36" t="str">
            <v>Chargeable</v>
          </cell>
          <cell r="E36" t="str">
            <v>LG program</v>
          </cell>
          <cell r="F36">
            <v>0</v>
          </cell>
        </row>
        <row r="37">
          <cell r="A37" t="str">
            <v>SAPB</v>
          </cell>
          <cell r="B37" t="str">
            <v>SAPB</v>
          </cell>
          <cell r="C37" t="str">
            <v>AGRICULTURE PROTECTION BOARD OF W A</v>
          </cell>
          <cell r="D37" t="str">
            <v>Non chargeable</v>
          </cell>
          <cell r="E37" t="str">
            <v>Juwina Wan</v>
          </cell>
          <cell r="F37">
            <v>0</v>
          </cell>
        </row>
        <row r="38">
          <cell r="A38" t="str">
            <v>SART</v>
          </cell>
          <cell r="B38" t="str">
            <v>SART</v>
          </cell>
          <cell r="C38" t="str">
            <v>BOARD OF THE ART GALLERY OF WA</v>
          </cell>
          <cell r="D38" t="str">
            <v>Chargeable</v>
          </cell>
          <cell r="E38" t="str">
            <v>Gavin Norman</v>
          </cell>
          <cell r="F38" t="str">
            <v>Justin May</v>
          </cell>
        </row>
        <row r="39">
          <cell r="A39" t="str">
            <v>SATG</v>
          </cell>
          <cell r="B39" t="str">
            <v>SATG</v>
          </cell>
          <cell r="C39" t="str">
            <v>DEPARTMENT OF THE ATTORNEY GENERAL</v>
          </cell>
          <cell r="D39" t="str">
            <v>Non chargeable</v>
          </cell>
          <cell r="E39" t="str">
            <v>Gavin Norman</v>
          </cell>
          <cell r="F39">
            <v>0</v>
          </cell>
        </row>
        <row r="40">
          <cell r="A40" t="str">
            <v>SBCB</v>
          </cell>
          <cell r="B40" t="str">
            <v>SBCB</v>
          </cell>
          <cell r="C40" t="str">
            <v>BUNBURY CEMETERY BOARD</v>
          </cell>
          <cell r="D40" t="str">
            <v>Chargeable</v>
          </cell>
          <cell r="E40" t="str">
            <v>Country</v>
          </cell>
          <cell r="F40">
            <v>0</v>
          </cell>
        </row>
        <row r="41">
          <cell r="A41" t="str">
            <v>SBGP</v>
          </cell>
          <cell r="B41" t="str">
            <v>SBGP</v>
          </cell>
          <cell r="C41" t="str">
            <v>BOTANIC GARDENS AND PARKS AUTHORITY</v>
          </cell>
          <cell r="D41" t="str">
            <v>Chargeable</v>
          </cell>
          <cell r="E41" t="str">
            <v>Gavin Norman</v>
          </cell>
          <cell r="F41">
            <v>0</v>
          </cell>
        </row>
        <row r="42">
          <cell r="A42" t="str">
            <v>SBPB</v>
          </cell>
          <cell r="B42" t="str">
            <v>SBPB</v>
          </cell>
          <cell r="C42" t="str">
            <v>THE BURSWOOD PARK BOARD</v>
          </cell>
          <cell r="D42" t="str">
            <v>Chargeable</v>
          </cell>
          <cell r="E42" t="str">
            <v>Gavin Norman</v>
          </cell>
          <cell r="F42">
            <v>0</v>
          </cell>
        </row>
        <row r="43">
          <cell r="A43" t="str">
            <v>SBPO</v>
          </cell>
          <cell r="B43" t="str">
            <v>SBPO</v>
          </cell>
          <cell r="C43" t="str">
            <v>BROOME PORT AUTHORITY</v>
          </cell>
          <cell r="D43" t="str">
            <v>Don’t want - chargeable</v>
          </cell>
          <cell r="E43" t="str">
            <v>Special</v>
          </cell>
          <cell r="F43">
            <v>0</v>
          </cell>
        </row>
        <row r="44">
          <cell r="A44" t="str">
            <v>SBUS</v>
          </cell>
          <cell r="B44" t="str">
            <v>SBUS</v>
          </cell>
          <cell r="C44" t="str">
            <v>BUSSELTON WATER BOARD</v>
          </cell>
          <cell r="D44" t="str">
            <v>Don’t want - chargeable</v>
          </cell>
          <cell r="E44" t="str">
            <v>Country</v>
          </cell>
          <cell r="F44">
            <v>0</v>
          </cell>
        </row>
        <row r="45">
          <cell r="A45" t="str">
            <v>SBWB</v>
          </cell>
          <cell r="B45" t="str">
            <v>SBWB</v>
          </cell>
          <cell r="C45" t="str">
            <v>BUNBURY WATER BOARD</v>
          </cell>
          <cell r="D45" t="str">
            <v>Don’t want - chargeable</v>
          </cell>
          <cell r="E45" t="str">
            <v>Country</v>
          </cell>
          <cell r="F45">
            <v>0</v>
          </cell>
        </row>
        <row r="46">
          <cell r="A46" t="str">
            <v>SCAE</v>
          </cell>
          <cell r="B46" t="str">
            <v>SCAE</v>
          </cell>
          <cell r="C46" t="str">
            <v>EDITH COWAN UNIVERSITY</v>
          </cell>
          <cell r="D46" t="str">
            <v>Don’t want - chargeable</v>
          </cell>
          <cell r="E46" t="str">
            <v>Special</v>
          </cell>
          <cell r="F46">
            <v>0</v>
          </cell>
        </row>
        <row r="47">
          <cell r="A47" t="str">
            <v>SCEP</v>
          </cell>
          <cell r="B47" t="str">
            <v>SCEP</v>
          </cell>
          <cell r="C47" t="str">
            <v>DEPARTMENT OF COMMERCE</v>
          </cell>
          <cell r="D47" t="str">
            <v>Non chargeable</v>
          </cell>
          <cell r="E47" t="str">
            <v>LG program</v>
          </cell>
          <cell r="F47">
            <v>0</v>
          </cell>
        </row>
        <row r="48">
          <cell r="A48" t="str">
            <v>SCHH</v>
          </cell>
          <cell r="B48" t="str">
            <v>SCHH</v>
          </cell>
          <cell r="C48" t="str">
            <v>COUNTRY HIGH SCHOOL HOSTELS AUTHORITY</v>
          </cell>
          <cell r="D48" t="str">
            <v>Chargeable</v>
          </cell>
          <cell r="E48" t="str">
            <v>Country</v>
          </cell>
          <cell r="F48">
            <v>0</v>
          </cell>
        </row>
        <row r="49">
          <cell r="A49" t="str">
            <v>SCLM</v>
          </cell>
          <cell r="B49" t="str">
            <v>SCLM</v>
          </cell>
          <cell r="C49" t="str">
            <v>DEPARTMENT OF PARKS AND WILDLIFE</v>
          </cell>
          <cell r="D49" t="str">
            <v>Chargeable</v>
          </cell>
          <cell r="E49" t="str">
            <v>Juwina Wan</v>
          </cell>
          <cell r="F49">
            <v>0</v>
          </cell>
        </row>
        <row r="50">
          <cell r="A50" t="str">
            <v>SCOR</v>
          </cell>
          <cell r="B50" t="str">
            <v>SCOR</v>
          </cell>
          <cell r="C50" t="str">
            <v>DEPARTMENT OF CORRECTIVE SERVICES</v>
          </cell>
          <cell r="D50" t="str">
            <v>Non chargeable</v>
          </cell>
          <cell r="E50" t="str">
            <v>Gavin Norman</v>
          </cell>
          <cell r="F50">
            <v>0</v>
          </cell>
        </row>
        <row r="51">
          <cell r="A51" t="str">
            <v>SCSO</v>
          </cell>
          <cell r="B51" t="str">
            <v>SCSO</v>
          </cell>
          <cell r="C51" t="str">
            <v>LOTTERIES COMMISSION</v>
          </cell>
          <cell r="D51" t="str">
            <v>Chargeable</v>
          </cell>
          <cell r="E51" t="str">
            <v>Gavin Norman</v>
          </cell>
          <cell r="F51">
            <v>0</v>
          </cell>
        </row>
        <row r="52">
          <cell r="A52" t="str">
            <v>SCUL</v>
          </cell>
          <cell r="B52" t="str">
            <v>SCUL</v>
          </cell>
          <cell r="C52" t="str">
            <v>DEPARTMENT OF CULTURE AND THE ARTS</v>
          </cell>
          <cell r="D52" t="str">
            <v>Chargeable</v>
          </cell>
          <cell r="E52" t="str">
            <v>Gavin Norman</v>
          </cell>
          <cell r="F52" t="str">
            <v>Justin May</v>
          </cell>
        </row>
        <row r="53">
          <cell r="A53" t="str">
            <v>SCWD</v>
          </cell>
          <cell r="B53" t="str">
            <v>SCWD</v>
          </cell>
          <cell r="C53" t="str">
            <v>DEPARTMENT OF LOCAL GOVERNMENT AND COMMUNITIES</v>
          </cell>
          <cell r="D53" t="str">
            <v>Non chargeable</v>
          </cell>
          <cell r="E53" t="str">
            <v>Gavin Norman</v>
          </cell>
          <cell r="F53">
            <v>0</v>
          </cell>
        </row>
        <row r="54">
          <cell r="A54" t="str">
            <v>SDBN</v>
          </cell>
          <cell r="B54" t="str">
            <v>SDBN</v>
          </cell>
          <cell r="C54" t="str">
            <v>DEPARTMENT OF LANDS (DBNGP)</v>
          </cell>
          <cell r="D54" t="str">
            <v>Non chargeable</v>
          </cell>
          <cell r="E54" t="str">
            <v>LG program</v>
          </cell>
          <cell r="F54">
            <v>0</v>
          </cell>
        </row>
        <row r="55">
          <cell r="A55" t="str">
            <v>SDCP</v>
          </cell>
          <cell r="B55" t="str">
            <v>SDCP</v>
          </cell>
          <cell r="C55" t="str">
            <v>DEPARTMENT FOR CHILD PROTECTION AND FAMILY SUPPORT</v>
          </cell>
          <cell r="D55" t="str">
            <v>Non chargeable</v>
          </cell>
          <cell r="E55" t="str">
            <v>Gavin Norman</v>
          </cell>
          <cell r="F55">
            <v>0</v>
          </cell>
        </row>
        <row r="56">
          <cell r="A56" t="str">
            <v>SDER</v>
          </cell>
          <cell r="B56" t="str">
            <v>SDER</v>
          </cell>
          <cell r="C56" t="str">
            <v>DEPARTMENT OF ENVIRONMENT REGULATION</v>
          </cell>
          <cell r="D56" t="str">
            <v>Chargeable</v>
          </cell>
          <cell r="E56" t="str">
            <v>Juwina Wan</v>
          </cell>
          <cell r="F56">
            <v>0</v>
          </cell>
        </row>
        <row r="57">
          <cell r="A57" t="str">
            <v>SDHW</v>
          </cell>
          <cell r="B57" t="str">
            <v>SDHW</v>
          </cell>
          <cell r="C57" t="str">
            <v>DEPT OF FINANCE (BMW)</v>
          </cell>
          <cell r="D57" t="str">
            <v>Chargeable</v>
          </cell>
          <cell r="E57" t="str">
            <v>Juwina Wan</v>
          </cell>
          <cell r="F57">
            <v>0</v>
          </cell>
        </row>
        <row r="58">
          <cell r="A58" t="str">
            <v>SDIR</v>
          </cell>
          <cell r="B58" t="str">
            <v>SDIR</v>
          </cell>
          <cell r="C58" t="str">
            <v>DEPARTMENT OF MINES AND PETROLEUM</v>
          </cell>
          <cell r="D58" t="str">
            <v>Chargeable</v>
          </cell>
          <cell r="E58" t="str">
            <v>LG program</v>
          </cell>
          <cell r="F58">
            <v>0</v>
          </cell>
        </row>
        <row r="59">
          <cell r="A59" t="str">
            <v>SDLI</v>
          </cell>
          <cell r="B59" t="str">
            <v>SDLI</v>
          </cell>
          <cell r="C59" t="str">
            <v>LANDGATE - WA LAND INFORMATION AUTHORITY</v>
          </cell>
          <cell r="D59" t="str">
            <v>Non chargeable</v>
          </cell>
          <cell r="E59" t="str">
            <v>LG program</v>
          </cell>
          <cell r="F59">
            <v>0</v>
          </cell>
        </row>
        <row r="60">
          <cell r="A60" t="str">
            <v>SDPA</v>
          </cell>
          <cell r="B60" t="str">
            <v>SDPA</v>
          </cell>
          <cell r="C60" t="str">
            <v>DAMPIER PORT AUTHORITY</v>
          </cell>
          <cell r="D60" t="str">
            <v>Don’t want - chargeable</v>
          </cell>
          <cell r="E60" t="str">
            <v>Special</v>
          </cell>
          <cell r="F60">
            <v>0</v>
          </cell>
        </row>
        <row r="61">
          <cell r="A61" t="str">
            <v>SDPP</v>
          </cell>
          <cell r="B61" t="str">
            <v>SDPP</v>
          </cell>
          <cell r="C61" t="str">
            <v>DEPARTMENT OF PUBLIC PROSECUTION</v>
          </cell>
          <cell r="D61" t="str">
            <v>Non chargeable</v>
          </cell>
          <cell r="E61" t="str">
            <v>Gavin Norman</v>
          </cell>
          <cell r="F61">
            <v>0</v>
          </cell>
        </row>
        <row r="62">
          <cell r="A62" t="str">
            <v>SEDD</v>
          </cell>
          <cell r="B62" t="str">
            <v>SEDD</v>
          </cell>
          <cell r="C62" t="str">
            <v>DEPARTMENT OF EDUCATION</v>
          </cell>
          <cell r="D62" t="str">
            <v>Non chargeable</v>
          </cell>
          <cell r="E62" t="str">
            <v>Gavin Norman</v>
          </cell>
          <cell r="F62" t="str">
            <v>Shannon Petersen</v>
          </cell>
        </row>
        <row r="63">
          <cell r="A63" t="str">
            <v>SEDT</v>
          </cell>
          <cell r="B63" t="str">
            <v>SEDT</v>
          </cell>
          <cell r="C63" t="str">
            <v>TRUSTEES OF THE PUBLIC EDUCATION ENDOWMENT</v>
          </cell>
          <cell r="D63" t="str">
            <v>Chargeable</v>
          </cell>
          <cell r="E63" t="str">
            <v>LG program</v>
          </cell>
          <cell r="F63">
            <v>0</v>
          </cell>
        </row>
        <row r="64">
          <cell r="A64" t="str">
            <v>SEGC</v>
          </cell>
          <cell r="B64" t="str">
            <v>SEGC</v>
          </cell>
          <cell r="C64" t="str">
            <v>VERVE ENERGY (ELECTRICITY GENERATION CORPORATION)</v>
          </cell>
          <cell r="D64" t="str">
            <v>Don’t want - chargeable</v>
          </cell>
          <cell r="E64" t="str">
            <v>LG program</v>
          </cell>
          <cell r="F64">
            <v>0</v>
          </cell>
        </row>
        <row r="65">
          <cell r="A65" t="str">
            <v>SENC</v>
          </cell>
          <cell r="B65" t="str">
            <v>SENC</v>
          </cell>
          <cell r="C65" t="str">
            <v>ELECTRICITY NETWORKS CORPORATION</v>
          </cell>
          <cell r="D65" t="str">
            <v>Don’t want - chargeable</v>
          </cell>
          <cell r="E65" t="str">
            <v>LG program</v>
          </cell>
          <cell r="F65">
            <v>0</v>
          </cell>
        </row>
        <row r="66">
          <cell r="A66" t="str">
            <v>SFES</v>
          </cell>
          <cell r="B66" t="str">
            <v>SFES</v>
          </cell>
          <cell r="C66" t="str">
            <v>DEPARTMENT OF FIRE AND EMERGENCY SERVICES</v>
          </cell>
          <cell r="D66" t="str">
            <v>Chargeable</v>
          </cell>
          <cell r="E66" t="str">
            <v>Gavin Norman</v>
          </cell>
          <cell r="F66" t="str">
            <v>Calvin Francis</v>
          </cell>
        </row>
        <row r="67">
          <cell r="A67" t="str">
            <v>SFPC</v>
          </cell>
          <cell r="B67" t="str">
            <v>SFPC</v>
          </cell>
          <cell r="C67" t="str">
            <v>FOREST PRODUCTS COMMISSION</v>
          </cell>
          <cell r="D67" t="str">
            <v>Chargeable</v>
          </cell>
          <cell r="E67" t="str">
            <v>Country</v>
          </cell>
          <cell r="F67">
            <v>0</v>
          </cell>
        </row>
        <row r="68">
          <cell r="A68" t="str">
            <v>SFSH</v>
          </cell>
          <cell r="B68" t="str">
            <v>SFSH</v>
          </cell>
          <cell r="C68" t="str">
            <v>DEPARTMENT OF FISHERIES</v>
          </cell>
          <cell r="D68" t="str">
            <v>Non chargeable</v>
          </cell>
          <cell r="E68" t="str">
            <v>Gavin Norman</v>
          </cell>
          <cell r="F68">
            <v>0</v>
          </cell>
        </row>
        <row r="69">
          <cell r="A69" t="str">
            <v>SGDA</v>
          </cell>
          <cell r="B69" t="str">
            <v>SGDA</v>
          </cell>
          <cell r="C69" t="str">
            <v>MID WEST DEVELOPMENT COMMISSION</v>
          </cell>
          <cell r="D69" t="str">
            <v>Chargeable</v>
          </cell>
          <cell r="E69" t="str">
            <v>Country</v>
          </cell>
          <cell r="F69">
            <v>0</v>
          </cell>
        </row>
        <row r="70">
          <cell r="A70" t="str">
            <v>SGDR</v>
          </cell>
          <cell r="B70" t="str">
            <v>SGDR</v>
          </cell>
          <cell r="C70" t="str">
            <v>GOVERNOR'S ESTABLISHMENT</v>
          </cell>
          <cell r="D70" t="str">
            <v>Non chargeable</v>
          </cell>
          <cell r="E70" t="str">
            <v>Gavin Norman</v>
          </cell>
          <cell r="F70">
            <v>0</v>
          </cell>
        </row>
        <row r="71">
          <cell r="A71" t="str">
            <v>SHDD</v>
          </cell>
          <cell r="B71" t="str">
            <v>SHDD</v>
          </cell>
          <cell r="C71" t="str">
            <v>DEPARTMENT OF HEALTH</v>
          </cell>
          <cell r="D71" t="str">
            <v>Non chargeable</v>
          </cell>
          <cell r="E71" t="str">
            <v>Gavin Norman</v>
          </cell>
          <cell r="F71" t="str">
            <v>Calvin Francis</v>
          </cell>
        </row>
        <row r="72">
          <cell r="A72" t="str">
            <v>SICO</v>
          </cell>
          <cell r="B72" t="str">
            <v>SICO</v>
          </cell>
          <cell r="C72" t="str">
            <v>INSURANCE COMMISSION OF WA</v>
          </cell>
          <cell r="D72" t="str">
            <v>Don’t want - chargeable</v>
          </cell>
          <cell r="E72" t="str">
            <v>Special</v>
          </cell>
          <cell r="F72">
            <v>0</v>
          </cell>
        </row>
        <row r="73">
          <cell r="A73" t="str">
            <v>SIHA</v>
          </cell>
          <cell r="B73" t="str">
            <v>SIHA</v>
          </cell>
          <cell r="C73" t="str">
            <v>DISABILITY SERVICES COMMISSION</v>
          </cell>
          <cell r="D73" t="str">
            <v>Chargeable</v>
          </cell>
          <cell r="E73" t="str">
            <v>Gavin Norman</v>
          </cell>
          <cell r="F73">
            <v>0</v>
          </cell>
        </row>
        <row r="74">
          <cell r="A74" t="str">
            <v>SILD</v>
          </cell>
          <cell r="B74" t="str">
            <v>SILD</v>
          </cell>
          <cell r="C74" t="str">
            <v>LANDCORP - W A LAND AUTHORITY</v>
          </cell>
          <cell r="D74" t="str">
            <v>Chargeable</v>
          </cell>
          <cell r="E74" t="str">
            <v>Juwina Wan</v>
          </cell>
          <cell r="F74">
            <v>0</v>
          </cell>
        </row>
        <row r="75">
          <cell r="A75" t="str">
            <v>SJHP</v>
          </cell>
          <cell r="B75" t="str">
            <v>SJHP</v>
          </cell>
          <cell r="C75" t="str">
            <v>PARLIAMENTARY SERVICES DEPARTMENT</v>
          </cell>
          <cell r="D75" t="str">
            <v>Non chargeable</v>
          </cell>
          <cell r="E75" t="str">
            <v>Gavin Norman</v>
          </cell>
          <cell r="F75">
            <v>0</v>
          </cell>
        </row>
        <row r="76">
          <cell r="A76" t="str">
            <v>SKCE</v>
          </cell>
          <cell r="B76" t="str">
            <v>SKCE</v>
          </cell>
          <cell r="C76" t="str">
            <v>KALGOORLIE-BOULDER CEMETERY BOARD</v>
          </cell>
          <cell r="D76" t="str">
            <v>Chargeable</v>
          </cell>
          <cell r="E76" t="str">
            <v>Country</v>
          </cell>
          <cell r="F76">
            <v>0</v>
          </cell>
        </row>
        <row r="77">
          <cell r="A77" t="str">
            <v>SLAC</v>
          </cell>
          <cell r="B77" t="str">
            <v>SLAC</v>
          </cell>
          <cell r="C77" t="str">
            <v>LEGAL AID COMMISSION OF WESTERN  AUSTRALIA</v>
          </cell>
          <cell r="D77" t="str">
            <v>Chargeable</v>
          </cell>
          <cell r="E77" t="str">
            <v>Country</v>
          </cell>
          <cell r="F77">
            <v>0</v>
          </cell>
        </row>
        <row r="78">
          <cell r="A78" t="str">
            <v>SLIB</v>
          </cell>
          <cell r="B78" t="str">
            <v>SLIB</v>
          </cell>
          <cell r="C78" t="str">
            <v>LIBRARY &amp; INFORMATION SERVICE OF W A</v>
          </cell>
          <cell r="D78" t="str">
            <v>Chargeable</v>
          </cell>
          <cell r="E78" t="str">
            <v>Gavin Norman</v>
          </cell>
          <cell r="F78" t="str">
            <v>Justin May</v>
          </cell>
        </row>
        <row r="79">
          <cell r="A79" t="str">
            <v>SLLP</v>
          </cell>
          <cell r="B79" t="str">
            <v>SLLP</v>
          </cell>
          <cell r="C79" t="str">
            <v>MINISTER FOR WORKS (SLSD)</v>
          </cell>
          <cell r="D79" t="str">
            <v>Non chargeable</v>
          </cell>
          <cell r="E79" t="str">
            <v>LG program</v>
          </cell>
          <cell r="F79">
            <v>0</v>
          </cell>
        </row>
        <row r="80">
          <cell r="A80" t="str">
            <v>SLSD</v>
          </cell>
          <cell r="B80" t="str">
            <v>SLSD</v>
          </cell>
          <cell r="C80" t="str">
            <v>DEPARTMENT OF LANDS (SLSD)</v>
          </cell>
          <cell r="D80" t="str">
            <v>Non chargeable</v>
          </cell>
          <cell r="E80" t="str">
            <v>LG program</v>
          </cell>
          <cell r="F80">
            <v>0</v>
          </cell>
        </row>
        <row r="81">
          <cell r="A81" t="str">
            <v>SLSL</v>
          </cell>
          <cell r="B81" t="str">
            <v>SLSL</v>
          </cell>
          <cell r="C81" t="str">
            <v>LAND SURVEYORS LICENSING BOARD</v>
          </cell>
          <cell r="D81" t="str">
            <v>Non chargeable</v>
          </cell>
          <cell r="E81" t="str">
            <v>LG program</v>
          </cell>
          <cell r="F81">
            <v>0</v>
          </cell>
        </row>
        <row r="82">
          <cell r="A82" t="str">
            <v>SMCB</v>
          </cell>
          <cell r="B82" t="str">
            <v>SMCB</v>
          </cell>
          <cell r="C82" t="str">
            <v>METROPOLITAN CEMETERIES BOARD</v>
          </cell>
          <cell r="D82" t="str">
            <v>Chargeable</v>
          </cell>
          <cell r="E82" t="str">
            <v>Gavin Norman</v>
          </cell>
          <cell r="F82">
            <v>0</v>
          </cell>
        </row>
        <row r="83">
          <cell r="A83" t="str">
            <v>SMEA</v>
          </cell>
          <cell r="B83" t="str">
            <v>SMEA</v>
          </cell>
          <cell r="C83" t="str">
            <v>WESTERN AUSTRALIAN MEAT INDUSTRY AUTHORITY</v>
          </cell>
          <cell r="D83" t="str">
            <v>Chargeable</v>
          </cell>
          <cell r="E83" t="str">
            <v>Gavin Norman</v>
          </cell>
          <cell r="F83">
            <v>0</v>
          </cell>
        </row>
        <row r="84">
          <cell r="A84" t="str">
            <v>SMET</v>
          </cell>
          <cell r="B84" t="str">
            <v>SMET</v>
          </cell>
          <cell r="C84" t="str">
            <v>METROPOLITAN REDEVELOPMENT AUTHORITY</v>
          </cell>
          <cell r="D84" t="str">
            <v>Chargeable</v>
          </cell>
          <cell r="E84" t="str">
            <v>Gavin Norman</v>
          </cell>
          <cell r="F84">
            <v>0</v>
          </cell>
        </row>
        <row r="85">
          <cell r="A85" t="str">
            <v>SMHD</v>
          </cell>
          <cell r="B85" t="str">
            <v>SMHD</v>
          </cell>
          <cell r="C85" t="str">
            <v>DEPARTMENT OF TRANSPORT (MARINES AND HARBOURS)</v>
          </cell>
          <cell r="D85" t="str">
            <v>Chargeable</v>
          </cell>
          <cell r="E85" t="str">
            <v>LG program</v>
          </cell>
          <cell r="F85">
            <v>0</v>
          </cell>
        </row>
        <row r="86">
          <cell r="A86" t="str">
            <v>SMMT</v>
          </cell>
          <cell r="B86" t="str">
            <v>SMMT</v>
          </cell>
          <cell r="C86" t="str">
            <v>PERTH MARKET AUTHORITY</v>
          </cell>
          <cell r="D86" t="str">
            <v>Chargeable</v>
          </cell>
          <cell r="E86" t="str">
            <v>Gavin Norman</v>
          </cell>
          <cell r="F86">
            <v>0</v>
          </cell>
        </row>
        <row r="87">
          <cell r="A87" t="str">
            <v>SMNT</v>
          </cell>
          <cell r="B87" t="str">
            <v>SMNT</v>
          </cell>
          <cell r="C87" t="str">
            <v>GOLD CORPORATION</v>
          </cell>
          <cell r="D87" t="str">
            <v>Chargeable</v>
          </cell>
          <cell r="E87" t="str">
            <v>Gavin Norman</v>
          </cell>
          <cell r="F87">
            <v>0</v>
          </cell>
        </row>
        <row r="88">
          <cell r="A88" t="str">
            <v>SMRD</v>
          </cell>
          <cell r="B88" t="str">
            <v>SMRD</v>
          </cell>
          <cell r="C88" t="str">
            <v>MAIN ROADS WESTERN AUSTRALIA</v>
          </cell>
          <cell r="D88" t="str">
            <v>Chargeable</v>
          </cell>
          <cell r="E88" t="str">
            <v>Graham Robb</v>
          </cell>
          <cell r="F88">
            <v>0</v>
          </cell>
        </row>
        <row r="89">
          <cell r="A89" t="str">
            <v>SMRR</v>
          </cell>
          <cell r="B89" t="str">
            <v>SMRD-SMRR</v>
          </cell>
          <cell r="C89" t="str">
            <v>MAIN ROADS WESTERN AUSTRALIA (ROADS)</v>
          </cell>
          <cell r="D89" t="str">
            <v>Chargeable</v>
          </cell>
          <cell r="E89" t="str">
            <v>Graham Robb</v>
          </cell>
          <cell r="F89">
            <v>0</v>
          </cell>
        </row>
        <row r="90">
          <cell r="A90" t="str">
            <v>SMUR</v>
          </cell>
          <cell r="B90" t="str">
            <v>SMUR</v>
          </cell>
          <cell r="C90" t="str">
            <v>MURDOCH UNIVERSITY</v>
          </cell>
          <cell r="D90" t="str">
            <v>Don’t want - chargeable</v>
          </cell>
          <cell r="E90" t="str">
            <v>Special</v>
          </cell>
          <cell r="F90">
            <v>0</v>
          </cell>
        </row>
        <row r="91">
          <cell r="A91" t="str">
            <v>SMUS</v>
          </cell>
          <cell r="B91" t="str">
            <v>SMUS</v>
          </cell>
          <cell r="C91" t="str">
            <v>THE WESTERN AUSTRALIAN MUSEUM</v>
          </cell>
          <cell r="D91" t="str">
            <v>Chargeable</v>
          </cell>
          <cell r="E91" t="str">
            <v>Gavin Norman</v>
          </cell>
          <cell r="F91">
            <v>0</v>
          </cell>
        </row>
        <row r="92">
          <cell r="A92" t="str">
            <v>SNPN</v>
          </cell>
          <cell r="B92" t="str">
            <v>SNPN</v>
          </cell>
          <cell r="C92" t="str">
            <v>DEPARTMENT OF PARKS AND WILDLIFE (SNPN)</v>
          </cell>
          <cell r="D92" t="str">
            <v>Chargeable</v>
          </cell>
          <cell r="E92" t="str">
            <v>Juwina Wan</v>
          </cell>
          <cell r="F92">
            <v>0</v>
          </cell>
        </row>
        <row r="93">
          <cell r="A93" t="str">
            <v>SNTT</v>
          </cell>
          <cell r="B93" t="str">
            <v>SNTT</v>
          </cell>
          <cell r="C93" t="str">
            <v>THE NATIONAL TRUST OF AUSTRALIA (WA)</v>
          </cell>
          <cell r="D93" t="str">
            <v>Chargeable</v>
          </cell>
          <cell r="E93" t="str">
            <v>Gavin Norman</v>
          </cell>
          <cell r="F93" t="str">
            <v>Shannon Petersen</v>
          </cell>
        </row>
        <row r="94">
          <cell r="A94" t="str">
            <v>SOED</v>
          </cell>
          <cell r="B94" t="str">
            <v>SOED</v>
          </cell>
          <cell r="C94" t="str">
            <v>DEPARTMENT OF STATE DEVELOPMENT</v>
          </cell>
          <cell r="D94" t="str">
            <v>Don’t want - chargeable</v>
          </cell>
          <cell r="E94" t="str">
            <v>Special</v>
          </cell>
          <cell r="F94">
            <v>0</v>
          </cell>
        </row>
        <row r="95">
          <cell r="A95" t="str">
            <v>SPAA</v>
          </cell>
          <cell r="B95" t="str">
            <v>SPAA</v>
          </cell>
          <cell r="C95" t="str">
            <v>ALBANY PORT AUTHORITY</v>
          </cell>
          <cell r="D95" t="str">
            <v>Chargeable</v>
          </cell>
          <cell r="E95" t="str">
            <v>Special</v>
          </cell>
          <cell r="F95">
            <v>0</v>
          </cell>
        </row>
        <row r="96">
          <cell r="A96" t="str">
            <v>SPAB</v>
          </cell>
          <cell r="B96" t="str">
            <v>SPAB</v>
          </cell>
          <cell r="C96" t="str">
            <v>BUNBURY PORT AUTHORITY</v>
          </cell>
          <cell r="D96" t="str">
            <v>Don’t want - chargeable</v>
          </cell>
          <cell r="E96" t="str">
            <v>Special</v>
          </cell>
          <cell r="F96">
            <v>0</v>
          </cell>
        </row>
        <row r="97">
          <cell r="A97" t="str">
            <v>SPAE</v>
          </cell>
          <cell r="B97" t="str">
            <v>SPAE</v>
          </cell>
          <cell r="C97" t="str">
            <v>ESPERANCE PORT AUTHORITY</v>
          </cell>
          <cell r="D97" t="str">
            <v>Don’t want - chargeable</v>
          </cell>
          <cell r="E97" t="str">
            <v>Special</v>
          </cell>
          <cell r="F97">
            <v>0</v>
          </cell>
        </row>
        <row r="98">
          <cell r="A98" t="str">
            <v>SPAF</v>
          </cell>
          <cell r="B98" t="str">
            <v>SPAF</v>
          </cell>
          <cell r="C98" t="str">
            <v>FREMANTLE PORT AUTHORITY</v>
          </cell>
          <cell r="D98" t="str">
            <v>Don’t want - chargeable</v>
          </cell>
          <cell r="E98" t="str">
            <v>Special</v>
          </cell>
          <cell r="F98">
            <v>0</v>
          </cell>
        </row>
        <row r="99">
          <cell r="A99" t="str">
            <v>SPAG</v>
          </cell>
          <cell r="B99" t="str">
            <v>SPAG</v>
          </cell>
          <cell r="C99" t="str">
            <v>GERALDTON PORT AUTHORITY</v>
          </cell>
          <cell r="D99" t="str">
            <v>Don’t want - chargeable</v>
          </cell>
          <cell r="E99" t="str">
            <v>Special</v>
          </cell>
          <cell r="F99">
            <v>0</v>
          </cell>
        </row>
        <row r="100">
          <cell r="A100" t="str">
            <v>SPAH</v>
          </cell>
          <cell r="B100" t="str">
            <v>SPAH</v>
          </cell>
          <cell r="C100" t="str">
            <v>PORT HEDLAND PORT AUTHORITY</v>
          </cell>
          <cell r="D100" t="str">
            <v>Don’t want - chargeable</v>
          </cell>
          <cell r="E100" t="str">
            <v>Special</v>
          </cell>
          <cell r="F100">
            <v>0</v>
          </cell>
        </row>
        <row r="101">
          <cell r="A101" t="str">
            <v>SPAW</v>
          </cell>
          <cell r="B101" t="str">
            <v>SPAW</v>
          </cell>
          <cell r="C101" t="str">
            <v>DEPARTMENT OF LANDS (SPAW)</v>
          </cell>
          <cell r="D101" t="str">
            <v>Non chargeable</v>
          </cell>
          <cell r="E101" t="str">
            <v>LG program</v>
          </cell>
          <cell r="F101">
            <v>0</v>
          </cell>
        </row>
        <row r="102">
          <cell r="A102" t="str">
            <v>SPLV</v>
          </cell>
          <cell r="B102" t="str">
            <v>SPLV</v>
          </cell>
          <cell r="C102" t="str">
            <v>DEPARTMENT OF LANDS (SPLV)</v>
          </cell>
          <cell r="D102" t="str">
            <v>Non chargeable</v>
          </cell>
          <cell r="E102" t="str">
            <v>LG program</v>
          </cell>
          <cell r="F102">
            <v>0</v>
          </cell>
        </row>
        <row r="103">
          <cell r="A103" t="str">
            <v>SPMB</v>
          </cell>
          <cell r="B103" t="str">
            <v>SPMB</v>
          </cell>
          <cell r="C103" t="str">
            <v>W A POTATO MARKETING BOARD</v>
          </cell>
          <cell r="D103" t="str">
            <v>Chargeable</v>
          </cell>
          <cell r="E103" t="str">
            <v>Gavin Norman</v>
          </cell>
          <cell r="F103">
            <v>0</v>
          </cell>
        </row>
        <row r="104">
          <cell r="A104" t="str">
            <v>SPOL</v>
          </cell>
          <cell r="B104" t="str">
            <v>SPOL</v>
          </cell>
          <cell r="C104" t="str">
            <v>POLICE SERVICE</v>
          </cell>
          <cell r="D104" t="str">
            <v>Non chargeable</v>
          </cell>
          <cell r="E104" t="str">
            <v>Gavin Norman</v>
          </cell>
          <cell r="F104" t="str">
            <v>Justin May</v>
          </cell>
        </row>
        <row r="105">
          <cell r="A105" t="str">
            <v>SPSE</v>
          </cell>
          <cell r="B105" t="str">
            <v>SPSE</v>
          </cell>
          <cell r="C105" t="str">
            <v>DEPARTMENT OF EDUCATION SERVICES</v>
          </cell>
          <cell r="D105" t="str">
            <v>Non chargeable</v>
          </cell>
          <cell r="E105" t="str">
            <v>Gavin Norman</v>
          </cell>
          <cell r="F105">
            <v>0</v>
          </cell>
        </row>
        <row r="106">
          <cell r="A106" t="str">
            <v>SPTT</v>
          </cell>
          <cell r="B106" t="str">
            <v>SPTT</v>
          </cell>
          <cell r="C106" t="str">
            <v>PERTH THEATRE TRUST</v>
          </cell>
          <cell r="D106" t="str">
            <v>Chargeable</v>
          </cell>
          <cell r="E106" t="str">
            <v>Gavin Norman</v>
          </cell>
          <cell r="F106" t="str">
            <v>Justin May</v>
          </cell>
        </row>
        <row r="107">
          <cell r="A107" t="str">
            <v>SRIA</v>
          </cell>
          <cell r="B107" t="str">
            <v>SRIA</v>
          </cell>
          <cell r="C107" t="str">
            <v>ROTTNEST ISLAND AUTHORITY</v>
          </cell>
          <cell r="D107" t="str">
            <v>Chargeable</v>
          </cell>
          <cell r="E107" t="str">
            <v>Gavin Norman</v>
          </cell>
          <cell r="F107">
            <v>0</v>
          </cell>
        </row>
        <row r="108">
          <cell r="A108" t="str">
            <v>SRIC</v>
          </cell>
          <cell r="B108" t="str">
            <v>SRLY-SRIC</v>
          </cell>
          <cell r="C108" t="str">
            <v>RAILWAY INFRASTRUCTURE CORRIDOR (SRLY)</v>
          </cell>
          <cell r="D108" t="str">
            <v>Chargeable</v>
          </cell>
          <cell r="E108" t="str">
            <v>Graham Robb</v>
          </cell>
          <cell r="F108">
            <v>0</v>
          </cell>
        </row>
        <row r="109">
          <cell r="A109" t="str">
            <v>SRLY</v>
          </cell>
          <cell r="B109" t="str">
            <v>SRLY</v>
          </cell>
          <cell r="C109" t="str">
            <v>PUBLIC TRANSPORT AUTHORITY OF WESTERN AUSTRALIA</v>
          </cell>
          <cell r="D109" t="str">
            <v>Chargeable</v>
          </cell>
          <cell r="E109" t="str">
            <v>Graham Robb</v>
          </cell>
          <cell r="F109">
            <v>0</v>
          </cell>
        </row>
        <row r="110">
          <cell r="A110" t="str">
            <v>SRPC</v>
          </cell>
          <cell r="B110" t="str">
            <v>SRPC</v>
          </cell>
          <cell r="C110" t="str">
            <v>HORIZON POWER (REGIONAL POWER CORPORATION)</v>
          </cell>
          <cell r="D110" t="str">
            <v>Don’t want - chargeable</v>
          </cell>
          <cell r="E110" t="str">
            <v>Special</v>
          </cell>
          <cell r="F110">
            <v>0</v>
          </cell>
        </row>
        <row r="111">
          <cell r="A111" t="str">
            <v>SSCT</v>
          </cell>
          <cell r="B111" t="str">
            <v>SSCT</v>
          </cell>
          <cell r="C111" t="str">
            <v>WESTERN AUSTRALIAN SPORTS CENTRE TRUST</v>
          </cell>
          <cell r="D111" t="str">
            <v>Chargeable</v>
          </cell>
          <cell r="E111" t="str">
            <v>Gavin Norman</v>
          </cell>
          <cell r="F111" t="str">
            <v>Calvin Francis</v>
          </cell>
        </row>
        <row r="112">
          <cell r="A112" t="str">
            <v>SSEC</v>
          </cell>
          <cell r="B112" t="str">
            <v>SSEC</v>
          </cell>
          <cell r="C112" t="str">
            <v>WESTERN POWER CORPORATION</v>
          </cell>
          <cell r="D112" t="str">
            <v>Don’t want - chargeable</v>
          </cell>
          <cell r="E112" t="str">
            <v>Special</v>
          </cell>
          <cell r="F112">
            <v>0</v>
          </cell>
        </row>
        <row r="113">
          <cell r="A113" t="str">
            <v>SSHC</v>
          </cell>
          <cell r="B113" t="str">
            <v>SSHC</v>
          </cell>
          <cell r="C113" t="str">
            <v>DEPARTMENT OF HOUSING (SSHC)</v>
          </cell>
          <cell r="D113" t="str">
            <v>Chargeable</v>
          </cell>
          <cell r="E113" t="str">
            <v>Juwina Wan</v>
          </cell>
          <cell r="F113">
            <v>0</v>
          </cell>
        </row>
        <row r="114">
          <cell r="A114" t="str">
            <v>SSHG</v>
          </cell>
          <cell r="B114" t="str">
            <v>SSHC-SSHG</v>
          </cell>
          <cell r="C114" t="str">
            <v>DEPARTMENT OF HOUSING (SSHG)</v>
          </cell>
          <cell r="D114" t="str">
            <v>Chargeable</v>
          </cell>
          <cell r="E114" t="str">
            <v>Juwina Wan</v>
          </cell>
          <cell r="F114">
            <v>0</v>
          </cell>
        </row>
        <row r="115">
          <cell r="A115" t="str">
            <v>SSPC</v>
          </cell>
          <cell r="B115" t="str">
            <v>SSPC</v>
          </cell>
          <cell r="C115" t="str">
            <v>W A PLANNING COMMISSION</v>
          </cell>
          <cell r="D115" t="str">
            <v>Chargeable</v>
          </cell>
          <cell r="E115" t="str">
            <v>Gavin Norman</v>
          </cell>
          <cell r="F115" t="str">
            <v>Calvin Francis</v>
          </cell>
        </row>
        <row r="116">
          <cell r="A116" t="str">
            <v>SSRT</v>
          </cell>
          <cell r="B116" t="str">
            <v>SSRT</v>
          </cell>
          <cell r="C116" t="str">
            <v>SWAN RIVER TRUST</v>
          </cell>
          <cell r="D116" t="str">
            <v>Chargeable</v>
          </cell>
          <cell r="E116" t="str">
            <v>LG program</v>
          </cell>
          <cell r="F116">
            <v>0</v>
          </cell>
        </row>
        <row r="117">
          <cell r="A117" t="str">
            <v>SSWD</v>
          </cell>
          <cell r="B117" t="str">
            <v>SSWD</v>
          </cell>
          <cell r="C117" t="str">
            <v>SOUTH WEST DEVELOPMENT COMMISSION</v>
          </cell>
          <cell r="D117" t="str">
            <v>Chargeable</v>
          </cell>
          <cell r="E117" t="str">
            <v>Country</v>
          </cell>
          <cell r="F117">
            <v>0</v>
          </cell>
        </row>
        <row r="118">
          <cell r="A118" t="str">
            <v>STAB</v>
          </cell>
          <cell r="B118" t="str">
            <v>STAB</v>
          </cell>
          <cell r="C118" t="str">
            <v>RACING &amp; WAGERING WESTERN AUSTRALIA</v>
          </cell>
          <cell r="D118" t="str">
            <v>Chargeable</v>
          </cell>
          <cell r="E118" t="str">
            <v>Gavin Norman</v>
          </cell>
          <cell r="F118" t="str">
            <v>Shannon Petersen</v>
          </cell>
        </row>
        <row r="119">
          <cell r="A119" t="str">
            <v>STFE</v>
          </cell>
          <cell r="B119" t="str">
            <v>STFE</v>
          </cell>
          <cell r="C119" t="str">
            <v>DEPARTMENT OF TRAINING &amp; WORKFORCE DEVELOPMENT</v>
          </cell>
          <cell r="D119" t="str">
            <v>Chargeable</v>
          </cell>
          <cell r="E119" t="str">
            <v>Gavin Norman</v>
          </cell>
          <cell r="F119">
            <v>0</v>
          </cell>
        </row>
        <row r="120">
          <cell r="A120" t="str">
            <v>STPT</v>
          </cell>
          <cell r="B120" t="str">
            <v>STPT</v>
          </cell>
          <cell r="C120" t="str">
            <v>DEPARTMENT OF TRANSPORT (STPT)</v>
          </cell>
          <cell r="D120" t="str">
            <v>Chargeable</v>
          </cell>
          <cell r="E120" t="str">
            <v>LG program</v>
          </cell>
          <cell r="F120">
            <v>0</v>
          </cell>
        </row>
        <row r="121">
          <cell r="A121" t="str">
            <v>SUWA</v>
          </cell>
          <cell r="B121" t="str">
            <v>SUWA</v>
          </cell>
          <cell r="C121" t="str">
            <v>THE UNIVERSITY OF WESTERN AUSTRALIA</v>
          </cell>
          <cell r="D121" t="str">
            <v>Don’t want - chargeable</v>
          </cell>
          <cell r="E121" t="str">
            <v>Special</v>
          </cell>
          <cell r="F121">
            <v>0</v>
          </cell>
        </row>
        <row r="122">
          <cell r="A122" t="str">
            <v>SWAS</v>
          </cell>
          <cell r="B122" t="str">
            <v>SWAS</v>
          </cell>
          <cell r="C122" t="str">
            <v>WORKCOVER WA AUTHORITY</v>
          </cell>
          <cell r="D122" t="str">
            <v>Chargeable</v>
          </cell>
          <cell r="E122" t="str">
            <v>Gavin Norman</v>
          </cell>
          <cell r="F122">
            <v>0</v>
          </cell>
        </row>
        <row r="123">
          <cell r="A123" t="str">
            <v>SWIT</v>
          </cell>
          <cell r="B123" t="str">
            <v>SWIT</v>
          </cell>
          <cell r="C123" t="str">
            <v>CURTIN UNIVERSITY OF TECHNOLOGY</v>
          </cell>
          <cell r="D123" t="str">
            <v>Don’t want - chargeable</v>
          </cell>
          <cell r="E123" t="str">
            <v>Special</v>
          </cell>
          <cell r="F123">
            <v>0</v>
          </cell>
        </row>
        <row r="124">
          <cell r="A124" t="str">
            <v>SWWA</v>
          </cell>
          <cell r="B124" t="str">
            <v>SWWA</v>
          </cell>
          <cell r="C124" t="str">
            <v>WATER CORPORATION</v>
          </cell>
          <cell r="D124" t="str">
            <v>Don’t want - chargeable</v>
          </cell>
          <cell r="E124" t="str">
            <v>LG program</v>
          </cell>
          <cell r="F124">
            <v>0</v>
          </cell>
        </row>
        <row r="125">
          <cell r="A125" t="str">
            <v>SWWC</v>
          </cell>
          <cell r="B125" t="str">
            <v>SWWC</v>
          </cell>
          <cell r="C125" t="str">
            <v>DEPARTMENT OF WATER</v>
          </cell>
          <cell r="D125" t="str">
            <v>Chargeable</v>
          </cell>
          <cell r="E125" t="str">
            <v>LG program</v>
          </cell>
          <cell r="F125">
            <v>0</v>
          </cell>
        </row>
        <row r="126">
          <cell r="A126" t="str">
            <v>SXXX</v>
          </cell>
          <cell r="B126" t="str">
            <v>SXXX</v>
          </cell>
          <cell r="C126" t="str">
            <v>NOT GOVERNMENT / OTHER ORGANISATION</v>
          </cell>
          <cell r="D126" t="str">
            <v>Private owner</v>
          </cell>
          <cell r="E126" t="str">
            <v>Improvements  only</v>
          </cell>
          <cell r="F126">
            <v>0</v>
          </cell>
        </row>
        <row r="127">
          <cell r="A127" t="str">
            <v>SYSR</v>
          </cell>
          <cell r="B127" t="str">
            <v>SYSR</v>
          </cell>
          <cell r="C127" t="str">
            <v>DEPARTMENT OF SPORT AND RECREATION</v>
          </cell>
          <cell r="D127" t="str">
            <v>Chargeable</v>
          </cell>
          <cell r="E127" t="str">
            <v>Gavin Norman</v>
          </cell>
          <cell r="F127">
            <v>0</v>
          </cell>
        </row>
        <row r="128">
          <cell r="A128" t="str">
            <v>SZOO</v>
          </cell>
          <cell r="B128" t="str">
            <v>SZOO</v>
          </cell>
          <cell r="C128" t="str">
            <v>ZOOLOGICAL PARKS AUTHORITY</v>
          </cell>
          <cell r="D128" t="str">
            <v>Chargeable</v>
          </cell>
          <cell r="E128" t="str">
            <v>Gavin Norman</v>
          </cell>
          <cell r="F128">
            <v>0</v>
          </cell>
        </row>
        <row r="136">
          <cell r="B136" t="str">
            <v>Region</v>
          </cell>
          <cell r="C136" t="str">
            <v>Region name</v>
          </cell>
          <cell r="E136" t="str">
            <v>Costing Integrity Grouping</v>
          </cell>
          <cell r="F136" t="str">
            <v>Charge as</v>
          </cell>
        </row>
        <row r="137">
          <cell r="B137">
            <v>1</v>
          </cell>
          <cell r="C137" t="str">
            <v>Metropolitan Central</v>
          </cell>
          <cell r="E137">
            <v>1.1000000000000001</v>
          </cell>
          <cell r="F137" t="str">
            <v>1 to 2</v>
          </cell>
        </row>
        <row r="138">
          <cell r="B138">
            <v>2</v>
          </cell>
          <cell r="C138" t="str">
            <v>Metropolitan - North 2</v>
          </cell>
          <cell r="E138">
            <v>1.2</v>
          </cell>
          <cell r="F138" t="str">
            <v>1 to 2</v>
          </cell>
        </row>
        <row r="139">
          <cell r="B139">
            <v>3</v>
          </cell>
          <cell r="C139" t="str">
            <v>Metropolitan - South 3</v>
          </cell>
          <cell r="E139">
            <v>1.3</v>
          </cell>
          <cell r="F139" t="str">
            <v>1 to 2</v>
          </cell>
        </row>
        <row r="140">
          <cell r="B140">
            <v>4</v>
          </cell>
          <cell r="C140" t="str">
            <v>Metropolitan -East 4</v>
          </cell>
          <cell r="E140">
            <v>1.4</v>
          </cell>
          <cell r="F140" t="str">
            <v>1 to 2</v>
          </cell>
        </row>
        <row r="141">
          <cell r="B141">
            <v>5</v>
          </cell>
          <cell r="C141" t="str">
            <v>Bunbury - Urban</v>
          </cell>
          <cell r="E141">
            <v>1.5</v>
          </cell>
          <cell r="F141" t="str">
            <v>1 to 2</v>
          </cell>
        </row>
        <row r="142">
          <cell r="B142">
            <v>6</v>
          </cell>
          <cell r="C142" t="str">
            <v>Bunbury - SW Rural</v>
          </cell>
          <cell r="E142">
            <v>2.1</v>
          </cell>
          <cell r="F142" t="str">
            <v>1 to 2</v>
          </cell>
        </row>
        <row r="143">
          <cell r="B143">
            <v>7</v>
          </cell>
          <cell r="C143" t="str">
            <v>Country Rural</v>
          </cell>
          <cell r="E143">
            <v>2.2000000000000002</v>
          </cell>
          <cell r="F143" t="str">
            <v>1 to 2</v>
          </cell>
        </row>
        <row r="144">
          <cell r="B144">
            <v>8</v>
          </cell>
          <cell r="C144" t="str">
            <v>Country Rural</v>
          </cell>
          <cell r="E144">
            <v>2.2999999999999998</v>
          </cell>
          <cell r="F144" t="str">
            <v>1 to 2</v>
          </cell>
        </row>
        <row r="145">
          <cell r="B145">
            <v>9</v>
          </cell>
          <cell r="C145" t="str">
            <v>Country Towns</v>
          </cell>
          <cell r="E145">
            <v>2.4</v>
          </cell>
          <cell r="F145" t="str">
            <v>1 to 2</v>
          </cell>
        </row>
        <row r="146">
          <cell r="B146">
            <v>11</v>
          </cell>
          <cell r="C146" t="str">
            <v>Metropolitan Central</v>
          </cell>
          <cell r="E146">
            <v>2.5</v>
          </cell>
          <cell r="F146" t="str">
            <v>1 to 2</v>
          </cell>
        </row>
        <row r="147">
          <cell r="E147">
            <v>3.1</v>
          </cell>
          <cell r="F147">
            <v>3.1</v>
          </cell>
        </row>
        <row r="148">
          <cell r="E148">
            <v>3.2</v>
          </cell>
          <cell r="F148" t="str">
            <v>3.2 to 3.5</v>
          </cell>
        </row>
        <row r="149">
          <cell r="E149">
            <v>3.3</v>
          </cell>
          <cell r="F149" t="str">
            <v>3.2 to 3.5</v>
          </cell>
        </row>
        <row r="150">
          <cell r="E150">
            <v>3.4</v>
          </cell>
          <cell r="F150" t="str">
            <v>3.2 to 3.5</v>
          </cell>
        </row>
        <row r="151">
          <cell r="E151">
            <v>3.5</v>
          </cell>
          <cell r="F151" t="str">
            <v>3.2 to 3.5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showGridLines="0" tabSelected="1" zoomScaleNormal="100" workbookViewId="0"/>
  </sheetViews>
  <sheetFormatPr defaultRowHeight="11.25" x14ac:dyDescent="0.2"/>
  <cols>
    <col min="1" max="1" width="62.5" style="30" customWidth="1"/>
    <col min="2" max="2" width="5.83203125" style="76" bestFit="1" customWidth="1"/>
    <col min="3" max="3" width="9.83203125" style="1" customWidth="1"/>
    <col min="4" max="4" width="9.83203125" style="2" customWidth="1"/>
    <col min="5" max="5" width="9.83203125" style="5" customWidth="1"/>
    <col min="6" max="6" width="12" style="5" bestFit="1" customWidth="1"/>
    <col min="7" max="7" width="1.1640625" style="5" customWidth="1"/>
  </cols>
  <sheetData>
    <row r="1" spans="1:10" ht="12.75" x14ac:dyDescent="0.2">
      <c r="A1" s="110" t="s">
        <v>196</v>
      </c>
      <c r="B1" s="78"/>
      <c r="C1" s="62"/>
      <c r="D1" s="90"/>
      <c r="E1" s="90"/>
      <c r="F1" s="90"/>
      <c r="G1" s="10"/>
      <c r="J1" s="17"/>
    </row>
    <row r="2" spans="1:10" s="91" customFormat="1" ht="15.75" x14ac:dyDescent="0.25">
      <c r="A2" s="111" t="s">
        <v>6</v>
      </c>
      <c r="B2" s="78"/>
      <c r="C2" s="90"/>
      <c r="D2" s="90"/>
      <c r="E2" s="90"/>
      <c r="F2" s="90"/>
      <c r="G2" s="97"/>
      <c r="J2" s="17"/>
    </row>
    <row r="3" spans="1:10" x14ac:dyDescent="0.2">
      <c r="C3" s="62"/>
      <c r="D3" s="90"/>
      <c r="E3" s="90"/>
      <c r="F3" s="90"/>
      <c r="G3" s="10"/>
    </row>
    <row r="4" spans="1:10" x14ac:dyDescent="0.2">
      <c r="C4" s="79"/>
      <c r="D4" s="79"/>
      <c r="E4" s="79"/>
      <c r="F4" s="79"/>
      <c r="G4" s="10"/>
    </row>
    <row r="5" spans="1:10" s="3" customFormat="1" x14ac:dyDescent="0.2">
      <c r="A5" s="100"/>
      <c r="B5" s="101"/>
      <c r="C5" s="114" t="s">
        <v>193</v>
      </c>
      <c r="D5" s="114"/>
      <c r="E5" s="114"/>
      <c r="F5" s="114"/>
      <c r="G5" s="74"/>
    </row>
    <row r="6" spans="1:10" s="3" customFormat="1" x14ac:dyDescent="0.2">
      <c r="A6" s="35"/>
      <c r="B6" s="76"/>
      <c r="C6" s="6" t="s">
        <v>4</v>
      </c>
      <c r="D6" s="11"/>
      <c r="E6" s="24" t="s">
        <v>2</v>
      </c>
      <c r="F6" s="24" t="s">
        <v>2</v>
      </c>
      <c r="G6" s="24"/>
    </row>
    <row r="7" spans="1:10" s="3" customFormat="1" x14ac:dyDescent="0.2">
      <c r="A7" s="35"/>
      <c r="B7" s="76" t="s">
        <v>116</v>
      </c>
      <c r="C7" s="6" t="s">
        <v>5</v>
      </c>
      <c r="D7" s="12" t="s">
        <v>1</v>
      </c>
      <c r="E7" s="25" t="s">
        <v>3</v>
      </c>
      <c r="F7" s="25" t="s">
        <v>3</v>
      </c>
      <c r="G7" s="25"/>
    </row>
    <row r="8" spans="1:10" s="3" customFormat="1" x14ac:dyDescent="0.2">
      <c r="A8" s="35"/>
      <c r="B8" s="76"/>
      <c r="C8" s="6" t="s">
        <v>0</v>
      </c>
      <c r="D8" s="11" t="s">
        <v>0</v>
      </c>
      <c r="E8" s="26" t="s">
        <v>0</v>
      </c>
      <c r="F8" s="26" t="s">
        <v>169</v>
      </c>
      <c r="G8" s="26"/>
    </row>
    <row r="9" spans="1:10" s="3" customFormat="1" x14ac:dyDescent="0.2">
      <c r="A9" s="31" t="s">
        <v>121</v>
      </c>
      <c r="B9" s="76"/>
      <c r="C9" s="7"/>
      <c r="D9" s="8"/>
      <c r="E9" s="27"/>
      <c r="F9" s="27"/>
      <c r="G9" s="27"/>
    </row>
    <row r="10" spans="1:10" s="3" customFormat="1" ht="3" customHeight="1" x14ac:dyDescent="0.2">
      <c r="A10" s="35"/>
      <c r="B10" s="76"/>
      <c r="C10" s="7"/>
      <c r="D10" s="8"/>
      <c r="E10" s="27"/>
      <c r="F10" s="27"/>
      <c r="G10" s="27"/>
    </row>
    <row r="11" spans="1:10" x14ac:dyDescent="0.2">
      <c r="A11" s="30" t="s">
        <v>7</v>
      </c>
    </row>
    <row r="12" spans="1:10" x14ac:dyDescent="0.2">
      <c r="A12" s="30" t="s">
        <v>8</v>
      </c>
      <c r="B12" s="76" t="s">
        <v>171</v>
      </c>
      <c r="C12" s="62">
        <v>8794</v>
      </c>
      <c r="D12" s="14">
        <v>8616</v>
      </c>
      <c r="E12" s="19">
        <v>-178</v>
      </c>
      <c r="F12" s="75">
        <v>-2</v>
      </c>
      <c r="G12" s="19"/>
      <c r="J12" s="17"/>
    </row>
    <row r="13" spans="1:10" x14ac:dyDescent="0.2">
      <c r="A13" s="30" t="s">
        <v>9</v>
      </c>
      <c r="B13" s="76" t="s">
        <v>172</v>
      </c>
      <c r="C13" s="62">
        <v>9552</v>
      </c>
      <c r="D13" s="14">
        <v>10210</v>
      </c>
      <c r="E13" s="19">
        <v>658</v>
      </c>
      <c r="F13" s="75">
        <v>6.9</v>
      </c>
      <c r="G13" s="19"/>
      <c r="J13" s="17"/>
    </row>
    <row r="14" spans="1:10" x14ac:dyDescent="0.2">
      <c r="A14" s="30" t="s">
        <v>10</v>
      </c>
      <c r="B14" s="76" t="s">
        <v>172</v>
      </c>
      <c r="C14" s="62">
        <v>936</v>
      </c>
      <c r="D14" s="14">
        <v>873</v>
      </c>
      <c r="E14" s="19">
        <v>-63</v>
      </c>
      <c r="F14" s="75">
        <v>-6.7</v>
      </c>
      <c r="G14" s="19"/>
    </row>
    <row r="15" spans="1:10" x14ac:dyDescent="0.2">
      <c r="A15" s="30" t="s">
        <v>11</v>
      </c>
      <c r="C15" s="62">
        <v>2614</v>
      </c>
      <c r="D15" s="14">
        <v>2734</v>
      </c>
      <c r="E15" s="19">
        <v>119</v>
      </c>
      <c r="F15" s="75">
        <v>4.5999999999999996</v>
      </c>
      <c r="G15" s="19"/>
      <c r="J15" s="17"/>
    </row>
    <row r="16" spans="1:10" x14ac:dyDescent="0.2">
      <c r="A16" s="30" t="s">
        <v>12</v>
      </c>
      <c r="B16" s="63" t="s">
        <v>173</v>
      </c>
      <c r="C16" s="62">
        <v>146</v>
      </c>
      <c r="D16" s="14">
        <v>168</v>
      </c>
      <c r="E16" s="19">
        <v>21</v>
      </c>
      <c r="F16" s="75">
        <v>14.5</v>
      </c>
      <c r="G16" s="19"/>
      <c r="J16" s="17"/>
    </row>
    <row r="17" spans="1:10" x14ac:dyDescent="0.2">
      <c r="A17" s="30" t="s">
        <v>157</v>
      </c>
      <c r="C17" s="62"/>
      <c r="D17" s="14"/>
      <c r="E17" s="19"/>
      <c r="F17" s="75"/>
      <c r="G17" s="19"/>
    </row>
    <row r="18" spans="1:10" x14ac:dyDescent="0.2">
      <c r="A18" s="32" t="s">
        <v>163</v>
      </c>
      <c r="B18" s="63"/>
      <c r="C18" s="62">
        <v>1229</v>
      </c>
      <c r="D18" s="14">
        <v>1350</v>
      </c>
      <c r="E18" s="19">
        <v>121</v>
      </c>
      <c r="F18" s="75">
        <v>9.8000000000000007</v>
      </c>
      <c r="G18" s="19"/>
      <c r="J18" s="17"/>
    </row>
    <row r="19" spans="1:10" x14ac:dyDescent="0.2">
      <c r="A19" s="32" t="s">
        <v>122</v>
      </c>
      <c r="B19" s="63"/>
      <c r="C19" s="62">
        <v>636</v>
      </c>
      <c r="D19" s="14">
        <v>642</v>
      </c>
      <c r="E19" s="19">
        <v>5</v>
      </c>
      <c r="F19" s="75">
        <v>0.8</v>
      </c>
      <c r="G19" s="19"/>
    </row>
    <row r="20" spans="1:10" x14ac:dyDescent="0.2">
      <c r="A20" s="30" t="s">
        <v>13</v>
      </c>
      <c r="B20" s="63" t="s">
        <v>174</v>
      </c>
      <c r="C20" s="62">
        <v>5057</v>
      </c>
      <c r="D20" s="14">
        <v>6713</v>
      </c>
      <c r="E20" s="19">
        <v>1656</v>
      </c>
      <c r="F20" s="75">
        <v>32.700000000000003</v>
      </c>
      <c r="G20" s="19"/>
      <c r="J20" s="17"/>
    </row>
    <row r="21" spans="1:10" x14ac:dyDescent="0.2">
      <c r="A21" s="30" t="s">
        <v>14</v>
      </c>
      <c r="B21" s="63" t="s">
        <v>175</v>
      </c>
      <c r="C21" s="62">
        <v>607</v>
      </c>
      <c r="D21" s="14">
        <v>701</v>
      </c>
      <c r="E21" s="19">
        <v>94</v>
      </c>
      <c r="F21" s="75">
        <v>15.5</v>
      </c>
      <c r="G21" s="19"/>
    </row>
    <row r="22" spans="1:10" x14ac:dyDescent="0.2">
      <c r="A22" s="33" t="s">
        <v>23</v>
      </c>
      <c r="C22" s="19">
        <v>29572</v>
      </c>
      <c r="D22" s="20">
        <v>32006</v>
      </c>
      <c r="E22" s="19">
        <v>2434</v>
      </c>
      <c r="F22" s="75">
        <v>8.1999999999999993</v>
      </c>
      <c r="G22" s="19"/>
      <c r="J22" s="17"/>
    </row>
    <row r="23" spans="1:10" ht="3" customHeight="1" x14ac:dyDescent="0.2">
      <c r="A23" s="32"/>
      <c r="C23" s="13"/>
      <c r="D23" s="14"/>
      <c r="E23" s="19"/>
      <c r="F23" s="75"/>
      <c r="G23" s="19"/>
    </row>
    <row r="24" spans="1:10" x14ac:dyDescent="0.2">
      <c r="A24" s="30" t="s">
        <v>24</v>
      </c>
      <c r="C24" s="13"/>
      <c r="D24" s="14"/>
      <c r="E24" s="19"/>
      <c r="F24" s="75"/>
      <c r="G24" s="19"/>
    </row>
    <row r="25" spans="1:10" x14ac:dyDescent="0.2">
      <c r="A25" s="34" t="s">
        <v>15</v>
      </c>
      <c r="B25" s="63" t="s">
        <v>176</v>
      </c>
      <c r="C25" s="62">
        <v>12214</v>
      </c>
      <c r="D25" s="14">
        <v>12269</v>
      </c>
      <c r="E25" s="19">
        <v>55</v>
      </c>
      <c r="F25" s="75">
        <v>0.5</v>
      </c>
      <c r="G25" s="19"/>
      <c r="J25" s="17"/>
    </row>
    <row r="26" spans="1:10" x14ac:dyDescent="0.2">
      <c r="A26" s="34" t="s">
        <v>158</v>
      </c>
      <c r="C26" s="62"/>
      <c r="D26" s="14"/>
      <c r="E26" s="19"/>
      <c r="F26" s="75"/>
      <c r="G26" s="19"/>
    </row>
    <row r="27" spans="1:10" x14ac:dyDescent="0.2">
      <c r="A27" s="32" t="s">
        <v>159</v>
      </c>
      <c r="C27" s="62">
        <v>1224</v>
      </c>
      <c r="D27" s="14">
        <v>1213</v>
      </c>
      <c r="E27" s="19">
        <v>-11</v>
      </c>
      <c r="F27" s="75">
        <v>-0.9</v>
      </c>
      <c r="G27" s="19"/>
    </row>
    <row r="28" spans="1:10" x14ac:dyDescent="0.2">
      <c r="A28" s="32" t="s">
        <v>49</v>
      </c>
      <c r="B28" s="76" t="s">
        <v>177</v>
      </c>
      <c r="C28" s="62">
        <v>206</v>
      </c>
      <c r="D28" s="14">
        <v>135</v>
      </c>
      <c r="E28" s="19">
        <v>-70</v>
      </c>
      <c r="F28" s="75">
        <v>-34.1</v>
      </c>
      <c r="G28" s="19"/>
      <c r="J28" s="17"/>
    </row>
    <row r="29" spans="1:10" x14ac:dyDescent="0.2">
      <c r="A29" s="34" t="s">
        <v>50</v>
      </c>
      <c r="B29" s="63" t="s">
        <v>178</v>
      </c>
      <c r="C29" s="62">
        <v>356</v>
      </c>
      <c r="D29" s="14">
        <v>447</v>
      </c>
      <c r="E29" s="19">
        <v>90</v>
      </c>
      <c r="F29" s="75">
        <v>25.3</v>
      </c>
      <c r="G29" s="19"/>
      <c r="J29" s="17"/>
    </row>
    <row r="30" spans="1:10" x14ac:dyDescent="0.2">
      <c r="A30" s="34" t="s">
        <v>16</v>
      </c>
      <c r="B30" s="63"/>
      <c r="C30" s="62">
        <v>1493</v>
      </c>
      <c r="D30" s="14">
        <v>1445</v>
      </c>
      <c r="E30" s="19">
        <v>-49</v>
      </c>
      <c r="F30" s="75">
        <v>-3.3</v>
      </c>
      <c r="G30" s="19"/>
    </row>
    <row r="31" spans="1:10" x14ac:dyDescent="0.2">
      <c r="A31" s="34" t="s">
        <v>17</v>
      </c>
      <c r="C31" s="62">
        <v>2632</v>
      </c>
      <c r="D31" s="14">
        <v>2538</v>
      </c>
      <c r="E31" s="19">
        <v>-94</v>
      </c>
      <c r="F31" s="75">
        <v>-3.6</v>
      </c>
      <c r="G31" s="19"/>
    </row>
    <row r="32" spans="1:10" x14ac:dyDescent="0.2">
      <c r="A32" s="34" t="s">
        <v>18</v>
      </c>
      <c r="B32" s="63" t="s">
        <v>179</v>
      </c>
      <c r="C32" s="62">
        <v>5620</v>
      </c>
      <c r="D32" s="14">
        <v>5645</v>
      </c>
      <c r="E32" s="19">
        <v>24</v>
      </c>
      <c r="F32" s="75">
        <v>0.4</v>
      </c>
      <c r="G32" s="19"/>
    </row>
    <row r="33" spans="1:10" s="91" customFormat="1" x14ac:dyDescent="0.2">
      <c r="A33" s="107" t="s">
        <v>189</v>
      </c>
      <c r="B33" s="63"/>
      <c r="C33" s="90"/>
      <c r="D33" s="88"/>
      <c r="E33" s="89"/>
      <c r="F33" s="75"/>
      <c r="G33" s="89"/>
    </row>
    <row r="34" spans="1:10" s="91" customFormat="1" x14ac:dyDescent="0.2">
      <c r="A34" s="108" t="s">
        <v>190</v>
      </c>
      <c r="B34" s="63"/>
      <c r="C34" s="90">
        <v>93</v>
      </c>
      <c r="D34" s="88">
        <v>89</v>
      </c>
      <c r="E34" s="89">
        <v>-4</v>
      </c>
      <c r="F34" s="75">
        <v>-4.8</v>
      </c>
      <c r="G34" s="89"/>
    </row>
    <row r="35" spans="1:10" x14ac:dyDescent="0.2">
      <c r="A35" s="108" t="s">
        <v>19</v>
      </c>
      <c r="C35" s="62">
        <v>916</v>
      </c>
      <c r="D35" s="14">
        <v>859</v>
      </c>
      <c r="E35" s="19">
        <v>-57</v>
      </c>
      <c r="F35" s="75">
        <v>-6.2</v>
      </c>
      <c r="G35" s="19"/>
      <c r="J35" s="17"/>
    </row>
    <row r="36" spans="1:10" x14ac:dyDescent="0.2">
      <c r="A36" s="30" t="s">
        <v>20</v>
      </c>
      <c r="B36" s="63" t="s">
        <v>180</v>
      </c>
      <c r="C36" s="62">
        <v>5305</v>
      </c>
      <c r="D36" s="14">
        <v>5426</v>
      </c>
      <c r="E36" s="19">
        <v>120</v>
      </c>
      <c r="F36" s="75">
        <v>2.2999999999999998</v>
      </c>
      <c r="G36" s="19"/>
      <c r="I36" s="91"/>
      <c r="J36" s="17"/>
    </row>
    <row r="37" spans="1:10" x14ac:dyDescent="0.2">
      <c r="A37" s="30" t="s">
        <v>21</v>
      </c>
      <c r="B37" s="63" t="s">
        <v>180</v>
      </c>
      <c r="C37" s="62">
        <v>418</v>
      </c>
      <c r="D37" s="14">
        <v>625</v>
      </c>
      <c r="E37" s="19">
        <v>207</v>
      </c>
      <c r="F37" s="75">
        <v>49.4</v>
      </c>
      <c r="G37" s="19"/>
    </row>
    <row r="38" spans="1:10" x14ac:dyDescent="0.2">
      <c r="A38" s="33" t="s">
        <v>23</v>
      </c>
      <c r="C38" s="19">
        <v>30478</v>
      </c>
      <c r="D38" s="20">
        <v>30689</v>
      </c>
      <c r="E38" s="19">
        <v>211</v>
      </c>
      <c r="F38" s="75">
        <v>0.7</v>
      </c>
      <c r="G38" s="19"/>
      <c r="J38" s="17"/>
    </row>
    <row r="39" spans="1:10" ht="3" customHeight="1" x14ac:dyDescent="0.2">
      <c r="A39" s="32"/>
      <c r="C39" s="13"/>
      <c r="D39" s="14"/>
      <c r="E39" s="19"/>
      <c r="F39" s="75"/>
      <c r="G39" s="19"/>
    </row>
    <row r="40" spans="1:10" ht="14.45" customHeight="1" x14ac:dyDescent="0.2">
      <c r="A40" s="29" t="s">
        <v>22</v>
      </c>
      <c r="B40" s="63" t="s">
        <v>181</v>
      </c>
      <c r="C40" s="15">
        <v>-906</v>
      </c>
      <c r="D40" s="16">
        <v>1317</v>
      </c>
      <c r="E40" s="22">
        <v>2223</v>
      </c>
      <c r="F40" s="80">
        <v>-245.5</v>
      </c>
      <c r="G40" s="22"/>
      <c r="J40" s="17"/>
    </row>
    <row r="41" spans="1:10" ht="3" customHeight="1" x14ac:dyDescent="0.2">
      <c r="E41" s="19"/>
      <c r="F41" s="19"/>
      <c r="G41" s="19"/>
    </row>
    <row r="42" spans="1:10" x14ac:dyDescent="0.2">
      <c r="A42" s="82" t="s">
        <v>182</v>
      </c>
      <c r="E42" s="19"/>
      <c r="F42" s="19"/>
      <c r="G42" s="19"/>
    </row>
    <row r="43" spans="1:10" x14ac:dyDescent="0.2">
      <c r="A43" s="41" t="s">
        <v>142</v>
      </c>
      <c r="C43" s="62">
        <v>16</v>
      </c>
      <c r="D43" s="14">
        <v>59</v>
      </c>
      <c r="E43" s="19">
        <v>44</v>
      </c>
      <c r="F43" s="75">
        <v>278.8</v>
      </c>
      <c r="G43" s="19"/>
    </row>
    <row r="44" spans="1:10" x14ac:dyDescent="0.2">
      <c r="A44" s="43" t="s">
        <v>51</v>
      </c>
      <c r="C44" s="62">
        <v>-14</v>
      </c>
      <c r="D44" s="14">
        <v>2</v>
      </c>
      <c r="E44" s="19">
        <v>15</v>
      </c>
      <c r="F44" s="75">
        <v>-113.3</v>
      </c>
      <c r="G44" s="19"/>
    </row>
    <row r="45" spans="1:10" s="5" customFormat="1" ht="11.45" customHeight="1" x14ac:dyDescent="0.2">
      <c r="A45" s="38" t="s">
        <v>187</v>
      </c>
      <c r="B45" s="76"/>
      <c r="C45" s="62">
        <v>0</v>
      </c>
      <c r="D45" s="14">
        <v>-172</v>
      </c>
      <c r="E45" s="89">
        <v>-172</v>
      </c>
      <c r="F45" s="75">
        <v>0</v>
      </c>
      <c r="G45" s="19"/>
      <c r="H45"/>
    </row>
    <row r="46" spans="1:10" x14ac:dyDescent="0.2">
      <c r="A46" s="45" t="s">
        <v>52</v>
      </c>
      <c r="B46" s="63" t="s">
        <v>184</v>
      </c>
      <c r="C46" s="19">
        <v>2</v>
      </c>
      <c r="D46" s="20">
        <v>-111</v>
      </c>
      <c r="E46" s="19">
        <v>-113</v>
      </c>
      <c r="F46" s="75">
        <v>-5402.8</v>
      </c>
      <c r="G46" s="19"/>
    </row>
    <row r="47" spans="1:10" ht="3" customHeight="1" x14ac:dyDescent="0.2">
      <c r="A47" s="38"/>
      <c r="C47" s="19"/>
      <c r="D47" s="14">
        <v>0</v>
      </c>
      <c r="E47" s="19"/>
      <c r="F47" s="19"/>
      <c r="G47" s="19"/>
    </row>
    <row r="48" spans="1:10" s="39" customFormat="1" x14ac:dyDescent="0.2">
      <c r="A48" s="46" t="s">
        <v>53</v>
      </c>
      <c r="B48" s="76"/>
      <c r="C48" s="19">
        <v>-903</v>
      </c>
      <c r="D48" s="49">
        <v>1206</v>
      </c>
      <c r="E48" s="19">
        <v>2110</v>
      </c>
      <c r="F48" s="75">
        <v>-233.5</v>
      </c>
      <c r="G48" s="19"/>
    </row>
    <row r="49" spans="1:7" ht="3" customHeight="1" x14ac:dyDescent="0.2">
      <c r="A49" s="38"/>
      <c r="C49" s="62"/>
      <c r="D49" s="14"/>
      <c r="E49" s="19"/>
      <c r="F49" s="19"/>
      <c r="G49" s="19"/>
    </row>
    <row r="50" spans="1:7" x14ac:dyDescent="0.2">
      <c r="A50" s="44" t="s">
        <v>54</v>
      </c>
      <c r="C50" s="15"/>
      <c r="D50" s="16"/>
      <c r="E50" s="19"/>
      <c r="F50" s="19"/>
      <c r="G50" s="19"/>
    </row>
    <row r="51" spans="1:7" s="81" customFormat="1" x14ac:dyDescent="0.2">
      <c r="A51" s="87" t="s">
        <v>183</v>
      </c>
      <c r="B51" s="76"/>
      <c r="C51" s="83"/>
      <c r="D51" s="84"/>
      <c r="E51" s="85"/>
      <c r="F51" s="85"/>
      <c r="G51" s="85"/>
    </row>
    <row r="52" spans="1:7" x14ac:dyDescent="0.2">
      <c r="A52" s="43" t="s">
        <v>55</v>
      </c>
      <c r="C52" s="62">
        <v>662</v>
      </c>
      <c r="D52" s="14">
        <v>-1374</v>
      </c>
      <c r="E52" s="19">
        <v>-2036</v>
      </c>
      <c r="F52" s="75">
        <v>-307.7</v>
      </c>
      <c r="G52" s="19"/>
    </row>
    <row r="53" spans="1:7" x14ac:dyDescent="0.2">
      <c r="A53" s="42" t="s">
        <v>137</v>
      </c>
      <c r="C53" s="62">
        <v>-165</v>
      </c>
      <c r="D53" s="14">
        <v>-814</v>
      </c>
      <c r="E53" s="19">
        <v>-649</v>
      </c>
      <c r="F53" s="75">
        <v>393.4</v>
      </c>
      <c r="G53" s="19"/>
    </row>
    <row r="54" spans="1:7" x14ac:dyDescent="0.2">
      <c r="A54" s="42" t="s">
        <v>56</v>
      </c>
      <c r="C54" s="62">
        <v>0</v>
      </c>
      <c r="D54" s="14">
        <v>0</v>
      </c>
      <c r="E54" s="19">
        <v>0</v>
      </c>
      <c r="F54" s="75">
        <v>0</v>
      </c>
      <c r="G54" s="19"/>
    </row>
    <row r="55" spans="1:7" x14ac:dyDescent="0.2">
      <c r="A55" s="43" t="s">
        <v>57</v>
      </c>
      <c r="C55" s="62">
        <v>-234</v>
      </c>
      <c r="D55" s="14">
        <v>-1661</v>
      </c>
      <c r="E55" s="19">
        <v>-1427</v>
      </c>
      <c r="F55" s="75">
        <v>609.20000000000005</v>
      </c>
      <c r="G55" s="19"/>
    </row>
    <row r="56" spans="1:7" x14ac:dyDescent="0.2">
      <c r="A56" s="43" t="s">
        <v>59</v>
      </c>
      <c r="C56" s="62">
        <v>0</v>
      </c>
      <c r="D56" s="14">
        <v>0</v>
      </c>
      <c r="E56" s="19">
        <v>0</v>
      </c>
      <c r="F56" s="75">
        <v>0</v>
      </c>
      <c r="G56" s="19"/>
    </row>
    <row r="57" spans="1:7" x14ac:dyDescent="0.2">
      <c r="A57" s="44" t="s">
        <v>58</v>
      </c>
      <c r="B57" s="63" t="s">
        <v>185</v>
      </c>
      <c r="C57" s="19">
        <v>262</v>
      </c>
      <c r="D57" s="20">
        <v>-3849</v>
      </c>
      <c r="E57" s="19">
        <v>-4111</v>
      </c>
      <c r="F57" s="75">
        <v>-1569.3</v>
      </c>
      <c r="G57" s="19"/>
    </row>
    <row r="58" spans="1:7" ht="3" customHeight="1" x14ac:dyDescent="0.2">
      <c r="C58" s="19"/>
      <c r="D58" s="14"/>
      <c r="E58" s="19"/>
      <c r="F58" s="19"/>
      <c r="G58" s="19"/>
    </row>
    <row r="59" spans="1:7" x14ac:dyDescent="0.2">
      <c r="A59" s="31" t="s">
        <v>170</v>
      </c>
      <c r="B59" s="63" t="s">
        <v>186</v>
      </c>
      <c r="C59" s="19">
        <v>-642</v>
      </c>
      <c r="D59" s="20">
        <v>-2642</v>
      </c>
      <c r="E59" s="19">
        <v>-2001</v>
      </c>
      <c r="F59" s="75">
        <v>311.89999999999998</v>
      </c>
      <c r="G59" s="19"/>
    </row>
    <row r="60" spans="1:7" ht="3" customHeight="1" thickBot="1" x14ac:dyDescent="0.25">
      <c r="C60" s="62"/>
      <c r="D60" s="14"/>
      <c r="E60" s="28"/>
      <c r="F60" s="28"/>
      <c r="G60" s="28"/>
    </row>
    <row r="61" spans="1:7" ht="12" thickBot="1" x14ac:dyDescent="0.25">
      <c r="A61" s="64" t="s">
        <v>60</v>
      </c>
      <c r="B61" s="70"/>
      <c r="C61" s="70"/>
      <c r="D61" s="71"/>
      <c r="E61" s="65"/>
      <c r="F61" s="65"/>
      <c r="G61" s="22"/>
    </row>
    <row r="62" spans="1:7" ht="3.95" customHeight="1" x14ac:dyDescent="0.2">
      <c r="C62" s="62"/>
      <c r="D62" s="14"/>
      <c r="E62" s="28"/>
    </row>
    <row r="63" spans="1:7" x14ac:dyDescent="0.2">
      <c r="A63" s="29" t="s">
        <v>22</v>
      </c>
      <c r="C63" s="15">
        <v>-906</v>
      </c>
      <c r="D63" s="16">
        <v>1317</v>
      </c>
      <c r="E63" s="22">
        <v>2223</v>
      </c>
      <c r="F63" s="80">
        <v>-245.5</v>
      </c>
    </row>
    <row r="64" spans="1:7" ht="3.95" customHeight="1" x14ac:dyDescent="0.2">
      <c r="C64" s="19"/>
      <c r="D64" s="20"/>
      <c r="E64" s="19"/>
      <c r="F64" s="75"/>
    </row>
    <row r="65" spans="1:7" x14ac:dyDescent="0.2">
      <c r="A65" s="30" t="s">
        <v>66</v>
      </c>
      <c r="C65" s="19"/>
      <c r="D65" s="20"/>
      <c r="E65" s="19"/>
      <c r="F65" s="75"/>
    </row>
    <row r="66" spans="1:7" x14ac:dyDescent="0.2">
      <c r="A66" s="40" t="s">
        <v>44</v>
      </c>
      <c r="C66" s="90">
        <v>2830</v>
      </c>
      <c r="D66" s="88">
        <v>2540</v>
      </c>
      <c r="E66" s="19">
        <v>-290</v>
      </c>
      <c r="F66" s="75">
        <v>-10.199999999999999</v>
      </c>
    </row>
    <row r="67" spans="1:7" x14ac:dyDescent="0.2">
      <c r="A67" s="30" t="s">
        <v>61</v>
      </c>
      <c r="C67" s="90">
        <v>0</v>
      </c>
      <c r="D67" s="88">
        <v>0</v>
      </c>
      <c r="E67" s="19">
        <v>0</v>
      </c>
      <c r="F67" s="75">
        <v>0</v>
      </c>
    </row>
    <row r="68" spans="1:7" x14ac:dyDescent="0.2">
      <c r="A68" s="36" t="s">
        <v>138</v>
      </c>
      <c r="C68" s="90">
        <v>55</v>
      </c>
      <c r="D68" s="88">
        <v>146</v>
      </c>
      <c r="E68" s="19">
        <v>91</v>
      </c>
      <c r="F68" s="75">
        <v>164.6</v>
      </c>
    </row>
    <row r="69" spans="1:7" x14ac:dyDescent="0.2">
      <c r="A69" s="31" t="s">
        <v>62</v>
      </c>
      <c r="C69" s="90"/>
      <c r="D69" s="88"/>
      <c r="E69" s="19"/>
      <c r="F69" s="75"/>
    </row>
    <row r="70" spans="1:7" x14ac:dyDescent="0.2">
      <c r="A70" s="30" t="s">
        <v>26</v>
      </c>
      <c r="C70" s="90">
        <v>173</v>
      </c>
      <c r="D70" s="88">
        <v>100</v>
      </c>
      <c r="E70" s="19">
        <v>-74</v>
      </c>
      <c r="F70" s="75">
        <v>-42.5</v>
      </c>
    </row>
    <row r="71" spans="1:7" x14ac:dyDescent="0.2">
      <c r="A71" s="30" t="s">
        <v>63</v>
      </c>
      <c r="C71" s="90">
        <v>1493</v>
      </c>
      <c r="D71" s="88">
        <v>1445</v>
      </c>
      <c r="E71" s="19">
        <v>-49</v>
      </c>
      <c r="F71" s="75">
        <v>-3.3</v>
      </c>
    </row>
    <row r="72" spans="1:7" x14ac:dyDescent="0.2">
      <c r="A72" s="31" t="s">
        <v>64</v>
      </c>
      <c r="C72" s="19">
        <v>1219</v>
      </c>
      <c r="D72" s="20">
        <v>1142</v>
      </c>
      <c r="E72" s="19">
        <v>-76</v>
      </c>
      <c r="F72" s="75">
        <v>-6.3</v>
      </c>
    </row>
    <row r="73" spans="1:7" ht="3" customHeight="1" x14ac:dyDescent="0.2">
      <c r="C73" s="19"/>
      <c r="D73" s="14"/>
      <c r="E73" s="19"/>
      <c r="F73" s="75"/>
      <c r="G73" s="19"/>
    </row>
    <row r="74" spans="1:7" x14ac:dyDescent="0.2">
      <c r="A74" s="31" t="s">
        <v>65</v>
      </c>
      <c r="B74" s="63" t="s">
        <v>188</v>
      </c>
      <c r="C74" s="19">
        <v>-2124</v>
      </c>
      <c r="D74" s="20">
        <v>175</v>
      </c>
      <c r="E74" s="19">
        <v>2299</v>
      </c>
      <c r="F74" s="75">
        <v>-108.2</v>
      </c>
      <c r="G74" s="19"/>
    </row>
  </sheetData>
  <mergeCells count="1">
    <mergeCell ref="C5:F5"/>
  </mergeCells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4"/>
    <pageSetUpPr fitToPage="1"/>
  </sheetPr>
  <dimension ref="A1:E17"/>
  <sheetViews>
    <sheetView showGridLines="0" workbookViewId="0">
      <selection activeCell="C6" sqref="C6"/>
    </sheetView>
  </sheetViews>
  <sheetFormatPr defaultRowHeight="11.25" x14ac:dyDescent="0.2"/>
  <cols>
    <col min="1" max="1" width="44.5" customWidth="1"/>
    <col min="2" max="3" width="14.33203125" customWidth="1"/>
    <col min="4" max="4" width="12.6640625" bestFit="1" customWidth="1"/>
    <col min="5" max="5" width="17.83203125" customWidth="1"/>
  </cols>
  <sheetData>
    <row r="1" spans="1:5" x14ac:dyDescent="0.2">
      <c r="A1" s="47" t="s">
        <v>156</v>
      </c>
      <c r="B1" s="9"/>
      <c r="D1" s="9"/>
      <c r="E1" s="9"/>
    </row>
    <row r="2" spans="1:5" x14ac:dyDescent="0.2">
      <c r="A2" s="4"/>
      <c r="B2" s="9"/>
      <c r="C2" s="4"/>
      <c r="D2" s="9"/>
      <c r="E2" s="9"/>
    </row>
    <row r="3" spans="1:5" ht="33.75" x14ac:dyDescent="0.2">
      <c r="A3" s="56"/>
      <c r="B3" s="57" t="s">
        <v>149</v>
      </c>
      <c r="C3" s="58" t="s">
        <v>148</v>
      </c>
      <c r="D3" s="58" t="s">
        <v>150</v>
      </c>
      <c r="E3" s="60" t="s">
        <v>143</v>
      </c>
    </row>
    <row r="4" spans="1:5" x14ac:dyDescent="0.2">
      <c r="A4" s="9"/>
      <c r="B4" s="61" t="s">
        <v>0</v>
      </c>
      <c r="C4" s="61" t="s">
        <v>0</v>
      </c>
      <c r="D4" s="61" t="s">
        <v>0</v>
      </c>
      <c r="E4" s="61" t="s">
        <v>0</v>
      </c>
    </row>
    <row r="5" spans="1:5" x14ac:dyDescent="0.2">
      <c r="A5" s="9"/>
      <c r="B5" s="9"/>
      <c r="C5" s="9"/>
      <c r="D5" s="9"/>
      <c r="E5" s="9"/>
    </row>
    <row r="6" spans="1:5" x14ac:dyDescent="0.2">
      <c r="A6" s="51" t="s">
        <v>164</v>
      </c>
      <c r="B6" s="54" t="e">
        <f>'App 4 Table 4.5'!#REF!</f>
        <v>#REF!</v>
      </c>
      <c r="C6" s="54" t="e">
        <f>'App 4 Table 4.5'!#REF!</f>
        <v>#REF!</v>
      </c>
      <c r="D6" s="54" t="e">
        <f>'App 4 Table 4.5'!#REF!</f>
        <v>#REF!</v>
      </c>
      <c r="E6" s="54" t="e">
        <f>SUM(B6:D6)</f>
        <v>#REF!</v>
      </c>
    </row>
    <row r="7" spans="1:5" x14ac:dyDescent="0.2">
      <c r="A7" s="9"/>
      <c r="B7" s="54"/>
      <c r="C7" s="54"/>
      <c r="D7" s="54"/>
      <c r="E7" s="54"/>
    </row>
    <row r="8" spans="1:5" x14ac:dyDescent="0.2">
      <c r="A8" s="9" t="s">
        <v>144</v>
      </c>
      <c r="B8" s="54">
        <v>0</v>
      </c>
      <c r="C8" s="54">
        <v>0</v>
      </c>
      <c r="D8" s="54">
        <v>0</v>
      </c>
      <c r="E8" s="54">
        <v>0</v>
      </c>
    </row>
    <row r="9" spans="1:5" x14ac:dyDescent="0.2">
      <c r="A9" s="9"/>
      <c r="B9" s="54"/>
      <c r="C9" s="54"/>
      <c r="D9" s="54"/>
      <c r="E9" s="54"/>
    </row>
    <row r="10" spans="1:5" x14ac:dyDescent="0.2">
      <c r="A10" s="5" t="s">
        <v>145</v>
      </c>
      <c r="B10" s="54"/>
      <c r="C10" s="54"/>
      <c r="D10" s="54"/>
      <c r="E10" s="54"/>
    </row>
    <row r="11" spans="1:5" x14ac:dyDescent="0.2">
      <c r="A11" s="51" t="s">
        <v>146</v>
      </c>
      <c r="B11" s="54">
        <v>0</v>
      </c>
      <c r="C11" s="54">
        <v>0</v>
      </c>
      <c r="D11" s="54">
        <v>0</v>
      </c>
      <c r="E11" s="54">
        <f>SUM(B11:D11)</f>
        <v>0</v>
      </c>
    </row>
    <row r="12" spans="1:5" x14ac:dyDescent="0.2">
      <c r="A12" s="9" t="s">
        <v>139</v>
      </c>
      <c r="B12" s="54">
        <v>0</v>
      </c>
      <c r="C12" s="54">
        <v>0</v>
      </c>
      <c r="D12" s="54">
        <v>0</v>
      </c>
      <c r="E12" s="54">
        <f>SUM(B12:D12)</f>
        <v>0</v>
      </c>
    </row>
    <row r="13" spans="1:5" x14ac:dyDescent="0.2">
      <c r="A13" s="9" t="s">
        <v>25</v>
      </c>
      <c r="B13" s="54">
        <v>0</v>
      </c>
      <c r="C13" s="54">
        <v>0</v>
      </c>
      <c r="D13" s="54">
        <v>0</v>
      </c>
      <c r="E13" s="54">
        <f>SUM(B13:D13)</f>
        <v>0</v>
      </c>
    </row>
    <row r="14" spans="1:5" x14ac:dyDescent="0.2">
      <c r="A14" s="9"/>
      <c r="B14" s="54"/>
      <c r="C14" s="54"/>
      <c r="D14" s="54"/>
      <c r="E14" s="54"/>
    </row>
    <row r="15" spans="1:5" x14ac:dyDescent="0.2">
      <c r="A15" s="4" t="s">
        <v>165</v>
      </c>
      <c r="B15" s="55" t="e">
        <f>SUM(B6:B13)</f>
        <v>#REF!</v>
      </c>
      <c r="C15" s="55">
        <v>0</v>
      </c>
      <c r="D15" s="55">
        <v>0</v>
      </c>
      <c r="E15" s="55">
        <v>0</v>
      </c>
    </row>
    <row r="17" spans="2:5" x14ac:dyDescent="0.2">
      <c r="B17" s="53" t="e">
        <f>B15-'App 4 Table 4.5'!D48</f>
        <v>#REF!</v>
      </c>
      <c r="C17" s="53">
        <f>C15-'App 4 Table 4.5'!D50</f>
        <v>-73920</v>
      </c>
      <c r="D17" s="53">
        <f>D15-'App 4 Table 4.5'!D49</f>
        <v>-26673</v>
      </c>
      <c r="E17" s="53">
        <f>E15-'App 4 Table 4.5'!D51</f>
        <v>-100593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75"/>
  <sheetViews>
    <sheetView showGridLines="0" zoomScaleNormal="100" workbookViewId="0">
      <selection activeCell="L37" sqref="L37"/>
    </sheetView>
  </sheetViews>
  <sheetFormatPr defaultRowHeight="11.25" x14ac:dyDescent="0.2"/>
  <cols>
    <col min="1" max="1" width="63.33203125" style="30" customWidth="1"/>
    <col min="2" max="2" width="5.83203125" style="76" bestFit="1" customWidth="1"/>
    <col min="3" max="7" width="9.83203125" customWidth="1"/>
  </cols>
  <sheetData>
    <row r="1" spans="1:9" ht="12.75" x14ac:dyDescent="0.2">
      <c r="A1" s="110" t="s">
        <v>204</v>
      </c>
      <c r="B1" s="78"/>
      <c r="C1" s="1"/>
      <c r="D1" s="1"/>
      <c r="E1" s="1"/>
      <c r="F1" s="1"/>
    </row>
    <row r="2" spans="1:9" ht="15.75" x14ac:dyDescent="0.25">
      <c r="A2" s="111" t="s">
        <v>48</v>
      </c>
      <c r="C2" s="1"/>
      <c r="D2" s="1"/>
      <c r="E2" s="1"/>
      <c r="F2" s="1"/>
    </row>
    <row r="3" spans="1:9" x14ac:dyDescent="0.2">
      <c r="C3" s="79"/>
      <c r="D3" s="1"/>
      <c r="E3" s="10"/>
      <c r="F3" s="99"/>
      <c r="G3" s="10"/>
    </row>
    <row r="4" spans="1:9" x14ac:dyDescent="0.2">
      <c r="A4" s="100"/>
      <c r="B4" s="101"/>
      <c r="C4" s="114" t="s">
        <v>193</v>
      </c>
      <c r="D4" s="114"/>
      <c r="E4" s="114"/>
      <c r="F4" s="114"/>
      <c r="G4" s="74"/>
    </row>
    <row r="5" spans="1:9" x14ac:dyDescent="0.2">
      <c r="A5" s="35"/>
      <c r="C5" s="6" t="s">
        <v>4</v>
      </c>
      <c r="D5" s="11"/>
      <c r="E5" s="24" t="s">
        <v>2</v>
      </c>
      <c r="F5" s="24" t="s">
        <v>2</v>
      </c>
    </row>
    <row r="6" spans="1:9" x14ac:dyDescent="0.2">
      <c r="A6" s="35"/>
      <c r="B6" s="76" t="s">
        <v>116</v>
      </c>
      <c r="C6" s="6" t="s">
        <v>5</v>
      </c>
      <c r="D6" s="12" t="s">
        <v>1</v>
      </c>
      <c r="E6" s="25" t="s">
        <v>3</v>
      </c>
      <c r="F6" s="25" t="s">
        <v>3</v>
      </c>
    </row>
    <row r="7" spans="1:9" x14ac:dyDescent="0.2">
      <c r="A7" s="35"/>
      <c r="C7" s="6" t="s">
        <v>0</v>
      </c>
      <c r="D7" s="11" t="s">
        <v>0</v>
      </c>
      <c r="E7" s="26" t="s">
        <v>0</v>
      </c>
      <c r="F7" s="26" t="s">
        <v>169</v>
      </c>
    </row>
    <row r="8" spans="1:9" x14ac:dyDescent="0.2">
      <c r="A8" s="31" t="s">
        <v>135</v>
      </c>
      <c r="C8" s="7"/>
      <c r="D8" s="8"/>
      <c r="E8" s="27"/>
      <c r="F8" s="27"/>
    </row>
    <row r="9" spans="1:9" ht="3" customHeight="1" x14ac:dyDescent="0.2">
      <c r="A9" s="35"/>
      <c r="C9" s="7"/>
      <c r="D9" s="8"/>
      <c r="E9" s="27"/>
      <c r="F9" s="27"/>
    </row>
    <row r="10" spans="1:9" x14ac:dyDescent="0.2">
      <c r="A10" s="44" t="s">
        <v>128</v>
      </c>
      <c r="C10" s="17"/>
      <c r="D10" s="18"/>
      <c r="E10" s="19"/>
      <c r="F10" s="19"/>
    </row>
    <row r="11" spans="1:9" x14ac:dyDescent="0.2">
      <c r="A11" s="38" t="s">
        <v>38</v>
      </c>
      <c r="C11" s="62">
        <v>8433</v>
      </c>
      <c r="D11" s="14">
        <v>8392</v>
      </c>
      <c r="E11" s="19">
        <v>-42</v>
      </c>
      <c r="F11" s="75">
        <v>-0.5</v>
      </c>
      <c r="H11" s="19"/>
      <c r="I11" s="75"/>
    </row>
    <row r="12" spans="1:9" x14ac:dyDescent="0.2">
      <c r="A12" s="38" t="s">
        <v>40</v>
      </c>
      <c r="C12" s="62">
        <v>10500</v>
      </c>
      <c r="D12" s="14">
        <v>11082</v>
      </c>
      <c r="E12" s="19">
        <v>582</v>
      </c>
      <c r="F12" s="75">
        <v>5.5</v>
      </c>
      <c r="H12" s="19"/>
      <c r="I12" s="75"/>
    </row>
    <row r="13" spans="1:9" x14ac:dyDescent="0.2">
      <c r="A13" s="38" t="s">
        <v>39</v>
      </c>
      <c r="C13" s="62">
        <v>22573</v>
      </c>
      <c r="D13" s="14">
        <v>23693</v>
      </c>
      <c r="E13" s="19">
        <v>1120</v>
      </c>
      <c r="F13" s="75">
        <v>5</v>
      </c>
      <c r="H13" s="19"/>
      <c r="I13" s="75"/>
    </row>
    <row r="14" spans="1:9" x14ac:dyDescent="0.2">
      <c r="A14" s="38" t="s">
        <v>94</v>
      </c>
      <c r="C14" s="62">
        <v>645</v>
      </c>
      <c r="D14" s="14">
        <v>661</v>
      </c>
      <c r="E14" s="19">
        <v>16</v>
      </c>
      <c r="F14" s="75">
        <v>2.4</v>
      </c>
      <c r="H14" s="19"/>
      <c r="I14" s="75"/>
    </row>
    <row r="15" spans="1:9" x14ac:dyDescent="0.2">
      <c r="A15" s="38" t="s">
        <v>95</v>
      </c>
      <c r="C15" s="62">
        <v>0</v>
      </c>
      <c r="D15" s="14">
        <v>0</v>
      </c>
      <c r="E15" s="19">
        <v>0</v>
      </c>
      <c r="F15" s="75">
        <v>0</v>
      </c>
      <c r="H15" s="19"/>
    </row>
    <row r="16" spans="1:9" x14ac:dyDescent="0.2">
      <c r="A16" s="38" t="s">
        <v>25</v>
      </c>
      <c r="C16" s="62">
        <v>7626</v>
      </c>
      <c r="D16" s="14">
        <v>8807</v>
      </c>
      <c r="E16" s="19">
        <v>1181</v>
      </c>
      <c r="F16" s="75">
        <v>15.5</v>
      </c>
      <c r="H16" s="19"/>
    </row>
    <row r="17" spans="1:9" s="5" customFormat="1" x14ac:dyDescent="0.2">
      <c r="A17" s="44" t="s">
        <v>129</v>
      </c>
      <c r="B17" s="63"/>
      <c r="C17" s="19">
        <v>49777</v>
      </c>
      <c r="D17" s="20">
        <v>52635</v>
      </c>
      <c r="E17" s="19">
        <v>2858</v>
      </c>
      <c r="F17" s="75">
        <v>5.7</v>
      </c>
      <c r="H17" s="19"/>
      <c r="I17" s="75"/>
    </row>
    <row r="18" spans="1:9" ht="3" customHeight="1" x14ac:dyDescent="0.2">
      <c r="A18" s="38"/>
      <c r="C18" s="62"/>
      <c r="D18" s="14"/>
      <c r="E18" s="19"/>
      <c r="F18" s="19"/>
    </row>
    <row r="19" spans="1:9" x14ac:dyDescent="0.2">
      <c r="A19" s="44" t="s">
        <v>134</v>
      </c>
      <c r="C19" s="62"/>
      <c r="D19" s="14"/>
      <c r="E19" s="19"/>
      <c r="F19" s="19"/>
    </row>
    <row r="20" spans="1:9" x14ac:dyDescent="0.2">
      <c r="A20" s="38" t="s">
        <v>96</v>
      </c>
      <c r="C20" s="62">
        <v>-15194</v>
      </c>
      <c r="D20" s="14">
        <v>-15062</v>
      </c>
      <c r="E20" s="19">
        <v>133</v>
      </c>
      <c r="F20" s="75">
        <v>-0.9</v>
      </c>
    </row>
    <row r="21" spans="1:9" x14ac:dyDescent="0.2">
      <c r="A21" s="38" t="s">
        <v>141</v>
      </c>
      <c r="C21" s="62">
        <v>-22011</v>
      </c>
      <c r="D21" s="14">
        <v>-23421</v>
      </c>
      <c r="E21" s="19">
        <v>-1409</v>
      </c>
      <c r="F21" s="75">
        <v>6.4</v>
      </c>
    </row>
    <row r="22" spans="1:9" x14ac:dyDescent="0.2">
      <c r="A22" s="38" t="s">
        <v>42</v>
      </c>
      <c r="C22" s="62">
        <v>-1896</v>
      </c>
      <c r="D22" s="14">
        <v>-2017</v>
      </c>
      <c r="E22" s="19">
        <v>-121</v>
      </c>
      <c r="F22" s="75">
        <v>6.4</v>
      </c>
    </row>
    <row r="23" spans="1:9" x14ac:dyDescent="0.2">
      <c r="A23" s="38" t="s">
        <v>41</v>
      </c>
      <c r="C23" s="62">
        <v>-4002</v>
      </c>
      <c r="D23" s="14">
        <v>-4129</v>
      </c>
      <c r="E23" s="19">
        <v>-127</v>
      </c>
      <c r="F23" s="75">
        <v>3.2</v>
      </c>
    </row>
    <row r="24" spans="1:9" x14ac:dyDescent="0.2">
      <c r="A24" s="38" t="s">
        <v>95</v>
      </c>
      <c r="C24" s="62">
        <v>0</v>
      </c>
      <c r="D24" s="14">
        <v>0</v>
      </c>
      <c r="E24" s="19">
        <v>0</v>
      </c>
      <c r="F24" s="75">
        <v>0</v>
      </c>
    </row>
    <row r="25" spans="1:9" x14ac:dyDescent="0.2">
      <c r="A25" s="38" t="s">
        <v>43</v>
      </c>
      <c r="C25" s="62">
        <v>-4240</v>
      </c>
      <c r="D25" s="14">
        <v>-4620</v>
      </c>
      <c r="E25" s="19">
        <v>-380</v>
      </c>
      <c r="F25" s="75">
        <v>9</v>
      </c>
    </row>
    <row r="26" spans="1:9" s="5" customFormat="1" x14ac:dyDescent="0.2">
      <c r="A26" s="44" t="s">
        <v>131</v>
      </c>
      <c r="B26" s="63"/>
      <c r="C26" s="19">
        <v>-47344</v>
      </c>
      <c r="D26" s="20">
        <v>-49248</v>
      </c>
      <c r="E26" s="19">
        <v>-1904</v>
      </c>
      <c r="F26" s="75">
        <v>4</v>
      </c>
      <c r="H26" s="19"/>
      <c r="I26" s="75"/>
    </row>
    <row r="27" spans="1:9" ht="3" customHeight="1" x14ac:dyDescent="0.2">
      <c r="A27" s="38"/>
      <c r="C27" s="62"/>
      <c r="D27" s="14"/>
      <c r="E27" s="19"/>
      <c r="F27" s="19"/>
    </row>
    <row r="28" spans="1:9" s="21" customFormat="1" x14ac:dyDescent="0.2">
      <c r="A28" s="44" t="s">
        <v>97</v>
      </c>
      <c r="B28" s="63" t="s">
        <v>171</v>
      </c>
      <c r="C28" s="19">
        <v>2433</v>
      </c>
      <c r="D28" s="20">
        <v>3386</v>
      </c>
      <c r="E28" s="19">
        <v>953</v>
      </c>
      <c r="F28" s="75">
        <v>39.200000000000003</v>
      </c>
    </row>
    <row r="29" spans="1:9" s="21" customFormat="1" ht="3" customHeight="1" x14ac:dyDescent="0.2">
      <c r="A29" s="44"/>
      <c r="B29" s="76"/>
      <c r="C29" s="22"/>
      <c r="D29" s="23"/>
      <c r="E29" s="22"/>
      <c r="F29" s="22"/>
    </row>
    <row r="30" spans="1:9" s="21" customFormat="1" x14ac:dyDescent="0.2">
      <c r="A30" s="44" t="s">
        <v>136</v>
      </c>
      <c r="B30" s="76"/>
      <c r="C30" s="22"/>
      <c r="D30" s="23"/>
      <c r="E30" s="22"/>
      <c r="F30" s="22"/>
    </row>
    <row r="31" spans="1:9" ht="3" customHeight="1" x14ac:dyDescent="0.2">
      <c r="A31" s="38"/>
      <c r="C31" s="62"/>
      <c r="D31" s="14"/>
      <c r="E31" s="19"/>
      <c r="F31" s="19"/>
    </row>
    <row r="32" spans="1:9" x14ac:dyDescent="0.2">
      <c r="A32" s="44" t="s">
        <v>98</v>
      </c>
      <c r="C32" s="3"/>
      <c r="D32" s="2"/>
      <c r="E32" s="5"/>
      <c r="F32" s="5"/>
    </row>
    <row r="33" spans="1:6" x14ac:dyDescent="0.2">
      <c r="A33" s="38" t="s">
        <v>44</v>
      </c>
      <c r="B33" s="63" t="s">
        <v>172</v>
      </c>
      <c r="C33" s="62">
        <v>-6248</v>
      </c>
      <c r="D33" s="14">
        <v>-4965</v>
      </c>
      <c r="E33" s="19">
        <v>1283</v>
      </c>
      <c r="F33" s="75">
        <v>-20.5</v>
      </c>
    </row>
    <row r="34" spans="1:6" x14ac:dyDescent="0.2">
      <c r="A34" s="38" t="s">
        <v>26</v>
      </c>
      <c r="B34" s="63" t="s">
        <v>173</v>
      </c>
      <c r="C34" s="62">
        <v>853</v>
      </c>
      <c r="D34" s="14">
        <v>654</v>
      </c>
      <c r="E34" s="19">
        <v>-199</v>
      </c>
      <c r="F34" s="75">
        <v>-23.3</v>
      </c>
    </row>
    <row r="35" spans="1:6" s="5" customFormat="1" x14ac:dyDescent="0.2">
      <c r="A35" s="44" t="s">
        <v>99</v>
      </c>
      <c r="B35" s="63" t="s">
        <v>174</v>
      </c>
      <c r="C35" s="19">
        <v>-5394</v>
      </c>
      <c r="D35" s="20">
        <v>-4310</v>
      </c>
      <c r="E35" s="19">
        <v>1084</v>
      </c>
      <c r="F35" s="75">
        <v>-20.100000000000001</v>
      </c>
    </row>
    <row r="36" spans="1:6" ht="3" customHeight="1" x14ac:dyDescent="0.2">
      <c r="A36" s="38"/>
      <c r="C36" s="62"/>
      <c r="D36" s="14"/>
      <c r="E36" s="19"/>
      <c r="F36" s="19"/>
    </row>
    <row r="37" spans="1:6" x14ac:dyDescent="0.2">
      <c r="A37" s="44" t="s">
        <v>100</v>
      </c>
      <c r="C37" s="62"/>
      <c r="D37" s="14"/>
      <c r="E37" s="19"/>
      <c r="F37" s="19"/>
    </row>
    <row r="38" spans="1:6" x14ac:dyDescent="0.2">
      <c r="A38" s="44" t="s">
        <v>128</v>
      </c>
      <c r="C38" s="62"/>
      <c r="D38" s="14"/>
      <c r="E38" s="19"/>
      <c r="F38" s="19"/>
    </row>
    <row r="39" spans="1:6" x14ac:dyDescent="0.2">
      <c r="A39" s="38" t="s">
        <v>101</v>
      </c>
      <c r="C39" s="62">
        <v>10</v>
      </c>
      <c r="D39" s="14">
        <v>21</v>
      </c>
      <c r="E39" s="19">
        <v>11</v>
      </c>
      <c r="F39" s="75">
        <v>106.5</v>
      </c>
    </row>
    <row r="40" spans="1:6" x14ac:dyDescent="0.2">
      <c r="A40" s="38" t="s">
        <v>102</v>
      </c>
      <c r="C40" s="62">
        <v>6534</v>
      </c>
      <c r="D40" s="14">
        <v>6495</v>
      </c>
      <c r="E40" s="19">
        <v>-39</v>
      </c>
      <c r="F40" s="75">
        <v>-0.6</v>
      </c>
    </row>
    <row r="41" spans="1:6" x14ac:dyDescent="0.2">
      <c r="A41" s="44" t="s">
        <v>134</v>
      </c>
      <c r="C41" s="62"/>
      <c r="D41" s="14"/>
      <c r="E41" s="19"/>
      <c r="F41" s="19"/>
    </row>
    <row r="42" spans="1:6" x14ac:dyDescent="0.2">
      <c r="A42" s="38" t="s">
        <v>101</v>
      </c>
      <c r="C42" s="62">
        <v>-10</v>
      </c>
      <c r="D42" s="14">
        <v>-19</v>
      </c>
      <c r="E42" s="19">
        <v>-9</v>
      </c>
      <c r="F42" s="75">
        <v>86.5</v>
      </c>
    </row>
    <row r="43" spans="1:6" x14ac:dyDescent="0.2">
      <c r="A43" s="38" t="s">
        <v>102</v>
      </c>
      <c r="C43" s="62">
        <v>-7253</v>
      </c>
      <c r="D43" s="14">
        <v>-8784</v>
      </c>
      <c r="E43" s="19">
        <v>-1530</v>
      </c>
      <c r="F43" s="75">
        <v>21.1</v>
      </c>
    </row>
    <row r="44" spans="1:6" s="5" customFormat="1" x14ac:dyDescent="0.2">
      <c r="A44" s="44" t="s">
        <v>103</v>
      </c>
      <c r="B44" s="76"/>
      <c r="C44" s="19">
        <v>-719</v>
      </c>
      <c r="D44" s="20">
        <v>-2286</v>
      </c>
      <c r="E44" s="19">
        <v>-1567</v>
      </c>
      <c r="F44" s="75">
        <v>217.8</v>
      </c>
    </row>
    <row r="45" spans="1:6" ht="3" customHeight="1" x14ac:dyDescent="0.2">
      <c r="A45" s="38"/>
      <c r="C45" s="62"/>
      <c r="D45" s="14"/>
      <c r="E45" s="19"/>
      <c r="F45" s="19"/>
    </row>
    <row r="46" spans="1:6" s="21" customFormat="1" x14ac:dyDescent="0.2">
      <c r="A46" s="44" t="s">
        <v>104</v>
      </c>
      <c r="B46" s="76"/>
      <c r="C46" s="19">
        <v>-6114</v>
      </c>
      <c r="D46" s="20">
        <v>-6597</v>
      </c>
      <c r="E46" s="19">
        <v>-483</v>
      </c>
      <c r="F46" s="75">
        <v>7.9</v>
      </c>
    </row>
    <row r="47" spans="1:6" ht="3" customHeight="1" x14ac:dyDescent="0.2">
      <c r="A47" s="38"/>
      <c r="C47" s="62"/>
      <c r="D47" s="14"/>
      <c r="E47" s="19"/>
      <c r="F47" s="19"/>
    </row>
    <row r="48" spans="1:6" x14ac:dyDescent="0.2">
      <c r="A48" s="44" t="s">
        <v>133</v>
      </c>
      <c r="C48" s="62"/>
      <c r="D48" s="14"/>
      <c r="E48" s="19"/>
      <c r="F48" s="19"/>
    </row>
    <row r="49" spans="1:6" ht="3" customHeight="1" x14ac:dyDescent="0.2">
      <c r="A49" s="38"/>
      <c r="C49" s="62"/>
      <c r="D49" s="14"/>
      <c r="E49" s="19"/>
      <c r="F49" s="19"/>
    </row>
    <row r="50" spans="1:6" x14ac:dyDescent="0.2">
      <c r="A50" s="44" t="s">
        <v>128</v>
      </c>
      <c r="C50" s="62"/>
      <c r="D50" s="14"/>
      <c r="E50" s="19"/>
      <c r="F50" s="19"/>
    </row>
    <row r="51" spans="1:6" x14ac:dyDescent="0.2">
      <c r="A51" s="38" t="s">
        <v>33</v>
      </c>
      <c r="C51" s="62">
        <v>0</v>
      </c>
      <c r="D51" s="14">
        <v>0</v>
      </c>
      <c r="E51" s="19">
        <v>0</v>
      </c>
      <c r="F51" s="75">
        <v>0</v>
      </c>
    </row>
    <row r="52" spans="1:6" x14ac:dyDescent="0.2">
      <c r="A52" s="38" t="s">
        <v>34</v>
      </c>
      <c r="C52" s="62">
        <v>19109</v>
      </c>
      <c r="D52" s="14">
        <v>21444</v>
      </c>
      <c r="E52" s="19">
        <v>2336</v>
      </c>
      <c r="F52" s="75">
        <v>12.2</v>
      </c>
    </row>
    <row r="53" spans="1:6" x14ac:dyDescent="0.2">
      <c r="A53" s="38" t="s">
        <v>105</v>
      </c>
      <c r="C53" s="62">
        <v>0</v>
      </c>
      <c r="D53" s="14">
        <v>0</v>
      </c>
      <c r="E53" s="19">
        <v>0</v>
      </c>
      <c r="F53" s="75">
        <v>0</v>
      </c>
    </row>
    <row r="54" spans="1:6" x14ac:dyDescent="0.2">
      <c r="A54" s="38" t="s">
        <v>106</v>
      </c>
      <c r="C54" s="62">
        <v>62</v>
      </c>
      <c r="D54" s="14">
        <v>98</v>
      </c>
      <c r="E54" s="19">
        <v>35</v>
      </c>
      <c r="F54" s="75">
        <v>56.2</v>
      </c>
    </row>
    <row r="55" spans="1:6" s="5" customFormat="1" x14ac:dyDescent="0.2">
      <c r="A55" s="44" t="s">
        <v>129</v>
      </c>
      <c r="B55" s="76"/>
      <c r="C55" s="19">
        <v>19171</v>
      </c>
      <c r="D55" s="20">
        <v>21542</v>
      </c>
      <c r="E55" s="19">
        <v>2371</v>
      </c>
      <c r="F55" s="75">
        <v>12.4</v>
      </c>
    </row>
    <row r="56" spans="1:6" s="5" customFormat="1" ht="3" customHeight="1" x14ac:dyDescent="0.2">
      <c r="A56" s="44"/>
      <c r="B56" s="76"/>
      <c r="C56" s="19"/>
      <c r="D56" s="20"/>
      <c r="E56" s="19"/>
      <c r="F56" s="19"/>
    </row>
    <row r="57" spans="1:6" s="5" customFormat="1" x14ac:dyDescent="0.2">
      <c r="A57" s="44" t="s">
        <v>134</v>
      </c>
      <c r="B57" s="76"/>
      <c r="C57" s="19"/>
      <c r="D57" s="20"/>
      <c r="E57" s="19"/>
      <c r="F57" s="19"/>
    </row>
    <row r="58" spans="1:6" s="5" customFormat="1" x14ac:dyDescent="0.2">
      <c r="A58" s="43" t="s">
        <v>107</v>
      </c>
      <c r="B58" s="76"/>
      <c r="C58" s="62">
        <v>-17</v>
      </c>
      <c r="D58" s="14">
        <v>-17</v>
      </c>
      <c r="E58" s="19">
        <v>0</v>
      </c>
      <c r="F58" s="75">
        <v>0.2</v>
      </c>
    </row>
    <row r="59" spans="1:6" s="5" customFormat="1" x14ac:dyDescent="0.2">
      <c r="A59" s="43" t="s">
        <v>108</v>
      </c>
      <c r="B59" s="76"/>
      <c r="C59" s="62">
        <v>-16965</v>
      </c>
      <c r="D59" s="14">
        <v>-19990</v>
      </c>
      <c r="E59" s="19">
        <v>-3024</v>
      </c>
      <c r="F59" s="75">
        <v>17.8</v>
      </c>
    </row>
    <row r="60" spans="1:6" s="5" customFormat="1" x14ac:dyDescent="0.2">
      <c r="A60" s="43" t="s">
        <v>109</v>
      </c>
      <c r="B60" s="76"/>
      <c r="C60" s="62">
        <v>0</v>
      </c>
      <c r="D60" s="14">
        <v>0</v>
      </c>
      <c r="E60" s="19">
        <v>0</v>
      </c>
      <c r="F60" s="75">
        <v>0</v>
      </c>
    </row>
    <row r="61" spans="1:6" s="5" customFormat="1" x14ac:dyDescent="0.2">
      <c r="A61" s="43" t="s">
        <v>110</v>
      </c>
      <c r="B61" s="76"/>
      <c r="C61" s="62">
        <v>-212</v>
      </c>
      <c r="D61" s="14">
        <v>-188</v>
      </c>
      <c r="E61" s="19">
        <v>24</v>
      </c>
      <c r="F61" s="75">
        <v>-11.4</v>
      </c>
    </row>
    <row r="62" spans="1:6" s="5" customFormat="1" x14ac:dyDescent="0.2">
      <c r="A62" s="44" t="s">
        <v>131</v>
      </c>
      <c r="B62" s="76"/>
      <c r="C62" s="19">
        <v>-17194</v>
      </c>
      <c r="D62" s="20">
        <v>-20194</v>
      </c>
      <c r="E62" s="19">
        <v>-3000</v>
      </c>
      <c r="F62" s="75">
        <v>17.399999999999999</v>
      </c>
    </row>
    <row r="63" spans="1:6" s="5" customFormat="1" ht="3" customHeight="1" x14ac:dyDescent="0.2">
      <c r="A63" s="44"/>
      <c r="B63" s="76"/>
      <c r="C63" s="19"/>
      <c r="D63" s="20"/>
      <c r="E63" s="19"/>
      <c r="F63" s="19"/>
    </row>
    <row r="64" spans="1:6" s="5" customFormat="1" x14ac:dyDescent="0.2">
      <c r="A64" s="44" t="s">
        <v>112</v>
      </c>
      <c r="B64" s="76"/>
      <c r="C64" s="19">
        <v>1977</v>
      </c>
      <c r="D64" s="20">
        <v>1348</v>
      </c>
      <c r="E64" s="19">
        <v>-629</v>
      </c>
      <c r="F64" s="75">
        <v>-31.8</v>
      </c>
    </row>
    <row r="65" spans="1:6" s="5" customFormat="1" ht="3" customHeight="1" x14ac:dyDescent="0.2">
      <c r="A65" s="44"/>
      <c r="B65" s="76"/>
      <c r="C65" s="19"/>
      <c r="D65" s="20"/>
      <c r="E65" s="19"/>
      <c r="F65" s="19"/>
    </row>
    <row r="66" spans="1:6" s="5" customFormat="1" x14ac:dyDescent="0.2">
      <c r="A66" s="37" t="s">
        <v>113</v>
      </c>
      <c r="B66" s="76"/>
      <c r="C66" s="15">
        <v>-1703</v>
      </c>
      <c r="D66" s="16">
        <v>-1863</v>
      </c>
      <c r="E66" s="22">
        <v>-160</v>
      </c>
      <c r="F66" s="80">
        <v>9.4</v>
      </c>
    </row>
    <row r="67" spans="1:6" s="5" customFormat="1" x14ac:dyDescent="0.2">
      <c r="A67" s="43" t="s">
        <v>154</v>
      </c>
      <c r="B67" s="76"/>
      <c r="C67" s="62">
        <v>11361</v>
      </c>
      <c r="D67" s="14">
        <v>10573</v>
      </c>
      <c r="E67" s="19">
        <v>-788</v>
      </c>
      <c r="F67" s="75">
        <v>-6.9</v>
      </c>
    </row>
    <row r="68" spans="1:6" x14ac:dyDescent="0.2">
      <c r="A68" s="43" t="s">
        <v>155</v>
      </c>
      <c r="C68" s="62">
        <v>9658</v>
      </c>
      <c r="D68" s="14">
        <v>8710</v>
      </c>
      <c r="E68" s="19">
        <v>-948</v>
      </c>
      <c r="F68" s="75">
        <v>-9.8000000000000007</v>
      </c>
    </row>
    <row r="69" spans="1:6" ht="3" customHeight="1" thickBot="1" x14ac:dyDescent="0.25">
      <c r="A69" s="43"/>
      <c r="C69" s="3"/>
      <c r="D69" s="2"/>
      <c r="E69" s="5"/>
      <c r="F69" s="5"/>
    </row>
    <row r="70" spans="1:6" ht="12" customHeight="1" thickBot="1" x14ac:dyDescent="0.25">
      <c r="A70" s="69" t="s">
        <v>60</v>
      </c>
      <c r="B70" s="77"/>
      <c r="C70" s="72"/>
      <c r="D70" s="73"/>
      <c r="E70" s="68"/>
      <c r="F70" s="68"/>
    </row>
    <row r="71" spans="1:6" ht="3" customHeight="1" x14ac:dyDescent="0.2">
      <c r="A71" s="38"/>
      <c r="C71" s="3"/>
      <c r="D71" s="2"/>
      <c r="E71" s="5"/>
      <c r="F71" s="5"/>
    </row>
    <row r="72" spans="1:6" x14ac:dyDescent="0.2">
      <c r="A72" s="38" t="s">
        <v>45</v>
      </c>
      <c r="C72" s="62">
        <v>2433</v>
      </c>
      <c r="D72" s="14">
        <v>3386</v>
      </c>
      <c r="E72" s="19">
        <v>953</v>
      </c>
      <c r="F72" s="75">
        <v>39.200000000000003</v>
      </c>
    </row>
    <row r="73" spans="1:6" x14ac:dyDescent="0.2">
      <c r="A73" s="38" t="s">
        <v>114</v>
      </c>
      <c r="C73" s="19">
        <v>-5394</v>
      </c>
      <c r="D73" s="20">
        <v>-4310</v>
      </c>
      <c r="E73" s="19">
        <v>1084</v>
      </c>
      <c r="F73" s="75">
        <v>-20.100000000000001</v>
      </c>
    </row>
    <row r="74" spans="1:6" ht="3" customHeight="1" x14ac:dyDescent="0.2">
      <c r="A74" s="38"/>
      <c r="C74" s="3"/>
      <c r="D74" s="2"/>
      <c r="E74" s="5"/>
      <c r="F74" s="5"/>
    </row>
    <row r="75" spans="1:6" x14ac:dyDescent="0.2">
      <c r="A75" s="37" t="s">
        <v>115</v>
      </c>
      <c r="B75" s="63" t="s">
        <v>175</v>
      </c>
      <c r="C75" s="15">
        <v>-2961</v>
      </c>
      <c r="D75" s="16">
        <v>-924</v>
      </c>
      <c r="E75" s="22">
        <v>2037</v>
      </c>
      <c r="F75" s="80">
        <v>-68.8</v>
      </c>
    </row>
  </sheetData>
  <mergeCells count="1">
    <mergeCell ref="C4:F4"/>
  </mergeCells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7"/>
  <sheetViews>
    <sheetView showGridLines="0" zoomScaleNormal="100" workbookViewId="0">
      <selection activeCell="L28" sqref="L28"/>
    </sheetView>
  </sheetViews>
  <sheetFormatPr defaultRowHeight="11.25" x14ac:dyDescent="0.2"/>
  <cols>
    <col min="1" max="1" width="56.5" style="38" customWidth="1"/>
    <col min="2" max="2" width="5.83203125" style="76" bestFit="1" customWidth="1"/>
    <col min="3" max="4" width="9.83203125" bestFit="1" customWidth="1"/>
    <col min="5" max="6" width="9.83203125" customWidth="1"/>
    <col min="7" max="7" width="9.83203125" style="5" customWidth="1"/>
    <col min="8" max="8" width="14.6640625" customWidth="1"/>
  </cols>
  <sheetData>
    <row r="1" spans="1:7" ht="12.75" x14ac:dyDescent="0.2">
      <c r="A1" s="112" t="s">
        <v>197</v>
      </c>
      <c r="B1" s="78"/>
      <c r="C1" s="79"/>
      <c r="D1" s="1"/>
      <c r="E1" s="97"/>
      <c r="F1" s="99"/>
      <c r="G1" s="10"/>
    </row>
    <row r="2" spans="1:7" ht="15.75" x14ac:dyDescent="0.25">
      <c r="A2" s="113" t="s">
        <v>198</v>
      </c>
      <c r="C2" s="79"/>
      <c r="D2" s="1"/>
      <c r="E2" s="97"/>
      <c r="F2" s="99"/>
      <c r="G2" s="10"/>
    </row>
    <row r="3" spans="1:7" x14ac:dyDescent="0.2">
      <c r="C3" s="79"/>
      <c r="D3" s="1"/>
      <c r="E3" s="10"/>
      <c r="F3" s="99"/>
      <c r="G3" s="10"/>
    </row>
    <row r="4" spans="1:7" s="3" customFormat="1" x14ac:dyDescent="0.2">
      <c r="A4" s="102"/>
      <c r="B4" s="101"/>
      <c r="C4" s="114" t="s">
        <v>193</v>
      </c>
      <c r="D4" s="114"/>
      <c r="E4" s="114"/>
      <c r="F4" s="114"/>
      <c r="G4" s="74"/>
    </row>
    <row r="5" spans="1:7" s="3" customFormat="1" x14ac:dyDescent="0.2">
      <c r="A5" s="48"/>
      <c r="B5" s="76"/>
      <c r="C5" s="6" t="s">
        <v>4</v>
      </c>
      <c r="D5" s="11"/>
      <c r="E5" s="24" t="s">
        <v>2</v>
      </c>
      <c r="F5" s="24" t="s">
        <v>2</v>
      </c>
    </row>
    <row r="6" spans="1:7" s="3" customFormat="1" x14ac:dyDescent="0.2">
      <c r="A6" s="48"/>
      <c r="B6" s="76" t="s">
        <v>116</v>
      </c>
      <c r="C6" s="6" t="s">
        <v>5</v>
      </c>
      <c r="D6" s="12" t="s">
        <v>1</v>
      </c>
      <c r="E6" s="25" t="s">
        <v>3</v>
      </c>
      <c r="F6" s="25" t="s">
        <v>3</v>
      </c>
    </row>
    <row r="7" spans="1:7" s="3" customFormat="1" x14ac:dyDescent="0.2">
      <c r="A7" s="48"/>
      <c r="B7" s="76"/>
      <c r="C7" s="6" t="s">
        <v>0</v>
      </c>
      <c r="D7" s="11" t="s">
        <v>0</v>
      </c>
      <c r="E7" s="26" t="s">
        <v>0</v>
      </c>
      <c r="F7" s="26" t="s">
        <v>169</v>
      </c>
    </row>
    <row r="8" spans="1:7" x14ac:dyDescent="0.2">
      <c r="A8" s="38" t="s">
        <v>27</v>
      </c>
      <c r="D8" s="18"/>
      <c r="E8" s="5"/>
      <c r="F8" s="5"/>
      <c r="G8"/>
    </row>
    <row r="9" spans="1:7" s="5" customFormat="1" x14ac:dyDescent="0.2">
      <c r="A9" s="44" t="s">
        <v>28</v>
      </c>
      <c r="B9" s="76"/>
      <c r="D9" s="20"/>
    </row>
    <row r="10" spans="1:7" x14ac:dyDescent="0.2">
      <c r="A10" s="38" t="s">
        <v>118</v>
      </c>
      <c r="C10" s="62">
        <v>793</v>
      </c>
      <c r="D10" s="14">
        <v>601</v>
      </c>
      <c r="E10" s="19">
        <v>-192</v>
      </c>
      <c r="F10" s="75">
        <v>-24.2</v>
      </c>
      <c r="G10"/>
    </row>
    <row r="11" spans="1:7" x14ac:dyDescent="0.2">
      <c r="A11" s="38" t="s">
        <v>107</v>
      </c>
      <c r="C11" s="62">
        <v>746</v>
      </c>
      <c r="D11" s="14">
        <v>713</v>
      </c>
      <c r="E11" s="19">
        <v>-33</v>
      </c>
      <c r="F11" s="75">
        <v>-4.4000000000000004</v>
      </c>
      <c r="G11"/>
    </row>
    <row r="12" spans="1:7" x14ac:dyDescent="0.2">
      <c r="A12" s="38" t="s">
        <v>119</v>
      </c>
      <c r="C12" s="62">
        <v>3530</v>
      </c>
      <c r="D12" s="14">
        <v>4470</v>
      </c>
      <c r="E12" s="19">
        <v>940</v>
      </c>
      <c r="F12" s="75">
        <v>26.6</v>
      </c>
      <c r="G12"/>
    </row>
    <row r="13" spans="1:7" x14ac:dyDescent="0.2">
      <c r="A13" s="38" t="s">
        <v>67</v>
      </c>
      <c r="C13" s="62">
        <v>2906</v>
      </c>
      <c r="D13" s="14">
        <v>3999</v>
      </c>
      <c r="E13" s="19">
        <v>1093</v>
      </c>
      <c r="F13" s="75">
        <v>37.6</v>
      </c>
      <c r="G13"/>
    </row>
    <row r="14" spans="1:7" x14ac:dyDescent="0.2">
      <c r="A14" s="38" t="s">
        <v>123</v>
      </c>
      <c r="C14" s="62"/>
      <c r="D14" s="14"/>
      <c r="E14" s="19"/>
      <c r="F14" s="19"/>
      <c r="G14"/>
    </row>
    <row r="15" spans="1:7" x14ac:dyDescent="0.2">
      <c r="A15" s="50" t="s">
        <v>69</v>
      </c>
      <c r="C15" s="62">
        <v>42836</v>
      </c>
      <c r="D15" s="14">
        <v>40745</v>
      </c>
      <c r="E15" s="19">
        <v>-2091</v>
      </c>
      <c r="F15" s="75">
        <v>-4.9000000000000004</v>
      </c>
      <c r="G15"/>
    </row>
    <row r="16" spans="1:7" x14ac:dyDescent="0.2">
      <c r="A16" s="50" t="s">
        <v>70</v>
      </c>
      <c r="C16" s="62">
        <v>10161</v>
      </c>
      <c r="D16" s="14">
        <v>10000</v>
      </c>
      <c r="E16" s="19">
        <v>-162</v>
      </c>
      <c r="F16" s="75">
        <v>-1.6</v>
      </c>
      <c r="G16"/>
    </row>
    <row r="17" spans="1:7" x14ac:dyDescent="0.2">
      <c r="A17" s="50" t="s">
        <v>124</v>
      </c>
      <c r="C17" s="62">
        <v>50</v>
      </c>
      <c r="D17" s="14">
        <v>20</v>
      </c>
      <c r="E17" s="19">
        <v>-30</v>
      </c>
      <c r="F17" s="75">
        <v>-59.9</v>
      </c>
      <c r="G17"/>
    </row>
    <row r="18" spans="1:7" x14ac:dyDescent="0.2">
      <c r="A18" s="38" t="s">
        <v>71</v>
      </c>
      <c r="C18" s="62">
        <v>8</v>
      </c>
      <c r="D18" s="14">
        <v>8</v>
      </c>
      <c r="E18" s="19">
        <v>0</v>
      </c>
      <c r="F18" s="75">
        <v>-2.4</v>
      </c>
      <c r="G18"/>
    </row>
    <row r="19" spans="1:7" s="5" customFormat="1" x14ac:dyDescent="0.2">
      <c r="A19" s="44" t="s">
        <v>72</v>
      </c>
      <c r="B19" s="76" t="s">
        <v>171</v>
      </c>
      <c r="C19" s="19">
        <v>61030</v>
      </c>
      <c r="D19" s="20">
        <v>60556</v>
      </c>
      <c r="E19" s="19">
        <v>-474</v>
      </c>
      <c r="F19" s="75">
        <v>-0.8</v>
      </c>
    </row>
    <row r="20" spans="1:7" ht="3" customHeight="1" x14ac:dyDescent="0.2">
      <c r="C20" s="62"/>
      <c r="D20" s="14"/>
      <c r="E20" s="19"/>
      <c r="F20" s="19"/>
      <c r="G20"/>
    </row>
    <row r="21" spans="1:7" s="5" customFormat="1" x14ac:dyDescent="0.2">
      <c r="A21" s="44" t="s">
        <v>29</v>
      </c>
      <c r="B21" s="76"/>
      <c r="C21" s="19"/>
      <c r="D21" s="20"/>
      <c r="E21" s="19"/>
      <c r="F21" s="19"/>
    </row>
    <row r="22" spans="1:7" x14ac:dyDescent="0.2">
      <c r="A22" s="38" t="s">
        <v>120</v>
      </c>
      <c r="C22" s="62">
        <v>36667</v>
      </c>
      <c r="D22" s="14">
        <v>35600</v>
      </c>
      <c r="E22" s="19">
        <v>-1067</v>
      </c>
      <c r="F22" s="75">
        <v>-2.9</v>
      </c>
      <c r="G22"/>
    </row>
    <row r="23" spans="1:7" x14ac:dyDescent="0.2">
      <c r="A23" s="43" t="s">
        <v>73</v>
      </c>
      <c r="C23" s="62">
        <v>47456</v>
      </c>
      <c r="D23" s="14">
        <v>45344</v>
      </c>
      <c r="E23" s="19">
        <v>-2112</v>
      </c>
      <c r="F23" s="75">
        <v>-4.5</v>
      </c>
      <c r="G23"/>
    </row>
    <row r="24" spans="1:7" x14ac:dyDescent="0.2">
      <c r="A24" s="38" t="s">
        <v>117</v>
      </c>
      <c r="C24" s="62">
        <v>4</v>
      </c>
      <c r="D24" s="14">
        <v>3</v>
      </c>
      <c r="E24" s="19">
        <v>-1</v>
      </c>
      <c r="F24" s="75">
        <v>-17.3</v>
      </c>
      <c r="G24"/>
    </row>
    <row r="25" spans="1:7" x14ac:dyDescent="0.2">
      <c r="A25" s="43" t="s">
        <v>74</v>
      </c>
      <c r="C25" s="62"/>
      <c r="D25" s="14"/>
      <c r="E25" s="19"/>
      <c r="F25" s="19"/>
      <c r="G25"/>
    </row>
    <row r="26" spans="1:7" x14ac:dyDescent="0.2">
      <c r="A26" s="50" t="s">
        <v>75</v>
      </c>
      <c r="C26" s="62">
        <v>10</v>
      </c>
      <c r="D26" s="14">
        <v>0</v>
      </c>
      <c r="E26" s="19">
        <v>-10</v>
      </c>
      <c r="F26" s="75">
        <v>0</v>
      </c>
      <c r="G26"/>
    </row>
    <row r="27" spans="1:7" x14ac:dyDescent="0.2">
      <c r="A27" s="50" t="s">
        <v>76</v>
      </c>
      <c r="C27" s="62">
        <v>73</v>
      </c>
      <c r="D27" s="14">
        <v>71</v>
      </c>
      <c r="E27" s="19">
        <v>-2</v>
      </c>
      <c r="F27" s="75">
        <v>-2.8</v>
      </c>
      <c r="G27"/>
    </row>
    <row r="28" spans="1:7" x14ac:dyDescent="0.2">
      <c r="A28" s="38" t="s">
        <v>77</v>
      </c>
      <c r="C28" s="62">
        <v>668</v>
      </c>
      <c r="D28" s="14">
        <v>626</v>
      </c>
      <c r="E28" s="19">
        <v>-42</v>
      </c>
      <c r="F28" s="75">
        <v>-6.3</v>
      </c>
      <c r="G28"/>
    </row>
    <row r="29" spans="1:7" x14ac:dyDescent="0.2">
      <c r="A29" s="38" t="s">
        <v>194</v>
      </c>
      <c r="C29" s="62">
        <v>88</v>
      </c>
      <c r="D29" s="14">
        <v>43</v>
      </c>
      <c r="E29" s="19">
        <v>-45</v>
      </c>
      <c r="F29" s="75">
        <v>-51</v>
      </c>
      <c r="G29"/>
    </row>
    <row r="30" spans="1:7" s="86" customFormat="1" x14ac:dyDescent="0.2">
      <c r="A30" s="38" t="s">
        <v>68</v>
      </c>
      <c r="B30" s="76"/>
      <c r="C30" s="90">
        <v>0</v>
      </c>
      <c r="D30" s="88">
        <v>7</v>
      </c>
      <c r="E30" s="89">
        <v>7</v>
      </c>
      <c r="F30" s="75">
        <v>0</v>
      </c>
    </row>
    <row r="31" spans="1:7" x14ac:dyDescent="0.2">
      <c r="A31" s="38" t="s">
        <v>78</v>
      </c>
      <c r="C31" s="62">
        <v>246</v>
      </c>
      <c r="D31" s="14">
        <v>245</v>
      </c>
      <c r="E31" s="19">
        <v>-1</v>
      </c>
      <c r="F31" s="75">
        <v>-0.4</v>
      </c>
      <c r="G31"/>
    </row>
    <row r="32" spans="1:7" s="5" customFormat="1" x14ac:dyDescent="0.2">
      <c r="A32" s="44" t="s">
        <v>140</v>
      </c>
      <c r="B32" s="76" t="s">
        <v>172</v>
      </c>
      <c r="C32" s="19">
        <v>85212</v>
      </c>
      <c r="D32" s="20">
        <v>81940</v>
      </c>
      <c r="E32" s="19">
        <v>-3273</v>
      </c>
      <c r="F32" s="75">
        <v>-3.8</v>
      </c>
    </row>
    <row r="33" spans="1:7" s="5" customFormat="1" ht="3" customHeight="1" x14ac:dyDescent="0.2">
      <c r="A33" s="44"/>
      <c r="B33" s="76"/>
      <c r="C33" s="19"/>
      <c r="D33" s="20"/>
      <c r="E33" s="19"/>
      <c r="F33" s="19"/>
    </row>
    <row r="34" spans="1:7" s="5" customFormat="1" x14ac:dyDescent="0.2">
      <c r="A34" s="44" t="s">
        <v>30</v>
      </c>
      <c r="B34" s="76" t="s">
        <v>173</v>
      </c>
      <c r="C34" s="19">
        <v>146242</v>
      </c>
      <c r="D34" s="20">
        <v>142496</v>
      </c>
      <c r="E34" s="19">
        <v>-3746</v>
      </c>
      <c r="F34" s="75">
        <v>-2.6</v>
      </c>
    </row>
    <row r="35" spans="1:7" ht="3" customHeight="1" x14ac:dyDescent="0.2">
      <c r="C35" s="62"/>
      <c r="D35" s="14"/>
      <c r="E35" s="19"/>
      <c r="F35" s="19"/>
      <c r="G35"/>
    </row>
    <row r="36" spans="1:7" x14ac:dyDescent="0.2">
      <c r="A36" s="38" t="s">
        <v>31</v>
      </c>
      <c r="C36" s="62"/>
      <c r="D36" s="14"/>
      <c r="E36" s="19"/>
      <c r="F36" s="19"/>
      <c r="G36"/>
    </row>
    <row r="37" spans="1:7" x14ac:dyDescent="0.2">
      <c r="A37" s="38" t="s">
        <v>32</v>
      </c>
      <c r="C37" s="62">
        <v>765</v>
      </c>
      <c r="D37" s="14">
        <v>686</v>
      </c>
      <c r="E37" s="19">
        <v>-79</v>
      </c>
      <c r="F37" s="75">
        <v>-10.3</v>
      </c>
      <c r="G37"/>
    </row>
    <row r="38" spans="1:7" x14ac:dyDescent="0.2">
      <c r="A38" s="38" t="s">
        <v>33</v>
      </c>
      <c r="C38" s="62">
        <v>368</v>
      </c>
      <c r="D38" s="14">
        <v>343</v>
      </c>
      <c r="E38" s="19">
        <v>-25</v>
      </c>
      <c r="F38" s="75">
        <v>-6.8</v>
      </c>
      <c r="G38"/>
    </row>
    <row r="39" spans="1:7" s="91" customFormat="1" x14ac:dyDescent="0.2">
      <c r="A39" s="59" t="s">
        <v>34</v>
      </c>
      <c r="B39" s="76"/>
      <c r="C39" s="90"/>
      <c r="D39" s="88"/>
      <c r="E39" s="89"/>
      <c r="F39" s="75"/>
    </row>
    <row r="40" spans="1:7" s="91" customFormat="1" x14ac:dyDescent="0.2">
      <c r="A40" s="109" t="s">
        <v>191</v>
      </c>
      <c r="B40" s="76"/>
      <c r="C40" s="90">
        <v>1149</v>
      </c>
      <c r="D40" s="88">
        <v>1156</v>
      </c>
      <c r="E40" s="89">
        <v>7</v>
      </c>
      <c r="F40" s="75">
        <v>0.6</v>
      </c>
    </row>
    <row r="41" spans="1:7" x14ac:dyDescent="0.2">
      <c r="A41" s="109" t="s">
        <v>192</v>
      </c>
      <c r="C41" s="62">
        <v>28678</v>
      </c>
      <c r="D41" s="14">
        <v>26589</v>
      </c>
      <c r="E41" s="19">
        <v>-2089</v>
      </c>
      <c r="F41" s="75">
        <v>-7.3</v>
      </c>
      <c r="G41"/>
    </row>
    <row r="42" spans="1:7" x14ac:dyDescent="0.2">
      <c r="A42" s="38" t="s">
        <v>195</v>
      </c>
      <c r="C42" s="62">
        <v>6812</v>
      </c>
      <c r="D42" s="14">
        <v>7062</v>
      </c>
      <c r="E42" s="19">
        <v>250</v>
      </c>
      <c r="F42" s="75">
        <v>3.7</v>
      </c>
      <c r="G42"/>
    </row>
    <row r="43" spans="1:7" x14ac:dyDescent="0.2">
      <c r="A43" s="38" t="s">
        <v>79</v>
      </c>
      <c r="C43" s="62">
        <v>2999</v>
      </c>
      <c r="D43" s="14">
        <v>3197</v>
      </c>
      <c r="E43" s="19">
        <v>198</v>
      </c>
      <c r="F43" s="75">
        <v>6.6</v>
      </c>
      <c r="G43"/>
    </row>
    <row r="44" spans="1:7" x14ac:dyDescent="0.2">
      <c r="A44" s="38" t="s">
        <v>80</v>
      </c>
      <c r="C44" s="62">
        <v>1433</v>
      </c>
      <c r="D44" s="14">
        <v>1425</v>
      </c>
      <c r="E44" s="19">
        <v>-8</v>
      </c>
      <c r="F44" s="75">
        <v>-0.6</v>
      </c>
      <c r="G44"/>
    </row>
    <row r="45" spans="1:7" x14ac:dyDescent="0.2">
      <c r="A45" s="38" t="s">
        <v>81</v>
      </c>
      <c r="C45" s="62">
        <v>1290</v>
      </c>
      <c r="D45" s="14">
        <v>1445</v>
      </c>
      <c r="E45" s="19">
        <v>154</v>
      </c>
      <c r="F45" s="75">
        <v>11.9</v>
      </c>
      <c r="G45"/>
    </row>
    <row r="46" spans="1:7" s="5" customFormat="1" x14ac:dyDescent="0.2">
      <c r="A46" s="44" t="s">
        <v>35</v>
      </c>
      <c r="B46" s="76" t="s">
        <v>174</v>
      </c>
      <c r="C46" s="19">
        <v>43494</v>
      </c>
      <c r="D46" s="20">
        <v>41903</v>
      </c>
      <c r="E46" s="19">
        <v>-1592</v>
      </c>
      <c r="F46" s="75">
        <v>-3.7</v>
      </c>
    </row>
    <row r="47" spans="1:7" ht="3" customHeight="1" x14ac:dyDescent="0.2">
      <c r="C47" s="62"/>
      <c r="D47" s="14"/>
      <c r="E47" s="19"/>
      <c r="F47" s="19"/>
      <c r="G47"/>
    </row>
    <row r="48" spans="1:7" s="4" customFormat="1" x14ac:dyDescent="0.2">
      <c r="A48" s="37" t="s">
        <v>82</v>
      </c>
      <c r="B48" s="76"/>
      <c r="C48" s="15">
        <v>102748</v>
      </c>
      <c r="D48" s="16">
        <v>100593</v>
      </c>
      <c r="E48" s="22">
        <v>-2155</v>
      </c>
      <c r="F48" s="80">
        <v>-2.1</v>
      </c>
    </row>
    <row r="49" spans="1:7" s="4" customFormat="1" ht="3" customHeight="1" x14ac:dyDescent="0.2">
      <c r="A49" s="37"/>
      <c r="B49" s="76"/>
      <c r="C49" s="15"/>
      <c r="D49" s="16"/>
      <c r="E49" s="19"/>
      <c r="F49" s="19"/>
    </row>
    <row r="50" spans="1:7" s="4" customFormat="1" x14ac:dyDescent="0.2">
      <c r="A50" s="44" t="s">
        <v>83</v>
      </c>
      <c r="B50" s="76"/>
      <c r="C50" s="15"/>
      <c r="D50" s="16"/>
      <c r="E50" s="19"/>
      <c r="F50" s="19"/>
    </row>
    <row r="51" spans="1:7" s="4" customFormat="1" x14ac:dyDescent="0.2">
      <c r="A51" s="43" t="s">
        <v>84</v>
      </c>
      <c r="B51" s="76"/>
      <c r="C51" s="62">
        <v>0</v>
      </c>
      <c r="D51" s="14">
        <v>0</v>
      </c>
      <c r="E51" s="19">
        <v>0</v>
      </c>
      <c r="F51" s="75">
        <v>0</v>
      </c>
    </row>
    <row r="52" spans="1:7" s="4" customFormat="1" x14ac:dyDescent="0.2">
      <c r="A52" s="43" t="s">
        <v>85</v>
      </c>
      <c r="B52" s="76"/>
      <c r="C52" s="62">
        <v>3904</v>
      </c>
      <c r="D52" s="14">
        <v>6850</v>
      </c>
      <c r="E52" s="19">
        <v>2946</v>
      </c>
      <c r="F52" s="75">
        <v>75.5</v>
      </c>
    </row>
    <row r="53" spans="1:7" s="4" customFormat="1" x14ac:dyDescent="0.2">
      <c r="A53" s="43" t="s">
        <v>86</v>
      </c>
      <c r="B53" s="76"/>
      <c r="C53" s="62">
        <v>98844</v>
      </c>
      <c r="D53" s="14">
        <v>93743</v>
      </c>
      <c r="E53" s="19">
        <v>-5101</v>
      </c>
      <c r="F53" s="75">
        <v>-5.2</v>
      </c>
    </row>
    <row r="54" spans="1:7" s="4" customFormat="1" x14ac:dyDescent="0.2">
      <c r="A54" s="37" t="s">
        <v>36</v>
      </c>
      <c r="B54" s="76" t="s">
        <v>175</v>
      </c>
      <c r="C54" s="15">
        <v>102748</v>
      </c>
      <c r="D54" s="16">
        <v>100593</v>
      </c>
      <c r="E54" s="22">
        <v>-2155</v>
      </c>
      <c r="F54" s="80">
        <v>-2.1</v>
      </c>
    </row>
    <row r="55" spans="1:7" ht="3" customHeight="1" thickBot="1" x14ac:dyDescent="0.25">
      <c r="C55" s="3"/>
      <c r="D55" s="14"/>
      <c r="E55" s="19"/>
      <c r="F55" s="19"/>
      <c r="G55"/>
    </row>
    <row r="56" spans="1:7" ht="12" customHeight="1" thickBot="1" x14ac:dyDescent="0.25">
      <c r="A56" s="66" t="s">
        <v>87</v>
      </c>
      <c r="B56" s="77"/>
      <c r="C56" s="72"/>
      <c r="D56" s="71"/>
      <c r="E56" s="67"/>
      <c r="F56" s="67"/>
      <c r="G56"/>
    </row>
    <row r="57" spans="1:7" ht="3" customHeight="1" x14ac:dyDescent="0.2">
      <c r="C57" s="3"/>
      <c r="D57" s="14"/>
      <c r="E57" s="19"/>
      <c r="F57" s="19"/>
      <c r="G57"/>
    </row>
    <row r="58" spans="1:7" x14ac:dyDescent="0.2">
      <c r="A58" s="44" t="s">
        <v>88</v>
      </c>
      <c r="C58" s="19">
        <v>17536</v>
      </c>
      <c r="D58" s="20">
        <v>18653</v>
      </c>
      <c r="E58" s="19">
        <v>1118</v>
      </c>
      <c r="F58" s="75">
        <v>6.4</v>
      </c>
      <c r="G58"/>
    </row>
    <row r="59" spans="1:7" x14ac:dyDescent="0.2">
      <c r="A59" s="44" t="s">
        <v>89</v>
      </c>
      <c r="C59" s="19">
        <v>35462</v>
      </c>
      <c r="D59" s="20">
        <v>32091</v>
      </c>
      <c r="E59" s="19">
        <v>-3370</v>
      </c>
      <c r="F59" s="75">
        <v>-9.5</v>
      </c>
      <c r="G59"/>
    </row>
    <row r="60" spans="1:7" ht="3" customHeight="1" x14ac:dyDescent="0.2">
      <c r="C60" s="3"/>
      <c r="D60" s="14"/>
      <c r="E60" s="19"/>
      <c r="F60" s="19"/>
      <c r="G60"/>
    </row>
    <row r="61" spans="1:7" x14ac:dyDescent="0.2">
      <c r="A61" s="44" t="s">
        <v>90</v>
      </c>
      <c r="C61" s="3"/>
      <c r="D61" s="14"/>
      <c r="E61" s="19"/>
      <c r="F61" s="19"/>
      <c r="G61"/>
    </row>
    <row r="62" spans="1:7" x14ac:dyDescent="0.2">
      <c r="A62" s="38" t="s">
        <v>91</v>
      </c>
      <c r="C62" s="62">
        <v>30960</v>
      </c>
      <c r="D62" s="14">
        <v>28774</v>
      </c>
      <c r="E62" s="19">
        <v>-2186</v>
      </c>
      <c r="F62" s="75">
        <v>-7.1</v>
      </c>
      <c r="G62"/>
    </row>
    <row r="63" spans="1:7" x14ac:dyDescent="0.2">
      <c r="A63" s="38" t="s">
        <v>92</v>
      </c>
      <c r="C63" s="62">
        <v>5069</v>
      </c>
      <c r="D63" s="14">
        <v>5784</v>
      </c>
      <c r="E63" s="19">
        <v>715</v>
      </c>
      <c r="F63" s="75">
        <v>14.1</v>
      </c>
      <c r="G63"/>
    </row>
    <row r="64" spans="1:7" x14ac:dyDescent="0.2">
      <c r="A64" s="38" t="s">
        <v>93</v>
      </c>
      <c r="C64" s="62">
        <v>0</v>
      </c>
      <c r="D64" s="14">
        <v>0</v>
      </c>
      <c r="E64" s="19">
        <v>0</v>
      </c>
      <c r="F64" s="75">
        <v>0</v>
      </c>
      <c r="G64"/>
    </row>
    <row r="65" spans="1:7" x14ac:dyDescent="0.2">
      <c r="A65" s="44" t="s">
        <v>90</v>
      </c>
      <c r="B65" s="76" t="s">
        <v>176</v>
      </c>
      <c r="C65" s="19">
        <v>25891</v>
      </c>
      <c r="D65" s="20">
        <v>22990</v>
      </c>
      <c r="E65" s="19">
        <v>-2901</v>
      </c>
      <c r="F65" s="75">
        <v>-11.2</v>
      </c>
      <c r="G65"/>
    </row>
    <row r="67" spans="1:7" x14ac:dyDescent="0.2">
      <c r="A67" s="38" t="s">
        <v>199</v>
      </c>
      <c r="C67" s="104"/>
      <c r="D67" s="104"/>
      <c r="E67" s="105"/>
      <c r="F67" s="106"/>
    </row>
  </sheetData>
  <mergeCells count="1">
    <mergeCell ref="C4:F4"/>
  </mergeCells>
  <phoneticPr fontId="7" type="noConversion"/>
  <pageMargins left="0.75" right="0.75" top="1" bottom="1" header="0.5" footer="0.5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A1:F18"/>
  <sheetViews>
    <sheetView showGridLines="0" workbookViewId="0">
      <selection activeCell="E32" sqref="E32"/>
    </sheetView>
  </sheetViews>
  <sheetFormatPr defaultRowHeight="11.25" x14ac:dyDescent="0.2"/>
  <cols>
    <col min="1" max="1" width="44.1640625" customWidth="1"/>
    <col min="2" max="3" width="14.33203125" customWidth="1"/>
    <col min="4" max="4" width="17.83203125" customWidth="1"/>
    <col min="5" max="5" width="12.6640625" bestFit="1" customWidth="1"/>
    <col min="6" max="6" width="17.83203125" customWidth="1"/>
  </cols>
  <sheetData>
    <row r="1" spans="1:6" x14ac:dyDescent="0.2">
      <c r="A1" s="47" t="s">
        <v>147</v>
      </c>
      <c r="B1" s="9"/>
      <c r="D1" s="9"/>
      <c r="E1" s="9"/>
      <c r="F1" s="9"/>
    </row>
    <row r="2" spans="1:6" x14ac:dyDescent="0.2">
      <c r="A2" s="4"/>
      <c r="B2" s="9"/>
      <c r="C2" s="4"/>
      <c r="D2" s="9"/>
      <c r="E2" s="9"/>
      <c r="F2" s="9"/>
    </row>
    <row r="3" spans="1:6" ht="45" x14ac:dyDescent="0.2">
      <c r="A3" s="56"/>
      <c r="B3" s="57" t="s">
        <v>149</v>
      </c>
      <c r="C3" s="58" t="s">
        <v>148</v>
      </c>
      <c r="D3" s="58" t="s">
        <v>151</v>
      </c>
      <c r="E3" s="58" t="s">
        <v>150</v>
      </c>
      <c r="F3" s="60" t="s">
        <v>143</v>
      </c>
    </row>
    <row r="4" spans="1:6" x14ac:dyDescent="0.2">
      <c r="A4" s="9"/>
      <c r="B4" s="61" t="s">
        <v>0</v>
      </c>
      <c r="C4" s="61" t="s">
        <v>0</v>
      </c>
      <c r="D4" s="61" t="s">
        <v>0</v>
      </c>
      <c r="E4" s="61" t="s">
        <v>0</v>
      </c>
      <c r="F4" s="61" t="s">
        <v>0</v>
      </c>
    </row>
    <row r="5" spans="1:6" x14ac:dyDescent="0.2">
      <c r="A5" s="9"/>
      <c r="B5" s="9"/>
      <c r="C5" s="9"/>
      <c r="D5" s="9"/>
      <c r="E5" s="9"/>
      <c r="F5" s="9"/>
    </row>
    <row r="6" spans="1:6" x14ac:dyDescent="0.2">
      <c r="A6" s="51" t="s">
        <v>164</v>
      </c>
      <c r="B6" s="54" t="e">
        <f>'App 4 Table 4.2'!#REF!</f>
        <v>#REF!</v>
      </c>
      <c r="C6" s="54" t="e">
        <f>'App 4 Table 4.2'!#REF!-'App 4 Table 4.2'!#REF!</f>
        <v>#REF!</v>
      </c>
      <c r="D6" s="54" t="e">
        <f>'App 4 Table 4.2'!#REF!</f>
        <v>#REF!</v>
      </c>
      <c r="E6" s="54" t="e">
        <f>'App 4 Table 4.2'!#REF!</f>
        <v>#REF!</v>
      </c>
      <c r="F6" s="54" t="e">
        <f>SUM(B6:E6)</f>
        <v>#REF!</v>
      </c>
    </row>
    <row r="7" spans="1:6" x14ac:dyDescent="0.2">
      <c r="A7" s="9"/>
      <c r="B7" s="54"/>
      <c r="C7" s="54"/>
      <c r="D7" s="54"/>
      <c r="E7" s="54"/>
      <c r="F7" s="54"/>
    </row>
    <row r="8" spans="1:6" x14ac:dyDescent="0.2">
      <c r="A8" s="9" t="s">
        <v>144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</row>
    <row r="9" spans="1:6" x14ac:dyDescent="0.2">
      <c r="A9" s="9"/>
      <c r="B9" s="54"/>
      <c r="C9" s="54"/>
      <c r="D9" s="54"/>
      <c r="E9" s="54"/>
      <c r="F9" s="54"/>
    </row>
    <row r="10" spans="1:6" x14ac:dyDescent="0.2">
      <c r="A10" s="5" t="s">
        <v>145</v>
      </c>
      <c r="B10" s="54"/>
      <c r="C10" s="54"/>
      <c r="D10" s="54"/>
      <c r="E10" s="54"/>
      <c r="F10" s="54"/>
    </row>
    <row r="11" spans="1:6" x14ac:dyDescent="0.2">
      <c r="A11" s="51" t="s">
        <v>146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</row>
    <row r="12" spans="1:6" x14ac:dyDescent="0.2">
      <c r="A12" s="9" t="s">
        <v>139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</row>
    <row r="13" spans="1:6" x14ac:dyDescent="0.2">
      <c r="A13" s="9"/>
      <c r="B13" s="54"/>
      <c r="C13" s="54"/>
      <c r="D13" s="54"/>
      <c r="E13" s="54"/>
      <c r="F13" s="54">
        <v>0</v>
      </c>
    </row>
    <row r="14" spans="1:6" x14ac:dyDescent="0.2">
      <c r="A14" s="59" t="s">
        <v>25</v>
      </c>
      <c r="B14" s="54"/>
      <c r="C14" s="54"/>
      <c r="D14" s="54"/>
      <c r="E14" s="54"/>
      <c r="F14" s="54"/>
    </row>
    <row r="15" spans="1:6" x14ac:dyDescent="0.2">
      <c r="A15" s="9"/>
      <c r="B15" s="54"/>
      <c r="C15" s="54"/>
      <c r="D15" s="54"/>
      <c r="E15" s="54"/>
      <c r="F15" s="54"/>
    </row>
    <row r="16" spans="1:6" x14ac:dyDescent="0.2">
      <c r="A16" s="4" t="s">
        <v>165</v>
      </c>
      <c r="B16" s="55" t="e">
        <f>SUM(B6:B12)</f>
        <v>#REF!</v>
      </c>
      <c r="C16" s="55">
        <v>0</v>
      </c>
      <c r="D16" s="55">
        <v>0</v>
      </c>
      <c r="E16" s="55">
        <v>0</v>
      </c>
      <c r="F16" s="55">
        <v>0</v>
      </c>
    </row>
    <row r="18" spans="2:6" x14ac:dyDescent="0.2">
      <c r="B18" s="52"/>
      <c r="C18" s="53" t="e">
        <f>C16-C6-C8-C14</f>
        <v>#REF!</v>
      </c>
      <c r="D18" s="53">
        <f>D16+C16-'App 4 Table 4.2'!D53</f>
        <v>-93743</v>
      </c>
      <c r="E18" s="53">
        <f>E16-'App 4 Table 4.2'!D52</f>
        <v>-6850</v>
      </c>
      <c r="F18" s="53">
        <f>F16-'App 4 Table 4.2'!D54</f>
        <v>-100593</v>
      </c>
    </row>
  </sheetData>
  <phoneticPr fontId="0" type="noConversion"/>
  <pageMargins left="0.75" right="0.75" top="1" bottom="1" header="0.5" footer="0.5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76"/>
  <sheetViews>
    <sheetView showGridLines="0" zoomScaleNormal="100" workbookViewId="0">
      <selection activeCell="L32" sqref="L32"/>
    </sheetView>
  </sheetViews>
  <sheetFormatPr defaultRowHeight="11.25" x14ac:dyDescent="0.2"/>
  <cols>
    <col min="1" max="1" width="64.33203125" style="38" customWidth="1"/>
    <col min="2" max="2" width="5.83203125" style="76" bestFit="1" customWidth="1"/>
    <col min="3" max="6" width="9.83203125" customWidth="1"/>
    <col min="7" max="7" width="9.83203125" style="5" customWidth="1"/>
  </cols>
  <sheetData>
    <row r="1" spans="1:7" ht="12.75" x14ac:dyDescent="0.2">
      <c r="A1" s="112" t="s">
        <v>200</v>
      </c>
      <c r="B1" s="78"/>
      <c r="C1" s="1"/>
      <c r="D1" s="1"/>
      <c r="E1" s="1"/>
      <c r="F1" s="1"/>
      <c r="G1" s="10"/>
    </row>
    <row r="2" spans="1:7" ht="15.75" x14ac:dyDescent="0.25">
      <c r="A2" s="113" t="s">
        <v>37</v>
      </c>
      <c r="C2" s="1"/>
      <c r="D2" s="1"/>
      <c r="E2" s="1"/>
      <c r="F2" s="1"/>
      <c r="G2" s="10"/>
    </row>
    <row r="3" spans="1:7" x14ac:dyDescent="0.2">
      <c r="C3" s="79"/>
      <c r="D3" s="1"/>
      <c r="E3" s="10"/>
      <c r="F3" s="99"/>
      <c r="G3" s="10"/>
    </row>
    <row r="4" spans="1:7" x14ac:dyDescent="0.2">
      <c r="A4" s="102"/>
      <c r="B4" s="101"/>
      <c r="C4" s="114" t="s">
        <v>193</v>
      </c>
      <c r="D4" s="114"/>
      <c r="E4" s="114"/>
      <c r="F4" s="114"/>
      <c r="G4" s="74"/>
    </row>
    <row r="5" spans="1:7" x14ac:dyDescent="0.2">
      <c r="A5" s="48"/>
      <c r="C5" s="6" t="s">
        <v>4</v>
      </c>
      <c r="D5" s="11"/>
      <c r="E5" s="24" t="s">
        <v>2</v>
      </c>
      <c r="F5" s="24" t="s">
        <v>2</v>
      </c>
      <c r="G5"/>
    </row>
    <row r="6" spans="1:7" x14ac:dyDescent="0.2">
      <c r="A6" s="48"/>
      <c r="B6" s="76" t="s">
        <v>116</v>
      </c>
      <c r="C6" s="6" t="s">
        <v>5</v>
      </c>
      <c r="D6" s="12" t="s">
        <v>1</v>
      </c>
      <c r="E6" s="25" t="s">
        <v>3</v>
      </c>
      <c r="F6" s="25" t="s">
        <v>3</v>
      </c>
      <c r="G6"/>
    </row>
    <row r="7" spans="1:7" x14ac:dyDescent="0.2">
      <c r="A7" s="48"/>
      <c r="C7" s="6" t="s">
        <v>0</v>
      </c>
      <c r="D7" s="11" t="s">
        <v>0</v>
      </c>
      <c r="E7" s="26" t="s">
        <v>0</v>
      </c>
      <c r="F7" s="26" t="s">
        <v>169</v>
      </c>
      <c r="G7"/>
    </row>
    <row r="8" spans="1:7" x14ac:dyDescent="0.2">
      <c r="A8" s="44" t="s">
        <v>127</v>
      </c>
      <c r="C8" s="7"/>
      <c r="D8" s="8"/>
      <c r="E8" s="27"/>
      <c r="F8" s="27"/>
      <c r="G8"/>
    </row>
    <row r="9" spans="1:7" ht="3" customHeight="1" x14ac:dyDescent="0.2">
      <c r="C9" s="7"/>
      <c r="D9" s="8"/>
      <c r="E9" s="27"/>
      <c r="F9" s="27"/>
      <c r="G9"/>
    </row>
    <row r="10" spans="1:7" x14ac:dyDescent="0.2">
      <c r="A10" s="44" t="s">
        <v>128</v>
      </c>
      <c r="C10" s="17"/>
      <c r="D10" s="18"/>
      <c r="E10" s="19"/>
      <c r="F10" s="19"/>
      <c r="G10"/>
    </row>
    <row r="11" spans="1:7" x14ac:dyDescent="0.2">
      <c r="A11" s="38" t="s">
        <v>38</v>
      </c>
      <c r="C11" s="62">
        <v>8978</v>
      </c>
      <c r="D11" s="14">
        <v>8911</v>
      </c>
      <c r="E11" s="19">
        <v>-66</v>
      </c>
      <c r="F11" s="75">
        <v>-0.7</v>
      </c>
      <c r="G11"/>
    </row>
    <row r="12" spans="1:7" x14ac:dyDescent="0.2">
      <c r="A12" s="38" t="s">
        <v>40</v>
      </c>
      <c r="C12" s="62">
        <v>10500</v>
      </c>
      <c r="D12" s="14">
        <v>11082</v>
      </c>
      <c r="E12" s="19">
        <v>582</v>
      </c>
      <c r="F12" s="75">
        <v>5.5</v>
      </c>
      <c r="G12"/>
    </row>
    <row r="13" spans="1:7" x14ac:dyDescent="0.2">
      <c r="A13" s="38" t="s">
        <v>39</v>
      </c>
      <c r="C13" s="62">
        <v>2627</v>
      </c>
      <c r="D13" s="14">
        <v>2599</v>
      </c>
      <c r="E13" s="19">
        <v>-28</v>
      </c>
      <c r="F13" s="75">
        <v>-1</v>
      </c>
      <c r="G13"/>
    </row>
    <row r="14" spans="1:7" x14ac:dyDescent="0.2">
      <c r="A14" s="38" t="s">
        <v>94</v>
      </c>
      <c r="C14" s="62">
        <v>142</v>
      </c>
      <c r="D14" s="14">
        <v>173</v>
      </c>
      <c r="E14" s="19">
        <v>32</v>
      </c>
      <c r="F14" s="75">
        <v>22.5</v>
      </c>
      <c r="G14"/>
    </row>
    <row r="15" spans="1:7" x14ac:dyDescent="0.2">
      <c r="A15" s="38" t="s">
        <v>95</v>
      </c>
      <c r="C15" s="62">
        <v>1853</v>
      </c>
      <c r="D15" s="14">
        <v>2092</v>
      </c>
      <c r="E15" s="19">
        <v>238</v>
      </c>
      <c r="F15" s="75">
        <v>12.8</v>
      </c>
      <c r="G15"/>
    </row>
    <row r="16" spans="1:7" x14ac:dyDescent="0.2">
      <c r="A16" s="38" t="s">
        <v>25</v>
      </c>
      <c r="C16" s="62">
        <v>6892</v>
      </c>
      <c r="D16" s="14">
        <v>7659</v>
      </c>
      <c r="E16" s="19">
        <v>767</v>
      </c>
      <c r="F16" s="75">
        <v>11.1</v>
      </c>
      <c r="G16"/>
    </row>
    <row r="17" spans="1:7" s="5" customFormat="1" x14ac:dyDescent="0.2">
      <c r="A17" s="44" t="s">
        <v>129</v>
      </c>
      <c r="B17" s="76"/>
      <c r="C17" s="19">
        <v>30992</v>
      </c>
      <c r="D17" s="20">
        <v>32517</v>
      </c>
      <c r="E17" s="19">
        <v>1525</v>
      </c>
      <c r="F17" s="75">
        <v>4.9000000000000004</v>
      </c>
    </row>
    <row r="18" spans="1:7" ht="3" customHeight="1" x14ac:dyDescent="0.2">
      <c r="C18" s="62"/>
      <c r="D18" s="14"/>
      <c r="E18" s="19"/>
      <c r="F18" s="19"/>
      <c r="G18"/>
    </row>
    <row r="19" spans="1:7" x14ac:dyDescent="0.2">
      <c r="A19" s="44" t="s">
        <v>130</v>
      </c>
      <c r="C19" s="62"/>
      <c r="D19" s="14"/>
      <c r="E19" s="19"/>
      <c r="F19" s="19"/>
      <c r="G19"/>
    </row>
    <row r="20" spans="1:7" x14ac:dyDescent="0.2">
      <c r="A20" s="38" t="s">
        <v>96</v>
      </c>
      <c r="C20" s="62">
        <v>-13891</v>
      </c>
      <c r="D20" s="14">
        <v>-13766</v>
      </c>
      <c r="E20" s="19">
        <v>125</v>
      </c>
      <c r="F20" s="75">
        <v>-0.9</v>
      </c>
      <c r="G20"/>
    </row>
    <row r="21" spans="1:7" x14ac:dyDescent="0.2">
      <c r="A21" s="38" t="s">
        <v>141</v>
      </c>
      <c r="C21" s="62">
        <v>-8657</v>
      </c>
      <c r="D21" s="14">
        <v>-8473</v>
      </c>
      <c r="E21" s="19">
        <v>184</v>
      </c>
      <c r="F21" s="75">
        <v>-2.1</v>
      </c>
      <c r="G21"/>
    </row>
    <row r="22" spans="1:7" x14ac:dyDescent="0.2">
      <c r="A22" s="38" t="s">
        <v>42</v>
      </c>
      <c r="C22" s="62">
        <v>-979</v>
      </c>
      <c r="D22" s="14">
        <v>-950</v>
      </c>
      <c r="E22" s="19">
        <v>29</v>
      </c>
      <c r="F22" s="75">
        <v>-3</v>
      </c>
      <c r="G22"/>
    </row>
    <row r="23" spans="1:7" x14ac:dyDescent="0.2">
      <c r="A23" s="38" t="s">
        <v>41</v>
      </c>
      <c r="C23" s="62">
        <v>-5285</v>
      </c>
      <c r="D23" s="14">
        <v>-5635</v>
      </c>
      <c r="E23" s="19">
        <v>-349</v>
      </c>
      <c r="F23" s="75">
        <v>6.6</v>
      </c>
      <c r="G23"/>
    </row>
    <row r="24" spans="1:7" x14ac:dyDescent="0.2">
      <c r="A24" s="38" t="s">
        <v>95</v>
      </c>
      <c r="C24" s="62">
        <v>0</v>
      </c>
      <c r="D24" s="14">
        <v>0</v>
      </c>
      <c r="E24" s="19">
        <v>0</v>
      </c>
      <c r="F24" s="75">
        <v>0</v>
      </c>
      <c r="G24"/>
    </row>
    <row r="25" spans="1:7" x14ac:dyDescent="0.2">
      <c r="A25" s="38" t="s">
        <v>43</v>
      </c>
      <c r="C25" s="62">
        <v>-1594</v>
      </c>
      <c r="D25" s="14">
        <v>-1679</v>
      </c>
      <c r="E25" s="19">
        <v>-85</v>
      </c>
      <c r="F25" s="75">
        <v>5.3</v>
      </c>
      <c r="G25"/>
    </row>
    <row r="26" spans="1:7" s="5" customFormat="1" x14ac:dyDescent="0.2">
      <c r="A26" s="44" t="s">
        <v>131</v>
      </c>
      <c r="B26" s="76"/>
      <c r="C26" s="19">
        <v>-30407</v>
      </c>
      <c r="D26" s="20">
        <v>-30503</v>
      </c>
      <c r="E26" s="19">
        <v>-96</v>
      </c>
      <c r="F26" s="75">
        <v>0.3</v>
      </c>
    </row>
    <row r="27" spans="1:7" ht="3" customHeight="1" x14ac:dyDescent="0.2">
      <c r="C27" s="62"/>
      <c r="D27" s="14"/>
      <c r="E27" s="19"/>
      <c r="F27" s="19"/>
      <c r="G27"/>
    </row>
    <row r="28" spans="1:7" s="21" customFormat="1" x14ac:dyDescent="0.2">
      <c r="A28" s="44" t="s">
        <v>97</v>
      </c>
      <c r="B28" s="63" t="s">
        <v>171</v>
      </c>
      <c r="C28" s="19">
        <v>585</v>
      </c>
      <c r="D28" s="20">
        <v>2014</v>
      </c>
      <c r="E28" s="19">
        <v>1429</v>
      </c>
      <c r="F28" s="75">
        <v>244.2</v>
      </c>
    </row>
    <row r="29" spans="1:7" s="21" customFormat="1" ht="3" customHeight="1" x14ac:dyDescent="0.2">
      <c r="A29" s="44"/>
      <c r="B29" s="76"/>
      <c r="C29" s="22"/>
      <c r="D29" s="23"/>
      <c r="E29" s="22"/>
      <c r="F29" s="22"/>
    </row>
    <row r="30" spans="1:7" s="21" customFormat="1" x14ac:dyDescent="0.2">
      <c r="A30" s="44" t="s">
        <v>132</v>
      </c>
      <c r="B30" s="76"/>
      <c r="C30" s="22"/>
      <c r="D30" s="23"/>
      <c r="E30" s="22"/>
      <c r="F30" s="22"/>
    </row>
    <row r="31" spans="1:7" ht="3" customHeight="1" x14ac:dyDescent="0.2">
      <c r="C31" s="62"/>
      <c r="D31" s="14"/>
      <c r="E31" s="19"/>
      <c r="F31" s="19"/>
      <c r="G31"/>
    </row>
    <row r="32" spans="1:7" x14ac:dyDescent="0.2">
      <c r="A32" s="44" t="s">
        <v>98</v>
      </c>
      <c r="C32" s="3"/>
      <c r="D32" s="2"/>
      <c r="E32" s="5"/>
      <c r="F32" s="5"/>
      <c r="G32"/>
    </row>
    <row r="33" spans="1:7" x14ac:dyDescent="0.2">
      <c r="A33" s="38" t="s">
        <v>44</v>
      </c>
      <c r="B33" s="63" t="s">
        <v>172</v>
      </c>
      <c r="C33" s="62">
        <v>-2830</v>
      </c>
      <c r="D33" s="14">
        <v>-2540</v>
      </c>
      <c r="E33" s="19">
        <v>290</v>
      </c>
      <c r="F33" s="75">
        <v>-10.199999999999999</v>
      </c>
      <c r="G33"/>
    </row>
    <row r="34" spans="1:7" x14ac:dyDescent="0.2">
      <c r="A34" s="38" t="s">
        <v>26</v>
      </c>
      <c r="B34" s="63" t="s">
        <v>173</v>
      </c>
      <c r="C34" s="62">
        <v>173</v>
      </c>
      <c r="D34" s="14">
        <v>100</v>
      </c>
      <c r="E34" s="19">
        <v>-74</v>
      </c>
      <c r="F34" s="75">
        <v>-42.5</v>
      </c>
      <c r="G34"/>
    </row>
    <row r="35" spans="1:7" s="5" customFormat="1" x14ac:dyDescent="0.2">
      <c r="A35" s="44" t="s">
        <v>99</v>
      </c>
      <c r="B35" s="63" t="s">
        <v>174</v>
      </c>
      <c r="C35" s="19">
        <v>-2657</v>
      </c>
      <c r="D35" s="20">
        <v>-2441</v>
      </c>
      <c r="E35" s="19">
        <v>216</v>
      </c>
      <c r="F35" s="75">
        <v>-8.1</v>
      </c>
    </row>
    <row r="36" spans="1:7" ht="3" customHeight="1" x14ac:dyDescent="0.2">
      <c r="C36" s="62"/>
      <c r="D36" s="14"/>
      <c r="E36" s="19"/>
      <c r="F36" s="19"/>
      <c r="G36"/>
    </row>
    <row r="37" spans="1:7" x14ac:dyDescent="0.2">
      <c r="A37" s="44" t="s">
        <v>100</v>
      </c>
      <c r="C37" s="62"/>
      <c r="D37" s="14"/>
      <c r="E37" s="19"/>
      <c r="F37" s="19"/>
      <c r="G37"/>
    </row>
    <row r="38" spans="1:7" x14ac:dyDescent="0.2">
      <c r="A38" s="44" t="s">
        <v>128</v>
      </c>
      <c r="C38" s="62"/>
      <c r="D38" s="14"/>
      <c r="E38" s="19"/>
      <c r="F38" s="19"/>
      <c r="G38"/>
    </row>
    <row r="39" spans="1:7" x14ac:dyDescent="0.2">
      <c r="A39" s="38" t="s">
        <v>101</v>
      </c>
      <c r="C39" s="62">
        <v>30</v>
      </c>
      <c r="D39" s="14">
        <v>33</v>
      </c>
      <c r="E39" s="19">
        <v>3</v>
      </c>
      <c r="F39" s="75">
        <v>10.5</v>
      </c>
      <c r="G39"/>
    </row>
    <row r="40" spans="1:7" x14ac:dyDescent="0.2">
      <c r="A40" s="38" t="s">
        <v>102</v>
      </c>
      <c r="C40" s="62">
        <v>28</v>
      </c>
      <c r="D40" s="14">
        <v>308</v>
      </c>
      <c r="E40" s="19">
        <v>279</v>
      </c>
      <c r="F40" s="75">
        <v>984.8</v>
      </c>
      <c r="G40"/>
    </row>
    <row r="41" spans="1:7" x14ac:dyDescent="0.2">
      <c r="A41" s="44" t="s">
        <v>134</v>
      </c>
      <c r="C41" s="62"/>
      <c r="D41" s="14"/>
      <c r="E41" s="19"/>
      <c r="F41" s="19"/>
      <c r="G41"/>
    </row>
    <row r="42" spans="1:7" x14ac:dyDescent="0.2">
      <c r="A42" s="38" t="s">
        <v>101</v>
      </c>
      <c r="C42" s="62">
        <v>-1391</v>
      </c>
      <c r="D42" s="14">
        <v>-790</v>
      </c>
      <c r="E42" s="19">
        <v>601</v>
      </c>
      <c r="F42" s="75">
        <v>-43.2</v>
      </c>
      <c r="G42"/>
    </row>
    <row r="43" spans="1:7" x14ac:dyDescent="0.2">
      <c r="A43" s="38" t="s">
        <v>102</v>
      </c>
      <c r="C43" s="62">
        <v>0</v>
      </c>
      <c r="D43" s="14">
        <v>-66</v>
      </c>
      <c r="E43" s="19">
        <v>-66</v>
      </c>
      <c r="F43" s="75">
        <v>0</v>
      </c>
      <c r="G43"/>
    </row>
    <row r="44" spans="1:7" s="5" customFormat="1" x14ac:dyDescent="0.2">
      <c r="A44" s="44" t="s">
        <v>103</v>
      </c>
      <c r="B44" s="76"/>
      <c r="C44" s="19">
        <v>-1332</v>
      </c>
      <c r="D44" s="20">
        <v>-516</v>
      </c>
      <c r="E44" s="19">
        <v>817</v>
      </c>
      <c r="F44" s="75">
        <v>-61.3</v>
      </c>
    </row>
    <row r="45" spans="1:7" ht="3" customHeight="1" x14ac:dyDescent="0.2">
      <c r="C45" s="62"/>
      <c r="D45" s="14"/>
      <c r="E45" s="19"/>
      <c r="F45" s="19"/>
      <c r="G45"/>
    </row>
    <row r="46" spans="1:7" s="21" customFormat="1" x14ac:dyDescent="0.2">
      <c r="A46" s="44" t="s">
        <v>104</v>
      </c>
      <c r="B46" s="76"/>
      <c r="C46" s="19">
        <v>-3989</v>
      </c>
      <c r="D46" s="20">
        <v>-2956</v>
      </c>
      <c r="E46" s="19">
        <v>1033</v>
      </c>
      <c r="F46" s="75">
        <v>-25.9</v>
      </c>
    </row>
    <row r="47" spans="1:7" ht="3" customHeight="1" x14ac:dyDescent="0.2">
      <c r="C47" s="62"/>
      <c r="D47" s="14"/>
      <c r="E47" s="19"/>
      <c r="F47" s="19"/>
      <c r="G47"/>
    </row>
    <row r="48" spans="1:7" x14ac:dyDescent="0.2">
      <c r="A48" s="44" t="s">
        <v>133</v>
      </c>
      <c r="C48" s="62"/>
      <c r="D48" s="14"/>
      <c r="E48" s="19"/>
      <c r="F48" s="19"/>
      <c r="G48"/>
    </row>
    <row r="49" spans="1:7" ht="3" customHeight="1" x14ac:dyDescent="0.2">
      <c r="C49" s="62"/>
      <c r="D49" s="14"/>
      <c r="E49" s="19"/>
      <c r="F49" s="19"/>
      <c r="G49"/>
    </row>
    <row r="50" spans="1:7" x14ac:dyDescent="0.2">
      <c r="A50" s="44" t="s">
        <v>128</v>
      </c>
      <c r="C50" s="62"/>
      <c r="D50" s="14"/>
      <c r="E50" s="19"/>
      <c r="F50" s="19"/>
      <c r="G50"/>
    </row>
    <row r="51" spans="1:7" x14ac:dyDescent="0.2">
      <c r="A51" s="38" t="s">
        <v>33</v>
      </c>
      <c r="C51" s="62">
        <v>17</v>
      </c>
      <c r="D51" s="14">
        <v>17</v>
      </c>
      <c r="E51" s="19">
        <v>0</v>
      </c>
      <c r="F51" s="75">
        <v>0.2</v>
      </c>
      <c r="G51"/>
    </row>
    <row r="52" spans="1:7" x14ac:dyDescent="0.2">
      <c r="A52" s="38" t="s">
        <v>34</v>
      </c>
      <c r="C52" s="62">
        <v>2176</v>
      </c>
      <c r="D52" s="14">
        <v>61</v>
      </c>
      <c r="E52" s="19">
        <v>-2115</v>
      </c>
      <c r="F52" s="75">
        <v>-97.2</v>
      </c>
      <c r="G52"/>
    </row>
    <row r="53" spans="1:7" x14ac:dyDescent="0.2">
      <c r="A53" s="38" t="s">
        <v>105</v>
      </c>
      <c r="C53" s="62">
        <v>0</v>
      </c>
      <c r="D53" s="14">
        <v>0</v>
      </c>
      <c r="E53" s="19">
        <v>0</v>
      </c>
      <c r="F53" s="75">
        <v>0</v>
      </c>
      <c r="G53"/>
    </row>
    <row r="54" spans="1:7" x14ac:dyDescent="0.2">
      <c r="A54" s="38" t="s">
        <v>106</v>
      </c>
      <c r="C54" s="62">
        <v>190</v>
      </c>
      <c r="D54" s="14">
        <v>253</v>
      </c>
      <c r="E54" s="19">
        <v>63</v>
      </c>
      <c r="F54" s="75">
        <v>33.200000000000003</v>
      </c>
      <c r="G54"/>
    </row>
    <row r="55" spans="1:7" s="5" customFormat="1" x14ac:dyDescent="0.2">
      <c r="A55" s="44" t="s">
        <v>125</v>
      </c>
      <c r="B55" s="76"/>
      <c r="C55" s="19">
        <v>2382</v>
      </c>
      <c r="D55" s="20">
        <v>330</v>
      </c>
      <c r="E55" s="19">
        <v>-2052</v>
      </c>
      <c r="F55" s="75">
        <v>-86.1</v>
      </c>
    </row>
    <row r="56" spans="1:7" s="5" customFormat="1" ht="3" customHeight="1" x14ac:dyDescent="0.2">
      <c r="A56" s="44"/>
      <c r="B56" s="76"/>
      <c r="C56" s="19"/>
      <c r="D56" s="20"/>
      <c r="E56" s="19"/>
      <c r="F56" s="19"/>
    </row>
    <row r="57" spans="1:7" s="5" customFormat="1" x14ac:dyDescent="0.2">
      <c r="A57" s="44" t="s">
        <v>134</v>
      </c>
      <c r="B57" s="76"/>
      <c r="C57" s="19"/>
      <c r="D57" s="20"/>
      <c r="E57" s="19"/>
      <c r="F57" s="19"/>
    </row>
    <row r="58" spans="1:7" s="5" customFormat="1" x14ac:dyDescent="0.2">
      <c r="A58" s="43" t="s">
        <v>107</v>
      </c>
      <c r="B58" s="76"/>
      <c r="C58" s="62">
        <v>-17</v>
      </c>
      <c r="D58" s="14">
        <v>-17</v>
      </c>
      <c r="E58" s="19">
        <v>0</v>
      </c>
      <c r="F58" s="75">
        <v>0.2</v>
      </c>
    </row>
    <row r="59" spans="1:7" s="5" customFormat="1" x14ac:dyDescent="0.2">
      <c r="A59" s="43" t="s">
        <v>108</v>
      </c>
      <c r="B59" s="76"/>
      <c r="C59" s="62">
        <v>-431</v>
      </c>
      <c r="D59" s="14">
        <v>-513</v>
      </c>
      <c r="E59" s="19">
        <v>-82</v>
      </c>
      <c r="F59" s="75">
        <v>19</v>
      </c>
    </row>
    <row r="60" spans="1:7" s="5" customFormat="1" x14ac:dyDescent="0.2">
      <c r="A60" s="43" t="s">
        <v>109</v>
      </c>
      <c r="B60" s="76"/>
      <c r="C60" s="62">
        <v>0</v>
      </c>
      <c r="D60" s="14">
        <v>0</v>
      </c>
      <c r="E60" s="19">
        <v>0</v>
      </c>
      <c r="F60" s="75">
        <v>0</v>
      </c>
    </row>
    <row r="61" spans="1:7" s="5" customFormat="1" x14ac:dyDescent="0.2">
      <c r="A61" s="43" t="s">
        <v>110</v>
      </c>
      <c r="B61" s="76"/>
      <c r="C61" s="62">
        <v>-301</v>
      </c>
      <c r="D61" s="14">
        <v>-214</v>
      </c>
      <c r="E61" s="19">
        <v>87</v>
      </c>
      <c r="F61" s="75">
        <v>-28.8</v>
      </c>
    </row>
    <row r="62" spans="1:7" s="5" customFormat="1" x14ac:dyDescent="0.2">
      <c r="A62" s="44" t="s">
        <v>111</v>
      </c>
      <c r="B62" s="76"/>
      <c r="C62" s="19">
        <v>-749</v>
      </c>
      <c r="D62" s="20">
        <v>-744</v>
      </c>
      <c r="E62" s="19">
        <v>5</v>
      </c>
      <c r="F62" s="75">
        <v>-0.6</v>
      </c>
    </row>
    <row r="63" spans="1:7" s="5" customFormat="1" ht="3" customHeight="1" x14ac:dyDescent="0.2">
      <c r="A63" s="44"/>
      <c r="B63" s="76"/>
      <c r="C63" s="19"/>
      <c r="D63" s="20"/>
      <c r="E63" s="19"/>
      <c r="F63" s="19"/>
    </row>
    <row r="64" spans="1:7" s="5" customFormat="1" x14ac:dyDescent="0.2">
      <c r="A64" s="44" t="s">
        <v>112</v>
      </c>
      <c r="B64" s="76"/>
      <c r="C64" s="19">
        <v>1633</v>
      </c>
      <c r="D64" s="20">
        <v>-414</v>
      </c>
      <c r="E64" s="19">
        <v>-2047</v>
      </c>
      <c r="F64" s="75">
        <v>-125.3</v>
      </c>
    </row>
    <row r="65" spans="1:7" s="5" customFormat="1" ht="3" customHeight="1" x14ac:dyDescent="0.2">
      <c r="A65" s="44"/>
      <c r="B65" s="76"/>
      <c r="C65" s="19"/>
      <c r="D65" s="20"/>
      <c r="E65" s="19"/>
      <c r="F65" s="19"/>
    </row>
    <row r="66" spans="1:7" s="5" customFormat="1" x14ac:dyDescent="0.2">
      <c r="A66" s="37" t="s">
        <v>113</v>
      </c>
      <c r="B66" s="76"/>
      <c r="C66" s="15">
        <v>-1770</v>
      </c>
      <c r="D66" s="16">
        <v>-1355</v>
      </c>
      <c r="E66" s="22">
        <v>415</v>
      </c>
      <c r="F66" s="80">
        <v>-23.4</v>
      </c>
    </row>
    <row r="67" spans="1:7" s="5" customFormat="1" x14ac:dyDescent="0.2">
      <c r="A67" s="38" t="s">
        <v>167</v>
      </c>
      <c r="B67" s="76"/>
      <c r="C67" s="62">
        <v>5745</v>
      </c>
      <c r="D67" s="14">
        <v>6360</v>
      </c>
      <c r="E67" s="19">
        <v>615</v>
      </c>
      <c r="F67" s="75">
        <v>10.7</v>
      </c>
    </row>
    <row r="68" spans="1:7" x14ac:dyDescent="0.2">
      <c r="A68" s="38" t="s">
        <v>168</v>
      </c>
      <c r="C68" s="62">
        <v>3974</v>
      </c>
      <c r="D68" s="14">
        <v>5005</v>
      </c>
      <c r="E68" s="19">
        <v>1030</v>
      </c>
      <c r="F68" s="75">
        <v>25.9</v>
      </c>
      <c r="G68"/>
    </row>
    <row r="69" spans="1:7" ht="3" customHeight="1" thickBot="1" x14ac:dyDescent="0.25">
      <c r="A69" s="43"/>
      <c r="C69" s="3"/>
      <c r="D69" s="2"/>
      <c r="E69" s="5"/>
      <c r="F69" s="5"/>
      <c r="G69"/>
    </row>
    <row r="70" spans="1:7" ht="12" customHeight="1" thickBot="1" x14ac:dyDescent="0.25">
      <c r="A70" s="66" t="s">
        <v>60</v>
      </c>
      <c r="B70" s="72"/>
      <c r="C70" s="72"/>
      <c r="D70" s="73"/>
      <c r="E70" s="68"/>
      <c r="F70" s="68"/>
      <c r="G70"/>
    </row>
    <row r="71" spans="1:7" ht="3" customHeight="1" x14ac:dyDescent="0.2">
      <c r="C71" s="3"/>
      <c r="D71" s="2"/>
      <c r="E71" s="5"/>
      <c r="F71" s="5"/>
      <c r="G71"/>
    </row>
    <row r="72" spans="1:7" x14ac:dyDescent="0.2">
      <c r="A72" s="38" t="s">
        <v>45</v>
      </c>
      <c r="C72" s="62">
        <v>585</v>
      </c>
      <c r="D72" s="14">
        <v>2014</v>
      </c>
      <c r="E72" s="19">
        <v>1429</v>
      </c>
      <c r="F72" s="75">
        <v>244.2</v>
      </c>
      <c r="G72"/>
    </row>
    <row r="73" spans="1:7" x14ac:dyDescent="0.2">
      <c r="A73" s="38" t="s">
        <v>114</v>
      </c>
      <c r="C73" s="19">
        <v>-2657</v>
      </c>
      <c r="D73" s="20">
        <v>-2441</v>
      </c>
      <c r="E73" s="19">
        <v>216</v>
      </c>
      <c r="F73" s="75">
        <v>-8.1</v>
      </c>
      <c r="G73"/>
    </row>
    <row r="74" spans="1:7" ht="3" customHeight="1" x14ac:dyDescent="0.2">
      <c r="C74" s="3"/>
      <c r="D74" s="2"/>
      <c r="E74" s="5"/>
      <c r="F74" s="5"/>
      <c r="G74"/>
    </row>
    <row r="75" spans="1:7" x14ac:dyDescent="0.2">
      <c r="A75" s="37" t="s">
        <v>115</v>
      </c>
      <c r="B75" s="63" t="s">
        <v>175</v>
      </c>
      <c r="C75" s="15">
        <v>-2072</v>
      </c>
      <c r="D75" s="16">
        <v>-426</v>
      </c>
      <c r="E75" s="22">
        <v>1645</v>
      </c>
      <c r="F75" s="80">
        <v>-79.400000000000006</v>
      </c>
      <c r="G75"/>
    </row>
    <row r="76" spans="1:7" x14ac:dyDescent="0.2">
      <c r="E76" s="5"/>
      <c r="F76" s="5"/>
      <c r="G76"/>
    </row>
  </sheetData>
  <mergeCells count="1">
    <mergeCell ref="C4:F4"/>
  </mergeCells>
  <phoneticPr fontId="7" type="noConversion"/>
  <pageMargins left="0.75" right="0.75" top="1" bottom="1" header="0.5" footer="0.5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E17"/>
  <sheetViews>
    <sheetView showGridLines="0" workbookViewId="0">
      <selection activeCell="E15" sqref="A3:E15"/>
    </sheetView>
  </sheetViews>
  <sheetFormatPr defaultRowHeight="11.25" x14ac:dyDescent="0.2"/>
  <cols>
    <col min="1" max="1" width="46.33203125" bestFit="1" customWidth="1"/>
    <col min="2" max="3" width="14.33203125" customWidth="1"/>
    <col min="4" max="4" width="12.6640625" bestFit="1" customWidth="1"/>
    <col min="5" max="5" width="17.83203125" customWidth="1"/>
  </cols>
  <sheetData>
    <row r="1" spans="1:5" x14ac:dyDescent="0.2">
      <c r="A1" s="47" t="s">
        <v>152</v>
      </c>
      <c r="B1" s="9"/>
      <c r="D1" s="9"/>
      <c r="E1" s="9"/>
    </row>
    <row r="2" spans="1:5" x14ac:dyDescent="0.2">
      <c r="A2" s="4"/>
      <c r="B2" s="9"/>
      <c r="C2" s="4"/>
      <c r="D2" s="9"/>
      <c r="E2" s="9"/>
    </row>
    <row r="3" spans="1:5" ht="33.75" x14ac:dyDescent="0.2">
      <c r="A3" s="56"/>
      <c r="B3" s="57" t="s">
        <v>149</v>
      </c>
      <c r="C3" s="58" t="s">
        <v>148</v>
      </c>
      <c r="D3" s="58" t="s">
        <v>150</v>
      </c>
      <c r="E3" s="60" t="s">
        <v>143</v>
      </c>
    </row>
    <row r="4" spans="1:5" x14ac:dyDescent="0.2">
      <c r="A4" s="9"/>
      <c r="B4" s="61" t="s">
        <v>0</v>
      </c>
      <c r="C4" s="61" t="s">
        <v>0</v>
      </c>
      <c r="D4" s="61" t="s">
        <v>0</v>
      </c>
      <c r="E4" s="61" t="s">
        <v>0</v>
      </c>
    </row>
    <row r="5" spans="1:5" x14ac:dyDescent="0.2">
      <c r="A5" s="9"/>
      <c r="B5" s="9"/>
      <c r="C5" s="9"/>
      <c r="D5" s="9"/>
      <c r="E5" s="9"/>
    </row>
    <row r="6" spans="1:5" x14ac:dyDescent="0.2">
      <c r="A6" s="51" t="s">
        <v>164</v>
      </c>
      <c r="B6" s="54" t="e">
        <f>#REF!</f>
        <v>#REF!</v>
      </c>
      <c r="C6" s="54" t="e">
        <f>#REF!</f>
        <v>#REF!</v>
      </c>
      <c r="D6" s="54" t="e">
        <f>#REF!</f>
        <v>#REF!</v>
      </c>
      <c r="E6" s="54" t="e">
        <f>SUM(B6:D6)</f>
        <v>#REF!</v>
      </c>
    </row>
    <row r="7" spans="1:5" x14ac:dyDescent="0.2">
      <c r="A7" s="9"/>
      <c r="B7" s="54"/>
      <c r="C7" s="54"/>
      <c r="D7" s="54"/>
      <c r="E7" s="54"/>
    </row>
    <row r="8" spans="1:5" x14ac:dyDescent="0.2">
      <c r="A8" s="9" t="s">
        <v>144</v>
      </c>
      <c r="B8" s="54">
        <v>0</v>
      </c>
      <c r="C8" s="54">
        <v>0</v>
      </c>
      <c r="D8" s="54">
        <v>0</v>
      </c>
      <c r="E8" s="54">
        <v>0</v>
      </c>
    </row>
    <row r="9" spans="1:5" x14ac:dyDescent="0.2">
      <c r="A9" s="9"/>
      <c r="B9" s="54"/>
      <c r="C9" s="54"/>
      <c r="D9" s="54"/>
      <c r="E9" s="54"/>
    </row>
    <row r="10" spans="1:5" x14ac:dyDescent="0.2">
      <c r="A10" s="5" t="s">
        <v>145</v>
      </c>
      <c r="B10" s="54"/>
      <c r="C10" s="54"/>
      <c r="D10" s="54"/>
      <c r="E10" s="54"/>
    </row>
    <row r="11" spans="1:5" x14ac:dyDescent="0.2">
      <c r="A11" s="51" t="s">
        <v>146</v>
      </c>
      <c r="B11" s="54">
        <v>0</v>
      </c>
      <c r="C11" s="54">
        <v>0</v>
      </c>
      <c r="D11" s="54">
        <v>0</v>
      </c>
      <c r="E11" s="54">
        <v>0</v>
      </c>
    </row>
    <row r="12" spans="1:5" x14ac:dyDescent="0.2">
      <c r="A12" s="9" t="s">
        <v>139</v>
      </c>
      <c r="B12" s="54" t="s">
        <v>166</v>
      </c>
      <c r="C12" s="54">
        <v>0</v>
      </c>
      <c r="D12" s="54" t="e">
        <f>#REF!</f>
        <v>#REF!</v>
      </c>
      <c r="E12" s="54" t="e">
        <f>SUM(B12:D12)</f>
        <v>#REF!</v>
      </c>
    </row>
    <row r="13" spans="1:5" x14ac:dyDescent="0.2">
      <c r="A13" s="9" t="s">
        <v>25</v>
      </c>
      <c r="B13" s="54">
        <v>0</v>
      </c>
      <c r="C13" s="54">
        <v>0</v>
      </c>
      <c r="D13" s="54">
        <v>0</v>
      </c>
      <c r="E13" s="54">
        <v>0</v>
      </c>
    </row>
    <row r="14" spans="1:5" x14ac:dyDescent="0.2">
      <c r="A14" s="9"/>
      <c r="B14" s="54"/>
      <c r="C14" s="54"/>
      <c r="D14" s="54"/>
      <c r="E14" s="54"/>
    </row>
    <row r="15" spans="1:5" x14ac:dyDescent="0.2">
      <c r="A15" s="4" t="s">
        <v>165</v>
      </c>
      <c r="B15" s="55">
        <v>0</v>
      </c>
      <c r="C15" s="55">
        <v>0</v>
      </c>
      <c r="D15" s="55">
        <v>0</v>
      </c>
      <c r="E15" s="55">
        <v>0</v>
      </c>
    </row>
    <row r="17" spans="2:5" x14ac:dyDescent="0.2">
      <c r="B17" s="53" t="e">
        <f>B15-#REF!</f>
        <v>#REF!</v>
      </c>
      <c r="C17" s="53" t="e">
        <f>C15-#REF!</f>
        <v>#REF!</v>
      </c>
      <c r="D17" s="53" t="e">
        <f>D15-#REF!</f>
        <v>#REF!</v>
      </c>
      <c r="E17" s="53" t="e">
        <f>E15-#REF!</f>
        <v>#REF!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  <pageSetUpPr fitToPage="1"/>
  </sheetPr>
  <dimension ref="A1:E17"/>
  <sheetViews>
    <sheetView showGridLines="0" workbookViewId="0">
      <selection activeCell="E15" sqref="A3:E15"/>
    </sheetView>
  </sheetViews>
  <sheetFormatPr defaultRowHeight="11.25" x14ac:dyDescent="0.2"/>
  <cols>
    <col min="1" max="1" width="44.1640625" customWidth="1"/>
    <col min="2" max="3" width="14.33203125" customWidth="1"/>
    <col min="4" max="4" width="12.6640625" bestFit="1" customWidth="1"/>
    <col min="5" max="5" width="17.83203125" customWidth="1"/>
  </cols>
  <sheetData>
    <row r="1" spans="1:5" x14ac:dyDescent="0.2">
      <c r="A1" s="47" t="s">
        <v>153</v>
      </c>
      <c r="B1" s="9"/>
      <c r="D1" s="9"/>
      <c r="E1" s="9"/>
    </row>
    <row r="2" spans="1:5" x14ac:dyDescent="0.2">
      <c r="A2" s="4"/>
      <c r="B2" s="9"/>
      <c r="C2" s="4"/>
      <c r="D2" s="9"/>
      <c r="E2" s="9"/>
    </row>
    <row r="3" spans="1:5" ht="33.75" x14ac:dyDescent="0.2">
      <c r="A3" s="56"/>
      <c r="B3" s="57" t="s">
        <v>149</v>
      </c>
      <c r="C3" s="58" t="s">
        <v>148</v>
      </c>
      <c r="D3" s="58" t="s">
        <v>150</v>
      </c>
      <c r="E3" s="60" t="s">
        <v>143</v>
      </c>
    </row>
    <row r="4" spans="1:5" x14ac:dyDescent="0.2">
      <c r="A4" s="9"/>
      <c r="B4" s="61" t="s">
        <v>0</v>
      </c>
      <c r="C4" s="61" t="s">
        <v>0</v>
      </c>
      <c r="D4" s="61" t="s">
        <v>0</v>
      </c>
      <c r="E4" s="61" t="s">
        <v>0</v>
      </c>
    </row>
    <row r="5" spans="1:5" x14ac:dyDescent="0.2">
      <c r="A5" s="9"/>
      <c r="B5" s="9"/>
      <c r="C5" s="9"/>
      <c r="D5" s="9"/>
      <c r="E5" s="9"/>
    </row>
    <row r="6" spans="1:5" x14ac:dyDescent="0.2">
      <c r="A6" s="51" t="s">
        <v>164</v>
      </c>
      <c r="B6" s="54" t="e">
        <f>#REF!</f>
        <v>#REF!</v>
      </c>
      <c r="C6" s="54" t="e">
        <f>#REF!</f>
        <v>#REF!</v>
      </c>
      <c r="D6" s="54" t="e">
        <f>#REF!</f>
        <v>#REF!</v>
      </c>
      <c r="E6" s="54" t="e">
        <f>SUM(B6:D6)</f>
        <v>#REF!</v>
      </c>
    </row>
    <row r="7" spans="1:5" x14ac:dyDescent="0.2">
      <c r="A7" s="9"/>
      <c r="B7" s="54"/>
      <c r="C7" s="54"/>
      <c r="D7" s="54"/>
      <c r="E7" s="54"/>
    </row>
    <row r="8" spans="1:5" x14ac:dyDescent="0.2">
      <c r="A8" s="9" t="s">
        <v>144</v>
      </c>
      <c r="B8" s="54">
        <v>0</v>
      </c>
      <c r="C8" s="54">
        <v>0</v>
      </c>
      <c r="D8" s="54">
        <v>0</v>
      </c>
      <c r="E8" s="54">
        <v>0</v>
      </c>
    </row>
    <row r="9" spans="1:5" x14ac:dyDescent="0.2">
      <c r="A9" s="9"/>
      <c r="B9" s="54"/>
      <c r="C9" s="54"/>
      <c r="D9" s="54"/>
      <c r="E9" s="54"/>
    </row>
    <row r="10" spans="1:5" x14ac:dyDescent="0.2">
      <c r="A10" s="5" t="s">
        <v>145</v>
      </c>
      <c r="B10" s="54"/>
      <c r="C10" s="54"/>
      <c r="D10" s="54"/>
      <c r="E10" s="54"/>
    </row>
    <row r="11" spans="1:5" x14ac:dyDescent="0.2">
      <c r="A11" s="51" t="s">
        <v>146</v>
      </c>
      <c r="B11" s="54">
        <v>0</v>
      </c>
      <c r="C11" s="54">
        <v>0</v>
      </c>
      <c r="D11" s="54">
        <v>0</v>
      </c>
      <c r="E11" s="54">
        <f>SUM(B11:D11)</f>
        <v>0</v>
      </c>
    </row>
    <row r="12" spans="1:5" x14ac:dyDescent="0.2">
      <c r="A12" s="9" t="s">
        <v>139</v>
      </c>
      <c r="B12" s="54">
        <v>0</v>
      </c>
      <c r="C12" s="54">
        <v>0</v>
      </c>
      <c r="D12" s="54">
        <v>0</v>
      </c>
      <c r="E12" s="54">
        <f>SUM(B12:D12)</f>
        <v>0</v>
      </c>
    </row>
    <row r="13" spans="1:5" x14ac:dyDescent="0.2">
      <c r="A13" s="9" t="s">
        <v>25</v>
      </c>
      <c r="B13" s="54">
        <v>0</v>
      </c>
      <c r="C13" s="54">
        <v>0</v>
      </c>
      <c r="D13" s="54">
        <v>0</v>
      </c>
      <c r="E13" s="54">
        <f>SUM(B13:D13)</f>
        <v>0</v>
      </c>
    </row>
    <row r="14" spans="1:5" x14ac:dyDescent="0.2">
      <c r="A14" s="9"/>
      <c r="B14" s="54"/>
      <c r="C14" s="54"/>
      <c r="D14" s="54"/>
      <c r="E14" s="54"/>
    </row>
    <row r="15" spans="1:5" x14ac:dyDescent="0.2">
      <c r="A15" s="4" t="s">
        <v>165</v>
      </c>
      <c r="B15" s="55" t="e">
        <f>SUM(B6:B13)</f>
        <v>#REF!</v>
      </c>
      <c r="C15" s="55">
        <v>0</v>
      </c>
      <c r="D15" s="55">
        <v>0</v>
      </c>
      <c r="E15" s="55">
        <v>0</v>
      </c>
    </row>
    <row r="17" spans="2:5" x14ac:dyDescent="0.2">
      <c r="B17" s="53" t="e">
        <f>B15-#REF!</f>
        <v>#REF!</v>
      </c>
      <c r="C17" s="53" t="e">
        <f>C15-#REF!</f>
        <v>#REF!</v>
      </c>
      <c r="D17" s="53" t="e">
        <f>D15-#REF!</f>
        <v>#REF!</v>
      </c>
      <c r="E17" s="53" t="e">
        <f>E15-#REF!</f>
        <v>#REF!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7"/>
    <pageSetUpPr fitToPage="1"/>
  </sheetPr>
  <dimension ref="A1:E17"/>
  <sheetViews>
    <sheetView showGridLines="0" workbookViewId="0">
      <selection activeCell="P36" sqref="P36"/>
    </sheetView>
  </sheetViews>
  <sheetFormatPr defaultRowHeight="11.25" x14ac:dyDescent="0.2"/>
  <cols>
    <col min="1" max="1" width="44.1640625" customWidth="1"/>
    <col min="2" max="3" width="14.33203125" customWidth="1"/>
    <col min="4" max="4" width="12.6640625" bestFit="1" customWidth="1"/>
    <col min="5" max="5" width="17.83203125" customWidth="1"/>
  </cols>
  <sheetData>
    <row r="1" spans="1:5" x14ac:dyDescent="0.2">
      <c r="A1" s="47" t="s">
        <v>153</v>
      </c>
      <c r="B1" s="9"/>
      <c r="D1" s="9"/>
      <c r="E1" s="9"/>
    </row>
    <row r="2" spans="1:5" x14ac:dyDescent="0.2">
      <c r="A2" s="4"/>
      <c r="B2" s="9"/>
      <c r="C2" s="4"/>
      <c r="D2" s="9"/>
      <c r="E2" s="9"/>
    </row>
    <row r="3" spans="1:5" ht="33.75" x14ac:dyDescent="0.2">
      <c r="A3" s="56"/>
      <c r="B3" s="57" t="s">
        <v>149</v>
      </c>
      <c r="C3" s="58" t="s">
        <v>148</v>
      </c>
      <c r="D3" s="58" t="s">
        <v>150</v>
      </c>
      <c r="E3" s="60" t="s">
        <v>143</v>
      </c>
    </row>
    <row r="4" spans="1:5" x14ac:dyDescent="0.2">
      <c r="A4" s="9"/>
      <c r="B4" s="61" t="s">
        <v>0</v>
      </c>
      <c r="C4" s="61" t="s">
        <v>0</v>
      </c>
      <c r="D4" s="61" t="s">
        <v>0</v>
      </c>
      <c r="E4" s="61" t="s">
        <v>0</v>
      </c>
    </row>
    <row r="5" spans="1:5" x14ac:dyDescent="0.2">
      <c r="A5" s="9"/>
      <c r="B5" s="9"/>
      <c r="C5" s="9"/>
      <c r="D5" s="9"/>
      <c r="E5" s="9"/>
    </row>
    <row r="6" spans="1:5" x14ac:dyDescent="0.2">
      <c r="A6" s="51" t="s">
        <v>164</v>
      </c>
      <c r="B6" s="54" t="e">
        <f>#REF!</f>
        <v>#REF!</v>
      </c>
      <c r="C6" s="54" t="e">
        <f>#REF!</f>
        <v>#REF!</v>
      </c>
      <c r="D6" s="54" t="e">
        <f>#REF!</f>
        <v>#REF!</v>
      </c>
      <c r="E6" s="54" t="e">
        <f>SUM(B6:D6)</f>
        <v>#REF!</v>
      </c>
    </row>
    <row r="7" spans="1:5" x14ac:dyDescent="0.2">
      <c r="A7" s="9"/>
      <c r="B7" s="54"/>
      <c r="C7" s="54"/>
      <c r="D7" s="54"/>
      <c r="E7" s="54"/>
    </row>
    <row r="8" spans="1:5" x14ac:dyDescent="0.2">
      <c r="A8" s="9" t="s">
        <v>144</v>
      </c>
      <c r="B8" s="54">
        <v>0</v>
      </c>
      <c r="C8" s="54">
        <v>0</v>
      </c>
      <c r="D8" s="54">
        <v>0</v>
      </c>
      <c r="E8" s="54">
        <v>0</v>
      </c>
    </row>
    <row r="9" spans="1:5" x14ac:dyDescent="0.2">
      <c r="A9" s="9"/>
      <c r="B9" s="54"/>
      <c r="C9" s="54"/>
      <c r="D9" s="54"/>
      <c r="E9" s="54"/>
    </row>
    <row r="10" spans="1:5" x14ac:dyDescent="0.2">
      <c r="A10" s="5" t="s">
        <v>145</v>
      </c>
      <c r="B10" s="54"/>
      <c r="C10" s="54"/>
      <c r="D10" s="54"/>
      <c r="E10" s="54"/>
    </row>
    <row r="11" spans="1:5" x14ac:dyDescent="0.2">
      <c r="A11" s="51" t="s">
        <v>146</v>
      </c>
      <c r="B11" s="54">
        <v>0</v>
      </c>
      <c r="C11" s="54">
        <v>0</v>
      </c>
      <c r="D11" s="54">
        <v>0</v>
      </c>
      <c r="E11" s="54">
        <f>SUM(B11:D11)</f>
        <v>0</v>
      </c>
    </row>
    <row r="12" spans="1:5" x14ac:dyDescent="0.2">
      <c r="A12" s="9" t="s">
        <v>139</v>
      </c>
      <c r="B12" s="54">
        <v>0</v>
      </c>
      <c r="C12" s="54">
        <v>0</v>
      </c>
      <c r="D12" s="54" t="e">
        <f>#REF!</f>
        <v>#REF!</v>
      </c>
      <c r="E12" s="54" t="e">
        <f>SUM(B12:D12)</f>
        <v>#REF!</v>
      </c>
    </row>
    <row r="13" spans="1:5" x14ac:dyDescent="0.2">
      <c r="A13" s="9" t="s">
        <v>25</v>
      </c>
      <c r="B13" s="54">
        <v>0</v>
      </c>
      <c r="C13" s="54">
        <v>0</v>
      </c>
      <c r="D13" s="54">
        <v>0</v>
      </c>
      <c r="E13" s="54">
        <v>0</v>
      </c>
    </row>
    <row r="14" spans="1:5" x14ac:dyDescent="0.2">
      <c r="A14" s="9"/>
      <c r="B14" s="54"/>
      <c r="C14" s="54"/>
      <c r="D14" s="54"/>
      <c r="E14" s="54"/>
    </row>
    <row r="15" spans="1:5" x14ac:dyDescent="0.2">
      <c r="A15" s="4" t="s">
        <v>165</v>
      </c>
      <c r="B15" s="55" t="e">
        <f>SUM(B6:B13)</f>
        <v>#REF!</v>
      </c>
      <c r="C15" s="55">
        <v>0</v>
      </c>
      <c r="D15" s="55">
        <v>0</v>
      </c>
      <c r="E15" s="55">
        <v>0</v>
      </c>
    </row>
    <row r="17" spans="2:5" x14ac:dyDescent="0.2">
      <c r="B17" s="53" t="e">
        <f>B15-#REF!</f>
        <v>#REF!</v>
      </c>
      <c r="C17" s="53" t="e">
        <f>C15-#REF!</f>
        <v>#REF!</v>
      </c>
      <c r="D17" s="53" t="e">
        <f>D15-#REF!</f>
        <v>#REF!</v>
      </c>
      <c r="E17" s="53" t="e">
        <f>E15-#REF!</f>
        <v>#REF!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9"/>
  <sheetViews>
    <sheetView showGridLines="0" zoomScaleNormal="100" workbookViewId="0">
      <selection activeCell="O28" sqref="O28"/>
    </sheetView>
  </sheetViews>
  <sheetFormatPr defaultRowHeight="11.25" x14ac:dyDescent="0.2"/>
  <cols>
    <col min="1" max="1" width="61" style="30" customWidth="1"/>
    <col min="2" max="2" width="5.83203125" style="76" bestFit="1" customWidth="1"/>
    <col min="3" max="6" width="9.83203125" customWidth="1"/>
  </cols>
  <sheetData>
    <row r="1" spans="1:7" ht="12.75" x14ac:dyDescent="0.2">
      <c r="A1" s="110" t="s">
        <v>201</v>
      </c>
      <c r="B1" s="78"/>
      <c r="C1" s="1"/>
      <c r="D1" s="1"/>
      <c r="E1" s="1"/>
      <c r="F1" s="1"/>
    </row>
    <row r="2" spans="1:7" ht="15.75" x14ac:dyDescent="0.25">
      <c r="A2" s="111" t="s">
        <v>46</v>
      </c>
      <c r="C2" s="1"/>
      <c r="D2" s="1"/>
      <c r="E2" s="1"/>
      <c r="F2" s="1"/>
    </row>
    <row r="3" spans="1:7" x14ac:dyDescent="0.2">
      <c r="C3" s="79"/>
      <c r="D3" s="1"/>
      <c r="E3" s="10"/>
      <c r="F3" s="99"/>
      <c r="G3" s="10"/>
    </row>
    <row r="4" spans="1:7" x14ac:dyDescent="0.2">
      <c r="A4" s="100"/>
      <c r="B4" s="101"/>
      <c r="C4" s="114" t="s">
        <v>193</v>
      </c>
      <c r="D4" s="114"/>
      <c r="E4" s="114"/>
      <c r="F4" s="114"/>
    </row>
    <row r="5" spans="1:7" x14ac:dyDescent="0.2">
      <c r="A5" s="35"/>
      <c r="C5" s="6" t="s">
        <v>4</v>
      </c>
      <c r="D5" s="11"/>
      <c r="E5" s="24" t="s">
        <v>2</v>
      </c>
      <c r="F5" s="24" t="s">
        <v>2</v>
      </c>
    </row>
    <row r="6" spans="1:7" x14ac:dyDescent="0.2">
      <c r="A6" s="35"/>
      <c r="B6" s="76" t="s">
        <v>116</v>
      </c>
      <c r="C6" s="6" t="s">
        <v>5</v>
      </c>
      <c r="D6" s="12" t="s">
        <v>1</v>
      </c>
      <c r="E6" s="25" t="s">
        <v>3</v>
      </c>
      <c r="F6" s="25" t="s">
        <v>3</v>
      </c>
    </row>
    <row r="7" spans="1:7" x14ac:dyDescent="0.2">
      <c r="A7" s="35"/>
      <c r="C7" s="6" t="s">
        <v>0</v>
      </c>
      <c r="D7" s="11" t="s">
        <v>0</v>
      </c>
      <c r="E7" s="26" t="s">
        <v>0</v>
      </c>
      <c r="F7" s="26" t="s">
        <v>169</v>
      </c>
    </row>
    <row r="8" spans="1:7" x14ac:dyDescent="0.2">
      <c r="A8" s="31" t="s">
        <v>121</v>
      </c>
      <c r="C8" s="7"/>
      <c r="D8" s="8"/>
      <c r="E8" s="27"/>
    </row>
    <row r="9" spans="1:7" ht="3" customHeight="1" x14ac:dyDescent="0.2">
      <c r="A9" s="35"/>
      <c r="C9" s="7"/>
      <c r="D9" s="8"/>
      <c r="E9" s="27"/>
    </row>
    <row r="10" spans="1:7" x14ac:dyDescent="0.2">
      <c r="A10" s="30" t="s">
        <v>7</v>
      </c>
      <c r="C10" s="1"/>
      <c r="D10" s="2"/>
      <c r="E10" s="5"/>
    </row>
    <row r="11" spans="1:7" x14ac:dyDescent="0.2">
      <c r="A11" s="30" t="s">
        <v>8</v>
      </c>
      <c r="C11" s="62">
        <v>8266</v>
      </c>
      <c r="D11" s="14">
        <v>8097</v>
      </c>
      <c r="E11" s="19">
        <v>-169</v>
      </c>
      <c r="F11" s="75">
        <v>-2</v>
      </c>
    </row>
    <row r="12" spans="1:7" x14ac:dyDescent="0.2">
      <c r="A12" s="30" t="s">
        <v>9</v>
      </c>
      <c r="C12" s="62">
        <v>9552</v>
      </c>
      <c r="D12" s="14">
        <v>10210</v>
      </c>
      <c r="E12" s="19">
        <v>658</v>
      </c>
      <c r="F12" s="75">
        <v>6.9</v>
      </c>
    </row>
    <row r="13" spans="1:7" x14ac:dyDescent="0.2">
      <c r="A13" s="30" t="s">
        <v>10</v>
      </c>
      <c r="C13" s="62">
        <v>936</v>
      </c>
      <c r="D13" s="14">
        <v>873</v>
      </c>
      <c r="E13" s="19">
        <v>-63</v>
      </c>
      <c r="F13" s="75">
        <v>-6.7</v>
      </c>
    </row>
    <row r="14" spans="1:7" x14ac:dyDescent="0.2">
      <c r="A14" s="30" t="s">
        <v>11</v>
      </c>
      <c r="C14" s="62">
        <v>22408</v>
      </c>
      <c r="D14" s="14">
        <v>23488</v>
      </c>
      <c r="E14" s="19">
        <v>1080</v>
      </c>
      <c r="F14" s="75">
        <v>4.8</v>
      </c>
    </row>
    <row r="15" spans="1:7" x14ac:dyDescent="0.2">
      <c r="A15" s="30" t="s">
        <v>162</v>
      </c>
      <c r="C15" s="62">
        <v>586</v>
      </c>
      <c r="D15" s="14">
        <v>639</v>
      </c>
      <c r="E15" s="19">
        <v>53</v>
      </c>
      <c r="F15" s="75">
        <v>9.1</v>
      </c>
    </row>
    <row r="16" spans="1:7" x14ac:dyDescent="0.2">
      <c r="A16" s="30" t="s">
        <v>13</v>
      </c>
      <c r="C16" s="62">
        <v>5057</v>
      </c>
      <c r="D16" s="14">
        <v>6713</v>
      </c>
      <c r="E16" s="19">
        <v>1656</v>
      </c>
      <c r="F16" s="75">
        <v>32.700000000000003</v>
      </c>
    </row>
    <row r="17" spans="1:6" x14ac:dyDescent="0.2">
      <c r="A17" s="30" t="s">
        <v>14</v>
      </c>
      <c r="C17" s="62">
        <v>1051</v>
      </c>
      <c r="D17" s="14">
        <v>1193</v>
      </c>
      <c r="E17" s="19">
        <v>142</v>
      </c>
      <c r="F17" s="75">
        <v>13.5</v>
      </c>
    </row>
    <row r="18" spans="1:6" x14ac:dyDescent="0.2">
      <c r="A18" s="33" t="s">
        <v>23</v>
      </c>
      <c r="B18" s="76" t="s">
        <v>171</v>
      </c>
      <c r="C18" s="19">
        <v>47856</v>
      </c>
      <c r="D18" s="20">
        <v>51214</v>
      </c>
      <c r="E18" s="19">
        <v>3357</v>
      </c>
      <c r="F18" s="75">
        <v>7</v>
      </c>
    </row>
    <row r="19" spans="1:6" ht="3" customHeight="1" x14ac:dyDescent="0.2">
      <c r="A19" s="32"/>
      <c r="C19" s="13"/>
      <c r="D19" s="14"/>
      <c r="E19" s="28"/>
      <c r="F19" s="5"/>
    </row>
    <row r="20" spans="1:6" x14ac:dyDescent="0.2">
      <c r="A20" s="30" t="s">
        <v>24</v>
      </c>
      <c r="C20" s="13"/>
      <c r="D20" s="14"/>
      <c r="E20" s="28"/>
      <c r="F20" s="5"/>
    </row>
    <row r="21" spans="1:6" x14ac:dyDescent="0.2">
      <c r="A21" s="34" t="s">
        <v>15</v>
      </c>
      <c r="C21" s="62">
        <v>13371</v>
      </c>
      <c r="D21" s="14">
        <v>13382</v>
      </c>
      <c r="E21" s="19">
        <v>11</v>
      </c>
      <c r="F21" s="75">
        <v>0.1</v>
      </c>
    </row>
    <row r="22" spans="1:6" x14ac:dyDescent="0.2">
      <c r="A22" s="34" t="s">
        <v>158</v>
      </c>
      <c r="C22" s="13"/>
      <c r="D22" s="14"/>
      <c r="E22" s="28"/>
      <c r="F22" s="5"/>
    </row>
    <row r="23" spans="1:6" x14ac:dyDescent="0.2">
      <c r="A23" s="32" t="s">
        <v>159</v>
      </c>
      <c r="C23" s="62">
        <v>1340</v>
      </c>
      <c r="D23" s="14">
        <v>1323</v>
      </c>
      <c r="E23" s="19">
        <v>-17</v>
      </c>
      <c r="F23" s="75">
        <v>-1.3</v>
      </c>
    </row>
    <row r="24" spans="1:6" x14ac:dyDescent="0.2">
      <c r="A24" s="32" t="s">
        <v>49</v>
      </c>
      <c r="C24" s="62">
        <v>206</v>
      </c>
      <c r="D24" s="14">
        <v>135</v>
      </c>
      <c r="E24" s="19">
        <v>-70</v>
      </c>
      <c r="F24" s="75">
        <v>-34.1</v>
      </c>
    </row>
    <row r="25" spans="1:6" x14ac:dyDescent="0.2">
      <c r="A25" s="34" t="s">
        <v>50</v>
      </c>
      <c r="C25" s="62">
        <v>236</v>
      </c>
      <c r="D25" s="14">
        <v>350</v>
      </c>
      <c r="E25" s="19">
        <v>114</v>
      </c>
      <c r="F25" s="75">
        <v>48.2</v>
      </c>
    </row>
    <row r="26" spans="1:6" x14ac:dyDescent="0.2">
      <c r="A26" s="34" t="s">
        <v>16</v>
      </c>
      <c r="C26" s="62">
        <v>3663</v>
      </c>
      <c r="D26" s="14">
        <v>3431</v>
      </c>
      <c r="E26" s="19">
        <v>-232</v>
      </c>
      <c r="F26" s="75">
        <v>-6.3</v>
      </c>
    </row>
    <row r="27" spans="1:6" x14ac:dyDescent="0.2">
      <c r="A27" s="34" t="s">
        <v>17</v>
      </c>
      <c r="C27" s="62">
        <v>3223</v>
      </c>
      <c r="D27" s="14">
        <v>3306</v>
      </c>
      <c r="E27" s="19">
        <v>82</v>
      </c>
      <c r="F27" s="75">
        <v>2.6</v>
      </c>
    </row>
    <row r="28" spans="1:6" x14ac:dyDescent="0.2">
      <c r="A28" s="34" t="s">
        <v>18</v>
      </c>
      <c r="C28" s="62">
        <v>20493</v>
      </c>
      <c r="D28" s="14">
        <v>22084</v>
      </c>
      <c r="E28" s="19">
        <v>1590</v>
      </c>
      <c r="F28" s="75">
        <v>7.8</v>
      </c>
    </row>
    <row r="29" spans="1:6" s="91" customFormat="1" x14ac:dyDescent="0.2">
      <c r="A29" s="107" t="s">
        <v>189</v>
      </c>
      <c r="B29" s="76"/>
      <c r="C29" s="90"/>
      <c r="D29" s="88"/>
      <c r="E29" s="89"/>
      <c r="F29" s="75"/>
    </row>
    <row r="30" spans="1:6" s="91" customFormat="1" x14ac:dyDescent="0.2">
      <c r="A30" s="108" t="s">
        <v>190</v>
      </c>
      <c r="B30" s="76"/>
      <c r="C30" s="90">
        <v>177</v>
      </c>
      <c r="D30" s="88">
        <v>174</v>
      </c>
      <c r="E30" s="89">
        <v>-3</v>
      </c>
      <c r="F30" s="75">
        <v>-1.9</v>
      </c>
    </row>
    <row r="31" spans="1:6" x14ac:dyDescent="0.2">
      <c r="A31" s="108" t="s">
        <v>19</v>
      </c>
      <c r="C31" s="62">
        <v>1740</v>
      </c>
      <c r="D31" s="14">
        <v>1583</v>
      </c>
      <c r="E31" s="19">
        <v>-157</v>
      </c>
      <c r="F31" s="75">
        <v>-9</v>
      </c>
    </row>
    <row r="32" spans="1:6" x14ac:dyDescent="0.2">
      <c r="A32" s="30" t="s">
        <v>20</v>
      </c>
      <c r="C32" s="62">
        <v>4261</v>
      </c>
      <c r="D32" s="14">
        <v>4411</v>
      </c>
      <c r="E32" s="19">
        <v>150</v>
      </c>
      <c r="F32" s="75">
        <v>3.5</v>
      </c>
    </row>
    <row r="33" spans="1:6" x14ac:dyDescent="0.2">
      <c r="A33" s="30" t="s">
        <v>21</v>
      </c>
      <c r="C33" s="62">
        <v>363</v>
      </c>
      <c r="D33" s="14">
        <v>319</v>
      </c>
      <c r="E33" s="19">
        <v>-44</v>
      </c>
      <c r="F33" s="75">
        <v>-12</v>
      </c>
    </row>
    <row r="34" spans="1:6" x14ac:dyDescent="0.2">
      <c r="A34" s="33" t="s">
        <v>23</v>
      </c>
      <c r="B34" s="76" t="s">
        <v>172</v>
      </c>
      <c r="C34" s="19">
        <v>49073</v>
      </c>
      <c r="D34" s="20">
        <v>50498</v>
      </c>
      <c r="E34" s="19">
        <v>1424</v>
      </c>
      <c r="F34" s="75">
        <v>2.9</v>
      </c>
    </row>
    <row r="35" spans="1:6" ht="3" customHeight="1" x14ac:dyDescent="0.2">
      <c r="A35" s="32"/>
      <c r="C35" s="13"/>
      <c r="D35" s="14"/>
      <c r="E35" s="28"/>
      <c r="F35" s="5"/>
    </row>
    <row r="36" spans="1:6" ht="14.45" customHeight="1" x14ac:dyDescent="0.2">
      <c r="A36" s="29" t="s">
        <v>22</v>
      </c>
      <c r="B36" s="63" t="s">
        <v>173</v>
      </c>
      <c r="C36" s="15">
        <v>-1217</v>
      </c>
      <c r="D36" s="16">
        <v>716</v>
      </c>
      <c r="E36" s="22">
        <v>1933</v>
      </c>
      <c r="F36" s="80">
        <v>-158.9</v>
      </c>
    </row>
    <row r="37" spans="1:6" ht="3" customHeight="1" x14ac:dyDescent="0.2">
      <c r="C37" s="1"/>
      <c r="D37" s="2"/>
      <c r="E37" s="10"/>
      <c r="F37" s="5"/>
    </row>
    <row r="38" spans="1:6" x14ac:dyDescent="0.2">
      <c r="A38" s="92" t="s">
        <v>182</v>
      </c>
      <c r="C38" s="1"/>
      <c r="D38" s="2"/>
      <c r="E38" s="10"/>
      <c r="F38" s="5"/>
    </row>
    <row r="39" spans="1:6" x14ac:dyDescent="0.2">
      <c r="A39" s="41" t="s">
        <v>142</v>
      </c>
      <c r="C39" s="62">
        <v>120</v>
      </c>
      <c r="D39" s="14">
        <v>254</v>
      </c>
      <c r="E39" s="19">
        <v>135</v>
      </c>
      <c r="F39" s="75">
        <v>112.6</v>
      </c>
    </row>
    <row r="40" spans="1:6" x14ac:dyDescent="0.2">
      <c r="A40" s="43" t="s">
        <v>51</v>
      </c>
      <c r="C40" s="62">
        <v>-49</v>
      </c>
      <c r="D40" s="14">
        <v>-16</v>
      </c>
      <c r="E40" s="19">
        <v>33</v>
      </c>
      <c r="F40" s="75">
        <v>-66.8</v>
      </c>
    </row>
    <row r="41" spans="1:6" s="5" customFormat="1" ht="11.45" customHeight="1" x14ac:dyDescent="0.2">
      <c r="A41" s="38" t="s">
        <v>187</v>
      </c>
      <c r="B41" s="76"/>
      <c r="C41" s="62">
        <v>0</v>
      </c>
      <c r="D41" s="14">
        <v>-310</v>
      </c>
      <c r="E41" s="19">
        <v>-310</v>
      </c>
      <c r="F41" s="75">
        <v>0</v>
      </c>
    </row>
    <row r="42" spans="1:6" x14ac:dyDescent="0.2">
      <c r="A42" s="45" t="s">
        <v>52</v>
      </c>
      <c r="B42" s="63" t="s">
        <v>174</v>
      </c>
      <c r="C42" s="19">
        <v>70</v>
      </c>
      <c r="D42" s="20">
        <v>-72</v>
      </c>
      <c r="E42" s="19">
        <v>-142</v>
      </c>
      <c r="F42" s="75">
        <v>-203</v>
      </c>
    </row>
    <row r="43" spans="1:6" ht="3" customHeight="1" x14ac:dyDescent="0.2">
      <c r="A43" s="38"/>
      <c r="C43" s="13"/>
      <c r="D43" s="14"/>
      <c r="E43" s="13"/>
      <c r="F43" s="13"/>
    </row>
    <row r="44" spans="1:6" s="39" customFormat="1" x14ac:dyDescent="0.2">
      <c r="A44" s="46" t="s">
        <v>53</v>
      </c>
      <c r="B44" s="76"/>
      <c r="C44" s="19">
        <v>-1147</v>
      </c>
      <c r="D44" s="20">
        <v>644</v>
      </c>
      <c r="E44" s="19">
        <v>1791</v>
      </c>
      <c r="F44" s="75">
        <v>-156.19999999999999</v>
      </c>
    </row>
    <row r="45" spans="1:6" ht="3" customHeight="1" x14ac:dyDescent="0.2">
      <c r="A45" s="38"/>
      <c r="C45" s="62"/>
      <c r="D45" s="14"/>
      <c r="E45" s="19"/>
      <c r="F45" s="5"/>
    </row>
    <row r="46" spans="1:6" x14ac:dyDescent="0.2">
      <c r="A46" s="44" t="s">
        <v>54</v>
      </c>
      <c r="C46" s="15"/>
      <c r="D46" s="16"/>
      <c r="E46" s="22"/>
      <c r="F46" s="5"/>
    </row>
    <row r="47" spans="1:6" s="91" customFormat="1" x14ac:dyDescent="0.2">
      <c r="A47" s="97" t="s">
        <v>183</v>
      </c>
      <c r="B47" s="76"/>
      <c r="C47" s="94"/>
      <c r="D47" s="95"/>
      <c r="E47" s="96"/>
      <c r="F47" s="93"/>
    </row>
    <row r="48" spans="1:6" x14ac:dyDescent="0.2">
      <c r="A48" s="43" t="s">
        <v>55</v>
      </c>
      <c r="C48" s="62">
        <v>-433</v>
      </c>
      <c r="D48" s="14">
        <v>-2444</v>
      </c>
      <c r="E48" s="19">
        <v>-2011</v>
      </c>
      <c r="F48" s="75">
        <v>464.4</v>
      </c>
    </row>
    <row r="49" spans="1:6" x14ac:dyDescent="0.2">
      <c r="A49" s="42" t="s">
        <v>137</v>
      </c>
      <c r="C49" s="62">
        <v>-162</v>
      </c>
      <c r="D49" s="14">
        <v>-850</v>
      </c>
      <c r="E49" s="19">
        <v>-689</v>
      </c>
      <c r="F49" s="75">
        <v>426.3</v>
      </c>
    </row>
    <row r="50" spans="1:6" x14ac:dyDescent="0.2">
      <c r="A50" s="42" t="s">
        <v>56</v>
      </c>
      <c r="C50" s="62">
        <v>1100</v>
      </c>
      <c r="D50" s="14">
        <v>8</v>
      </c>
      <c r="E50" s="19">
        <v>-1092</v>
      </c>
      <c r="F50" s="75">
        <v>-99.3</v>
      </c>
    </row>
    <row r="51" spans="1:6" x14ac:dyDescent="0.2">
      <c r="A51" s="43" t="s">
        <v>59</v>
      </c>
      <c r="C51" s="62">
        <v>0</v>
      </c>
      <c r="D51" s="14">
        <v>0</v>
      </c>
      <c r="E51" s="19">
        <v>0</v>
      </c>
      <c r="F51" s="75">
        <v>0</v>
      </c>
    </row>
    <row r="52" spans="1:6" x14ac:dyDescent="0.2">
      <c r="A52" s="44" t="s">
        <v>58</v>
      </c>
      <c r="B52" s="63" t="s">
        <v>175</v>
      </c>
      <c r="C52" s="19">
        <v>505</v>
      </c>
      <c r="D52" s="20">
        <v>-3286</v>
      </c>
      <c r="E52" s="19">
        <v>-3792</v>
      </c>
      <c r="F52" s="75">
        <v>-750.4</v>
      </c>
    </row>
    <row r="53" spans="1:6" ht="3" customHeight="1" x14ac:dyDescent="0.2">
      <c r="C53" s="19"/>
      <c r="D53" s="20"/>
      <c r="E53" s="19"/>
      <c r="F53" s="75"/>
    </row>
    <row r="54" spans="1:6" x14ac:dyDescent="0.2">
      <c r="A54" s="31" t="s">
        <v>170</v>
      </c>
      <c r="B54" s="63" t="s">
        <v>176</v>
      </c>
      <c r="C54" s="19">
        <v>-642</v>
      </c>
      <c r="D54" s="20">
        <v>-2642</v>
      </c>
      <c r="E54" s="19">
        <v>-2001</v>
      </c>
      <c r="F54" s="75">
        <v>311.89999999999998</v>
      </c>
    </row>
    <row r="55" spans="1:6" ht="3" customHeight="1" thickBot="1" x14ac:dyDescent="0.25">
      <c r="C55" s="62"/>
      <c r="D55" s="14"/>
      <c r="E55" s="19"/>
      <c r="F55" s="5"/>
    </row>
    <row r="56" spans="1:6" ht="12" thickBot="1" x14ac:dyDescent="0.25">
      <c r="A56" s="64" t="s">
        <v>60</v>
      </c>
      <c r="B56" s="70"/>
      <c r="C56" s="70"/>
      <c r="D56" s="71"/>
      <c r="E56" s="65"/>
      <c r="F56" s="65"/>
    </row>
    <row r="57" spans="1:6" ht="3" customHeight="1" x14ac:dyDescent="0.2">
      <c r="C57" s="62"/>
      <c r="D57" s="14"/>
      <c r="E57" s="28"/>
      <c r="F57" s="5"/>
    </row>
    <row r="58" spans="1:6" x14ac:dyDescent="0.2">
      <c r="A58" s="29" t="s">
        <v>22</v>
      </c>
      <c r="C58" s="15">
        <v>-1217</v>
      </c>
      <c r="D58" s="16">
        <v>716</v>
      </c>
      <c r="E58" s="22">
        <v>1933</v>
      </c>
      <c r="F58" s="80">
        <v>-158.9</v>
      </c>
    </row>
    <row r="59" spans="1:6" ht="3" customHeight="1" x14ac:dyDescent="0.2">
      <c r="C59" s="19"/>
      <c r="D59" s="20"/>
      <c r="E59" s="19"/>
      <c r="F59" s="75"/>
    </row>
    <row r="60" spans="1:6" x14ac:dyDescent="0.2">
      <c r="A60" s="30" t="s">
        <v>66</v>
      </c>
      <c r="C60" s="19"/>
      <c r="D60" s="20"/>
      <c r="E60" s="19"/>
      <c r="F60" s="75"/>
    </row>
    <row r="61" spans="1:6" x14ac:dyDescent="0.2">
      <c r="A61" s="40" t="s">
        <v>44</v>
      </c>
      <c r="C61" s="62">
        <v>6248</v>
      </c>
      <c r="D61" s="14">
        <v>4965</v>
      </c>
      <c r="E61" s="19">
        <v>-1283</v>
      </c>
      <c r="F61" s="75">
        <v>-20.5</v>
      </c>
    </row>
    <row r="62" spans="1:6" x14ac:dyDescent="0.2">
      <c r="A62" s="30" t="s">
        <v>61</v>
      </c>
      <c r="C62" s="62">
        <v>516</v>
      </c>
      <c r="D62" s="14">
        <v>614</v>
      </c>
      <c r="E62" s="19">
        <v>98</v>
      </c>
      <c r="F62" s="75">
        <v>19.100000000000001</v>
      </c>
    </row>
    <row r="63" spans="1:6" x14ac:dyDescent="0.2">
      <c r="A63" s="36" t="s">
        <v>138</v>
      </c>
      <c r="C63" s="62">
        <v>230</v>
      </c>
      <c r="D63" s="14">
        <v>273</v>
      </c>
      <c r="E63" s="19">
        <v>43</v>
      </c>
      <c r="F63" s="75">
        <v>18.5</v>
      </c>
    </row>
    <row r="64" spans="1:6" x14ac:dyDescent="0.2">
      <c r="A64" s="31" t="s">
        <v>62</v>
      </c>
      <c r="C64" s="19"/>
      <c r="D64" s="20"/>
      <c r="E64" s="19"/>
      <c r="F64" s="75"/>
    </row>
    <row r="65" spans="1:6" x14ac:dyDescent="0.2">
      <c r="A65" s="30" t="s">
        <v>26</v>
      </c>
      <c r="C65" s="62">
        <v>853</v>
      </c>
      <c r="D65" s="14">
        <v>654</v>
      </c>
      <c r="E65" s="19">
        <v>-199</v>
      </c>
      <c r="F65" s="75">
        <v>-23.3</v>
      </c>
    </row>
    <row r="66" spans="1:6" x14ac:dyDescent="0.2">
      <c r="A66" s="30" t="s">
        <v>63</v>
      </c>
      <c r="C66" s="62">
        <v>3663</v>
      </c>
      <c r="D66" s="14">
        <v>3431</v>
      </c>
      <c r="E66" s="19">
        <v>-232</v>
      </c>
      <c r="F66" s="75">
        <v>-6.3</v>
      </c>
    </row>
    <row r="67" spans="1:6" x14ac:dyDescent="0.2">
      <c r="A67" s="31" t="s">
        <v>64</v>
      </c>
      <c r="C67" s="19">
        <v>2478</v>
      </c>
      <c r="D67" s="20">
        <v>1767</v>
      </c>
      <c r="E67" s="19">
        <v>-710</v>
      </c>
      <c r="F67" s="75">
        <v>-28.7</v>
      </c>
    </row>
    <row r="68" spans="1:6" x14ac:dyDescent="0.2">
      <c r="C68" s="19"/>
      <c r="D68" s="14"/>
      <c r="E68" s="19"/>
      <c r="F68" s="19"/>
    </row>
    <row r="69" spans="1:6" x14ac:dyDescent="0.2">
      <c r="A69" s="31" t="s">
        <v>65</v>
      </c>
      <c r="B69" s="63" t="s">
        <v>177</v>
      </c>
      <c r="C69" s="19">
        <v>-3695</v>
      </c>
      <c r="D69" s="20">
        <v>-1051</v>
      </c>
      <c r="E69" s="19">
        <v>2644</v>
      </c>
      <c r="F69" s="75">
        <v>-71.599999999999994</v>
      </c>
    </row>
  </sheetData>
  <mergeCells count="1">
    <mergeCell ref="C4:F4"/>
  </mergeCells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65"/>
  <sheetViews>
    <sheetView showGridLines="0" zoomScaleNormal="100" workbookViewId="0">
      <selection activeCell="K38" sqref="K38"/>
    </sheetView>
  </sheetViews>
  <sheetFormatPr defaultRowHeight="11.25" x14ac:dyDescent="0.2"/>
  <cols>
    <col min="1" max="1" width="56.5" style="30" customWidth="1"/>
    <col min="2" max="2" width="5.83203125" style="76" bestFit="1" customWidth="1"/>
    <col min="3" max="6" width="9.83203125" customWidth="1"/>
    <col min="9" max="9" width="13.5" bestFit="1" customWidth="1"/>
  </cols>
  <sheetData>
    <row r="1" spans="1:7" ht="12.75" x14ac:dyDescent="0.2">
      <c r="A1" s="110" t="s">
        <v>202</v>
      </c>
      <c r="B1" s="78"/>
      <c r="C1" s="1"/>
      <c r="D1" s="1"/>
      <c r="E1" s="1"/>
      <c r="F1" s="1"/>
    </row>
    <row r="2" spans="1:7" ht="15.75" x14ac:dyDescent="0.25">
      <c r="A2" s="111" t="s">
        <v>47</v>
      </c>
      <c r="C2" s="1"/>
      <c r="D2" s="1"/>
      <c r="E2" s="1"/>
      <c r="F2" s="1"/>
    </row>
    <row r="3" spans="1:7" x14ac:dyDescent="0.2">
      <c r="C3" s="79"/>
      <c r="D3" s="1"/>
      <c r="E3" s="10"/>
      <c r="F3" s="99"/>
      <c r="G3" s="10"/>
    </row>
    <row r="4" spans="1:7" x14ac:dyDescent="0.2">
      <c r="A4" s="100"/>
      <c r="B4" s="101"/>
      <c r="C4" s="114" t="s">
        <v>193</v>
      </c>
      <c r="D4" s="114"/>
      <c r="E4" s="114"/>
      <c r="F4" s="114"/>
    </row>
    <row r="5" spans="1:7" x14ac:dyDescent="0.2">
      <c r="A5" s="35"/>
      <c r="C5" s="6" t="s">
        <v>4</v>
      </c>
      <c r="D5" s="11"/>
      <c r="E5" s="24" t="s">
        <v>2</v>
      </c>
      <c r="F5" s="24" t="s">
        <v>2</v>
      </c>
    </row>
    <row r="6" spans="1:7" x14ac:dyDescent="0.2">
      <c r="A6" s="35"/>
      <c r="B6" s="76" t="s">
        <v>116</v>
      </c>
      <c r="C6" s="6" t="s">
        <v>5</v>
      </c>
      <c r="D6" s="12" t="s">
        <v>1</v>
      </c>
      <c r="E6" s="25" t="s">
        <v>3</v>
      </c>
      <c r="F6" s="25" t="s">
        <v>3</v>
      </c>
    </row>
    <row r="7" spans="1:7" x14ac:dyDescent="0.2">
      <c r="A7" s="35"/>
      <c r="C7" s="6" t="s">
        <v>0</v>
      </c>
      <c r="D7" s="11" t="s">
        <v>0</v>
      </c>
      <c r="E7" s="26" t="s">
        <v>0</v>
      </c>
      <c r="F7" s="26" t="s">
        <v>169</v>
      </c>
    </row>
    <row r="8" spans="1:7" x14ac:dyDescent="0.2">
      <c r="A8" s="38" t="s">
        <v>27</v>
      </c>
      <c r="D8" s="18"/>
      <c r="E8" s="5"/>
    </row>
    <row r="9" spans="1:7" s="5" customFormat="1" x14ac:dyDescent="0.2">
      <c r="A9" s="44" t="s">
        <v>28</v>
      </c>
      <c r="B9" s="76"/>
      <c r="D9" s="20"/>
    </row>
    <row r="10" spans="1:7" x14ac:dyDescent="0.2">
      <c r="A10" s="38" t="s">
        <v>118</v>
      </c>
      <c r="C10" s="62">
        <v>1517</v>
      </c>
      <c r="D10" s="14">
        <v>1517</v>
      </c>
      <c r="E10" s="19">
        <v>1</v>
      </c>
      <c r="F10" s="75">
        <v>0</v>
      </c>
    </row>
    <row r="11" spans="1:7" x14ac:dyDescent="0.2">
      <c r="A11" s="38" t="s">
        <v>107</v>
      </c>
      <c r="C11" s="62">
        <v>4873</v>
      </c>
      <c r="D11" s="14">
        <v>4782</v>
      </c>
      <c r="E11" s="19">
        <v>-91</v>
      </c>
      <c r="F11" s="75">
        <v>-1.9</v>
      </c>
    </row>
    <row r="12" spans="1:7" x14ac:dyDescent="0.2">
      <c r="A12" s="38" t="s">
        <v>119</v>
      </c>
      <c r="C12" s="62">
        <v>18462</v>
      </c>
      <c r="D12" s="14">
        <v>19567</v>
      </c>
      <c r="E12" s="19">
        <v>1105</v>
      </c>
      <c r="F12" s="75">
        <v>6</v>
      </c>
    </row>
    <row r="13" spans="1:7" x14ac:dyDescent="0.2">
      <c r="A13" s="38" t="s">
        <v>67</v>
      </c>
      <c r="C13" s="62">
        <v>4154</v>
      </c>
      <c r="D13" s="14">
        <v>5825</v>
      </c>
      <c r="E13" s="19">
        <v>1670</v>
      </c>
      <c r="F13" s="75">
        <v>40.200000000000003</v>
      </c>
    </row>
    <row r="14" spans="1:7" x14ac:dyDescent="0.2">
      <c r="A14" s="38" t="s">
        <v>126</v>
      </c>
      <c r="C14" s="62">
        <v>2481</v>
      </c>
      <c r="D14" s="14">
        <v>1920</v>
      </c>
      <c r="E14" s="19">
        <v>-562</v>
      </c>
      <c r="F14" s="75">
        <v>-22.6</v>
      </c>
    </row>
    <row r="15" spans="1:7" x14ac:dyDescent="0.2">
      <c r="A15" s="38" t="s">
        <v>71</v>
      </c>
      <c r="C15" s="62">
        <v>15</v>
      </c>
      <c r="D15" s="14">
        <v>13</v>
      </c>
      <c r="E15" s="19">
        <v>-2</v>
      </c>
      <c r="F15" s="75">
        <v>-10.3</v>
      </c>
    </row>
    <row r="16" spans="1:7" s="5" customFormat="1" x14ac:dyDescent="0.2">
      <c r="A16" s="44" t="s">
        <v>72</v>
      </c>
      <c r="B16" s="63"/>
      <c r="C16" s="19">
        <v>31503</v>
      </c>
      <c r="D16" s="20">
        <v>33624</v>
      </c>
      <c r="E16" s="19">
        <v>2122</v>
      </c>
      <c r="F16" s="75">
        <v>6.7</v>
      </c>
    </row>
    <row r="17" spans="1:9" ht="3" customHeight="1" x14ac:dyDescent="0.2">
      <c r="A17" s="38"/>
      <c r="C17" s="62"/>
      <c r="D17" s="14"/>
      <c r="E17" s="19"/>
    </row>
    <row r="18" spans="1:9" s="5" customFormat="1" x14ac:dyDescent="0.2">
      <c r="A18" s="44" t="s">
        <v>29</v>
      </c>
      <c r="B18" s="76"/>
      <c r="C18" s="19"/>
      <c r="D18" s="20"/>
      <c r="E18" s="19"/>
    </row>
    <row r="19" spans="1:9" x14ac:dyDescent="0.2">
      <c r="A19" s="38" t="s">
        <v>120</v>
      </c>
      <c r="C19" s="62">
        <v>45336</v>
      </c>
      <c r="D19" s="14">
        <v>43809</v>
      </c>
      <c r="E19" s="19">
        <v>-1527</v>
      </c>
      <c r="F19" s="75">
        <v>-3.4</v>
      </c>
    </row>
    <row r="20" spans="1:9" x14ac:dyDescent="0.2">
      <c r="A20" s="43" t="s">
        <v>73</v>
      </c>
      <c r="C20" s="62">
        <v>104681</v>
      </c>
      <c r="D20" s="14">
        <v>101099</v>
      </c>
      <c r="E20" s="19">
        <v>-3582</v>
      </c>
      <c r="F20" s="75">
        <v>-3.4</v>
      </c>
      <c r="I20" s="103"/>
    </row>
    <row r="21" spans="1:9" x14ac:dyDescent="0.2">
      <c r="A21" s="38" t="s">
        <v>117</v>
      </c>
      <c r="C21" s="62">
        <v>313</v>
      </c>
      <c r="D21" s="14">
        <v>345</v>
      </c>
      <c r="E21" s="19">
        <v>32</v>
      </c>
      <c r="F21" s="75">
        <v>10.3</v>
      </c>
    </row>
    <row r="22" spans="1:9" x14ac:dyDescent="0.2">
      <c r="A22" s="43" t="s">
        <v>74</v>
      </c>
      <c r="C22" s="62"/>
      <c r="D22" s="14"/>
      <c r="E22" s="19"/>
    </row>
    <row r="23" spans="1:9" x14ac:dyDescent="0.2">
      <c r="A23" s="50" t="s">
        <v>75</v>
      </c>
      <c r="C23" s="62">
        <v>2261</v>
      </c>
      <c r="D23" s="14">
        <v>1852</v>
      </c>
      <c r="E23" s="19">
        <v>-408</v>
      </c>
      <c r="F23" s="75">
        <v>-18.100000000000001</v>
      </c>
    </row>
    <row r="24" spans="1:9" x14ac:dyDescent="0.2">
      <c r="A24" s="50" t="s">
        <v>76</v>
      </c>
      <c r="C24" s="62">
        <v>4717</v>
      </c>
      <c r="D24" s="14">
        <v>4345</v>
      </c>
      <c r="E24" s="19">
        <v>-372</v>
      </c>
      <c r="F24" s="75">
        <v>-7.9</v>
      </c>
    </row>
    <row r="25" spans="1:9" x14ac:dyDescent="0.2">
      <c r="A25" s="38" t="s">
        <v>77</v>
      </c>
      <c r="C25" s="62">
        <v>1089</v>
      </c>
      <c r="D25" s="14">
        <v>1028</v>
      </c>
      <c r="E25" s="19">
        <v>-61</v>
      </c>
      <c r="F25" s="75">
        <v>-5.6</v>
      </c>
    </row>
    <row r="26" spans="1:9" x14ac:dyDescent="0.2">
      <c r="A26" s="38" t="s">
        <v>194</v>
      </c>
      <c r="C26" s="62">
        <v>111</v>
      </c>
      <c r="D26" s="14">
        <v>59</v>
      </c>
      <c r="E26" s="19">
        <v>-52</v>
      </c>
      <c r="F26" s="75">
        <v>-46.8</v>
      </c>
    </row>
    <row r="27" spans="1:9" s="86" customFormat="1" x14ac:dyDescent="0.2">
      <c r="A27" s="38" t="s">
        <v>68</v>
      </c>
      <c r="B27" s="76"/>
      <c r="C27" s="90">
        <v>100</v>
      </c>
      <c r="D27" s="88">
        <v>67</v>
      </c>
      <c r="E27" s="89">
        <v>-33</v>
      </c>
      <c r="F27" s="75">
        <v>-33</v>
      </c>
    </row>
    <row r="28" spans="1:9" x14ac:dyDescent="0.2">
      <c r="A28" s="38" t="s">
        <v>78</v>
      </c>
      <c r="C28" s="62">
        <v>355</v>
      </c>
      <c r="D28" s="14">
        <v>381</v>
      </c>
      <c r="E28" s="19">
        <v>26</v>
      </c>
      <c r="F28" s="75">
        <v>7.3</v>
      </c>
    </row>
    <row r="29" spans="1:9" s="5" customFormat="1" x14ac:dyDescent="0.2">
      <c r="A29" s="44" t="s">
        <v>140</v>
      </c>
      <c r="B29" s="63"/>
      <c r="C29" s="19">
        <v>158963</v>
      </c>
      <c r="D29" s="20">
        <v>152985</v>
      </c>
      <c r="E29" s="19">
        <v>-5977</v>
      </c>
      <c r="F29" s="75">
        <v>-3.8</v>
      </c>
    </row>
    <row r="30" spans="1:9" s="5" customFormat="1" ht="3" customHeight="1" x14ac:dyDescent="0.2">
      <c r="A30" s="44"/>
      <c r="B30" s="76"/>
      <c r="C30" s="19"/>
      <c r="D30" s="20"/>
      <c r="E30" s="19"/>
    </row>
    <row r="31" spans="1:9" s="5" customFormat="1" x14ac:dyDescent="0.2">
      <c r="A31" s="44" t="s">
        <v>30</v>
      </c>
      <c r="B31" s="63"/>
      <c r="C31" s="19">
        <v>190465</v>
      </c>
      <c r="D31" s="20">
        <v>186610</v>
      </c>
      <c r="E31" s="19">
        <v>-3856</v>
      </c>
      <c r="F31" s="75">
        <v>-2</v>
      </c>
    </row>
    <row r="32" spans="1:9" ht="3" customHeight="1" x14ac:dyDescent="0.2">
      <c r="A32" s="38"/>
      <c r="C32" s="62"/>
      <c r="D32" s="14"/>
      <c r="E32" s="19"/>
    </row>
    <row r="33" spans="1:6" x14ac:dyDescent="0.2">
      <c r="A33" s="38" t="s">
        <v>31</v>
      </c>
      <c r="C33" s="62"/>
      <c r="D33" s="14"/>
      <c r="E33" s="19"/>
    </row>
    <row r="34" spans="1:6" x14ac:dyDescent="0.2">
      <c r="A34" s="38" t="s">
        <v>32</v>
      </c>
      <c r="C34" s="62">
        <v>26</v>
      </c>
      <c r="D34" s="14">
        <v>11</v>
      </c>
      <c r="E34" s="19">
        <v>-15</v>
      </c>
      <c r="F34" s="75">
        <v>-56.7</v>
      </c>
    </row>
    <row r="35" spans="1:6" x14ac:dyDescent="0.2">
      <c r="A35" s="38" t="s">
        <v>33</v>
      </c>
      <c r="C35" s="62">
        <v>368</v>
      </c>
      <c r="D35" s="14">
        <v>343</v>
      </c>
      <c r="E35" s="19">
        <v>-25</v>
      </c>
      <c r="F35" s="75">
        <v>-6.8</v>
      </c>
    </row>
    <row r="36" spans="1:6" s="91" customFormat="1" x14ac:dyDescent="0.2">
      <c r="A36" s="59" t="s">
        <v>34</v>
      </c>
      <c r="B36" s="76"/>
      <c r="C36" s="90"/>
      <c r="D36" s="88"/>
      <c r="E36" s="89"/>
      <c r="F36" s="75"/>
    </row>
    <row r="37" spans="1:6" s="91" customFormat="1" x14ac:dyDescent="0.2">
      <c r="A37" s="109" t="s">
        <v>191</v>
      </c>
      <c r="B37" s="76"/>
      <c r="C37" s="90">
        <v>1890</v>
      </c>
      <c r="D37" s="88">
        <v>1902</v>
      </c>
      <c r="E37" s="89">
        <v>12</v>
      </c>
      <c r="F37" s="75">
        <v>0.6</v>
      </c>
    </row>
    <row r="38" spans="1:6" x14ac:dyDescent="0.2">
      <c r="A38" s="109" t="s">
        <v>192</v>
      </c>
      <c r="C38" s="90">
        <v>61671</v>
      </c>
      <c r="D38" s="88">
        <v>59072</v>
      </c>
      <c r="E38" s="89">
        <v>-2599</v>
      </c>
      <c r="F38" s="75">
        <v>-4.2</v>
      </c>
    </row>
    <row r="39" spans="1:6" x14ac:dyDescent="0.2">
      <c r="A39" s="38" t="s">
        <v>195</v>
      </c>
      <c r="C39" s="62">
        <v>6872</v>
      </c>
      <c r="D39" s="14">
        <v>7165</v>
      </c>
      <c r="E39" s="19">
        <v>293</v>
      </c>
      <c r="F39" s="75">
        <v>4.3</v>
      </c>
    </row>
    <row r="40" spans="1:6" x14ac:dyDescent="0.2">
      <c r="A40" s="38" t="s">
        <v>79</v>
      </c>
      <c r="C40" s="62">
        <v>3366</v>
      </c>
      <c r="D40" s="14">
        <v>3577</v>
      </c>
      <c r="E40" s="19">
        <v>211</v>
      </c>
      <c r="F40" s="75">
        <v>6.3</v>
      </c>
    </row>
    <row r="41" spans="1:6" x14ac:dyDescent="0.2">
      <c r="A41" s="38" t="s">
        <v>80</v>
      </c>
      <c r="C41" s="62">
        <v>7063</v>
      </c>
      <c r="D41" s="14">
        <v>7211</v>
      </c>
      <c r="E41" s="19">
        <v>147</v>
      </c>
      <c r="F41" s="75">
        <v>2.1</v>
      </c>
    </row>
    <row r="42" spans="1:6" x14ac:dyDescent="0.2">
      <c r="A42" s="38" t="s">
        <v>81</v>
      </c>
      <c r="C42" s="62">
        <v>6461</v>
      </c>
      <c r="D42" s="14">
        <v>6736</v>
      </c>
      <c r="E42" s="19">
        <v>275</v>
      </c>
      <c r="F42" s="75">
        <v>4.3</v>
      </c>
    </row>
    <row r="43" spans="1:6" s="5" customFormat="1" x14ac:dyDescent="0.2">
      <c r="A43" s="44" t="s">
        <v>35</v>
      </c>
      <c r="B43" s="63"/>
      <c r="C43" s="19">
        <v>87717</v>
      </c>
      <c r="D43" s="20">
        <v>86017</v>
      </c>
      <c r="E43" s="19">
        <v>-1701</v>
      </c>
      <c r="F43" s="75">
        <v>-1.9</v>
      </c>
    </row>
    <row r="44" spans="1:6" ht="3" customHeight="1" x14ac:dyDescent="0.2">
      <c r="A44" s="38"/>
      <c r="C44" s="62"/>
      <c r="D44" s="14"/>
      <c r="E44" s="19"/>
    </row>
    <row r="45" spans="1:6" s="4" customFormat="1" x14ac:dyDescent="0.2">
      <c r="A45" s="37" t="s">
        <v>82</v>
      </c>
      <c r="B45" s="76"/>
      <c r="C45" s="15">
        <v>102748</v>
      </c>
      <c r="D45" s="16">
        <v>100593</v>
      </c>
      <c r="E45" s="22">
        <v>-2155</v>
      </c>
      <c r="F45" s="80">
        <v>-2.1</v>
      </c>
    </row>
    <row r="46" spans="1:6" s="4" customFormat="1" ht="3" customHeight="1" x14ac:dyDescent="0.2">
      <c r="A46" s="37"/>
      <c r="B46" s="76"/>
      <c r="C46" s="15"/>
      <c r="D46" s="16"/>
      <c r="E46" s="19"/>
    </row>
    <row r="47" spans="1:6" s="4" customFormat="1" x14ac:dyDescent="0.2">
      <c r="A47" s="44" t="s">
        <v>83</v>
      </c>
      <c r="B47" s="76"/>
      <c r="C47" s="15"/>
      <c r="D47" s="16"/>
      <c r="E47" s="19"/>
    </row>
    <row r="48" spans="1:6" s="4" customFormat="1" x14ac:dyDescent="0.2">
      <c r="A48" s="43" t="s">
        <v>84</v>
      </c>
      <c r="B48" s="76"/>
      <c r="C48" s="62">
        <v>0</v>
      </c>
      <c r="D48" s="14">
        <v>0</v>
      </c>
      <c r="E48" s="19">
        <v>0</v>
      </c>
      <c r="F48" s="75">
        <v>0</v>
      </c>
    </row>
    <row r="49" spans="1:6" s="4" customFormat="1" x14ac:dyDescent="0.2">
      <c r="A49" s="43" t="s">
        <v>85</v>
      </c>
      <c r="B49" s="76"/>
      <c r="C49" s="62">
        <v>27206</v>
      </c>
      <c r="D49" s="14">
        <v>26673</v>
      </c>
      <c r="E49" s="19">
        <v>-533</v>
      </c>
      <c r="F49" s="75">
        <v>-2</v>
      </c>
    </row>
    <row r="50" spans="1:6" s="4" customFormat="1" x14ac:dyDescent="0.2">
      <c r="A50" s="43" t="s">
        <v>86</v>
      </c>
      <c r="B50" s="76"/>
      <c r="C50" s="62">
        <v>75542</v>
      </c>
      <c r="D50" s="14">
        <v>73920</v>
      </c>
      <c r="E50" s="19">
        <v>-1622</v>
      </c>
      <c r="F50" s="75">
        <v>-2.1</v>
      </c>
    </row>
    <row r="51" spans="1:6" s="4" customFormat="1" x14ac:dyDescent="0.2">
      <c r="A51" s="37" t="s">
        <v>36</v>
      </c>
      <c r="B51" s="63" t="s">
        <v>171</v>
      </c>
      <c r="C51" s="15">
        <v>102748</v>
      </c>
      <c r="D51" s="16">
        <v>100593</v>
      </c>
      <c r="E51" s="22">
        <v>-2155</v>
      </c>
      <c r="F51" s="80">
        <v>-2.1</v>
      </c>
    </row>
    <row r="52" spans="1:6" ht="3" customHeight="1" thickBot="1" x14ac:dyDescent="0.25">
      <c r="A52" s="38"/>
      <c r="C52" s="62"/>
      <c r="D52" s="14"/>
      <c r="E52" s="19"/>
    </row>
    <row r="53" spans="1:6" ht="12" customHeight="1" thickBot="1" x14ac:dyDescent="0.25">
      <c r="A53" s="66" t="s">
        <v>87</v>
      </c>
      <c r="B53" s="70"/>
      <c r="C53" s="70"/>
      <c r="D53" s="71"/>
      <c r="E53" s="67"/>
      <c r="F53" s="67"/>
    </row>
    <row r="54" spans="1:6" ht="3" customHeight="1" x14ac:dyDescent="0.2">
      <c r="A54" s="38"/>
      <c r="C54" s="62"/>
      <c r="D54" s="14"/>
      <c r="E54" s="19"/>
    </row>
    <row r="55" spans="1:6" x14ac:dyDescent="0.2">
      <c r="A55" s="44" t="s">
        <v>88</v>
      </c>
      <c r="C55" s="19">
        <v>-56215</v>
      </c>
      <c r="D55" s="20">
        <v>-52392</v>
      </c>
      <c r="E55" s="19">
        <v>3822</v>
      </c>
      <c r="F55" s="75">
        <v>-6.8</v>
      </c>
    </row>
    <row r="56" spans="1:6" x14ac:dyDescent="0.2">
      <c r="A56" s="44" t="s">
        <v>89</v>
      </c>
      <c r="C56" s="19">
        <v>56215</v>
      </c>
      <c r="D56" s="20">
        <v>52392</v>
      </c>
      <c r="E56" s="19">
        <v>-3822</v>
      </c>
      <c r="F56" s="75">
        <v>-6.8</v>
      </c>
    </row>
    <row r="57" spans="1:6" ht="3" customHeight="1" x14ac:dyDescent="0.2">
      <c r="A57" s="38"/>
      <c r="C57" s="62">
        <v>0</v>
      </c>
      <c r="D57" s="14"/>
      <c r="E57" s="19"/>
    </row>
    <row r="58" spans="1:6" x14ac:dyDescent="0.2">
      <c r="A58" s="44" t="s">
        <v>90</v>
      </c>
      <c r="C58" s="90"/>
      <c r="D58" s="14"/>
      <c r="E58" s="19"/>
    </row>
    <row r="59" spans="1:6" x14ac:dyDescent="0.2">
      <c r="A59" s="38" t="s">
        <v>91</v>
      </c>
      <c r="C59" s="62">
        <v>63955</v>
      </c>
      <c r="D59" s="14">
        <v>61329</v>
      </c>
      <c r="E59" s="19">
        <v>-2627</v>
      </c>
      <c r="F59" s="75">
        <v>-4.0999999999999996</v>
      </c>
    </row>
    <row r="60" spans="1:6" x14ac:dyDescent="0.2">
      <c r="A60" s="44" t="s">
        <v>160</v>
      </c>
      <c r="C60" s="62">
        <v>24852</v>
      </c>
      <c r="D60" s="14">
        <v>25867</v>
      </c>
      <c r="E60" s="19">
        <v>1014</v>
      </c>
      <c r="F60" s="75">
        <v>4.0999999999999996</v>
      </c>
    </row>
    <row r="61" spans="1:6" x14ac:dyDescent="0.2">
      <c r="A61" s="44" t="s">
        <v>161</v>
      </c>
      <c r="C61" s="62">
        <v>0</v>
      </c>
      <c r="D61" s="14">
        <v>0</v>
      </c>
      <c r="E61" s="19">
        <v>0</v>
      </c>
      <c r="F61" s="75">
        <v>0</v>
      </c>
    </row>
    <row r="62" spans="1:6" x14ac:dyDescent="0.2">
      <c r="A62" s="44" t="s">
        <v>90</v>
      </c>
      <c r="B62" s="63" t="s">
        <v>172</v>
      </c>
      <c r="C62" s="19">
        <v>39103</v>
      </c>
      <c r="D62" s="20">
        <v>35462</v>
      </c>
      <c r="E62" s="19">
        <v>-3641</v>
      </c>
      <c r="F62" s="75">
        <v>-9.3000000000000007</v>
      </c>
    </row>
    <row r="64" spans="1:6" ht="22.5" x14ac:dyDescent="0.2">
      <c r="A64" s="30" t="s">
        <v>203</v>
      </c>
      <c r="E64" s="98"/>
    </row>
    <row r="65" spans="5:5" x14ac:dyDescent="0.2">
      <c r="E65" s="17"/>
    </row>
  </sheetData>
  <mergeCells count="1">
    <mergeCell ref="C4:F4"/>
  </mergeCells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App 4 Table 4.1</vt:lpstr>
      <vt:lpstr>App 4 Table 4.2</vt:lpstr>
      <vt:lpstr>GG SOCE (op bal audit check)</vt:lpstr>
      <vt:lpstr>App 4 Table 4.3</vt:lpstr>
      <vt:lpstr>PNC SOCE (op bal audit check)</vt:lpstr>
      <vt:lpstr>TNPS SOCE (op bal audit check)</vt:lpstr>
      <vt:lpstr>PFC SOCE (op bal audit check)</vt:lpstr>
      <vt:lpstr>App 4 Table 4.4</vt:lpstr>
      <vt:lpstr>App 4 Table 4.5</vt:lpstr>
      <vt:lpstr>TPS SOCE (op bal audit check)</vt:lpstr>
      <vt:lpstr>App 4 Table 4.6</vt:lpstr>
      <vt:lpstr>'App 4 Table 4.1'!Print_Area</vt:lpstr>
      <vt:lpstr>'App 4 Table 4.2'!Print_Area</vt:lpstr>
      <vt:lpstr>'App 4 Table 4.3'!Print_Area</vt:lpstr>
      <vt:lpstr>'App 4 Table 4.4'!Print_Area</vt:lpstr>
      <vt:lpstr>'App 4 Table 4.5'!Print_Area</vt:lpstr>
      <vt:lpstr>'App 4 Table 4.6'!Print_Area</vt:lpstr>
      <vt:lpstr>'App 4 Table 4.1'!Print_Titles</vt:lpstr>
    </vt:vector>
  </TitlesOfParts>
  <Company>Western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trefpmb</dc:creator>
  <cp:lastModifiedBy>D'Cruze, Patricia</cp:lastModifiedBy>
  <cp:lastPrinted>2013-05-31T08:40:50Z</cp:lastPrinted>
  <dcterms:created xsi:type="dcterms:W3CDTF">2008-08-26T07:55:28Z</dcterms:created>
  <dcterms:modified xsi:type="dcterms:W3CDTF">2019-09-26T07:30:18Z</dcterms:modified>
</cp:coreProperties>
</file>