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mgilchrist\Desktop\RCP doc holding place\"/>
    </mc:Choice>
  </mc:AlternateContent>
  <xr:revisionPtr revIDLastSave="0" documentId="8_{711E4DE1-E62B-4791-AF77-CFE99173348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G2" i="1" l="1"/>
  <c r="H2" i="1" s="1"/>
  <c r="G7" i="1"/>
  <c r="H7" i="1" s="1"/>
  <c r="G14" i="1"/>
  <c r="H14" i="1" s="1"/>
  <c r="G15" i="1"/>
  <c r="H15" i="1" s="1"/>
  <c r="G13" i="1"/>
  <c r="H13" i="1" s="1"/>
  <c r="G5" i="1"/>
  <c r="H5" i="1" s="1"/>
  <c r="G12" i="1"/>
  <c r="H12" i="1" s="1"/>
  <c r="G3" i="1"/>
  <c r="H3" i="1" s="1"/>
  <c r="G11" i="1"/>
  <c r="H11" i="1" s="1"/>
  <c r="G8" i="1"/>
  <c r="H8" i="1" s="1"/>
  <c r="G6" i="1"/>
  <c r="H6" i="1" s="1"/>
  <c r="G4" i="1"/>
  <c r="H4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<sst xmlns="http://schemas.openxmlformats.org/spreadsheetml/2006/main" count="25" uniqueCount="25">
  <si>
    <t>Facility</t>
  </si>
  <si>
    <t>ALBANY_WF1</t>
  </si>
  <si>
    <t>ALINTA_WWF</t>
  </si>
  <si>
    <t>BADGINGARRA_WF1</t>
  </si>
  <si>
    <t>EDWFMAN_WF1</t>
  </si>
  <si>
    <t>GRASMERE_WF1</t>
  </si>
  <si>
    <t>GREENOUGH_RIVER_PV1</t>
  </si>
  <si>
    <t>INVESTEC_COLLGAR_WF1</t>
  </si>
  <si>
    <t>MERSOLAR_PV1</t>
  </si>
  <si>
    <t>MWF_MUMBIDA_WF1</t>
  </si>
  <si>
    <t>NORTHAM_SF_PV1</t>
  </si>
  <si>
    <t>WARRADARGE_WF1</t>
  </si>
  <si>
    <t>YANDIN_WF1</t>
  </si>
  <si>
    <t>First In ELCC</t>
  </si>
  <si>
    <t>Last In ELCC</t>
  </si>
  <si>
    <t>Fleet ELCC</t>
  </si>
  <si>
    <t>Sum of Last In ELCCs</t>
  </si>
  <si>
    <t>Interaction Effect</t>
  </si>
  <si>
    <t>Individual Facility Interaction Effect Contribution</t>
  </si>
  <si>
    <t>Individual Facility Interaction Effect Share</t>
  </si>
  <si>
    <t>Delta Method ELCC</t>
  </si>
  <si>
    <t>First In LOLE (TIs)</t>
  </si>
  <si>
    <t>Last In LOLE (TIs)</t>
  </si>
  <si>
    <t>BIOGAS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</si>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</sst>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First In ELCC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Sheet1!$A$2:$A$15</c:f>
              <c:strCache>
                <c:ptCount val="14"/>
                <c:pt idx="0">
                  <c:v>BIOGAS</c:v>
                </c:pt>
                <c:pt idx="1">
                  <c:v>SMALL</c:v>
                </c:pt>
                <c:pt idx="2">
                  <c:v>ALBANY_WF1</c:v>
                </c:pt>
                <c:pt idx="3">
                  <c:v>ALINTA_WWF</c:v>
                </c:pt>
                <c:pt idx="4">
                  <c:v>BADGINGARRA_WF1</c:v>
                </c:pt>
                <c:pt idx="5">
                  <c:v>EDWFMAN_WF1</c:v>
                </c:pt>
                <c:pt idx="6">
                  <c:v>GRASMERE_WF1</c:v>
                </c:pt>
                <c:pt idx="7">
                  <c:v>GREENOUGH_RIVER_PV1</c:v>
                </c:pt>
                <c:pt idx="8">
                  <c:v>INVESTEC_COLLGAR_WF1</c:v>
                </c:pt>
                <c:pt idx="9">
                  <c:v>MERSOLAR_PV1</c:v>
                </c:pt>
                <c:pt idx="10">
                  <c:v>MWF_MUMBIDA_WF1</c:v>
                </c:pt>
                <c:pt idx="11">
                  <c:v>NORTHAM_SF_PV1</c:v>
                </c:pt>
                <c:pt idx="12">
                  <c:v>WARRADARGE_WF1</c:v>
                </c:pt>
                <c:pt idx="13">
                  <c:v>YANDIN_WF1</c:v>
                </c:pt>
              </c:strCache>
            </c:strRef>
          </c:cat>
          <c:val>
            <c:numRef>
              <c:f>Sheet1!$B$2:$B$15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13D1-4C20-BF7C-4FE6123CF61E}"/>
            </c:ext>
          </c:extLst>
        </c:ser>
        <c:ser>
          <c:idx val="2"/>
          <c:order val="1"/>
          <c:tx>
            <c:strRef>
              <c:f>Sheet1!$D$1</c:f>
              <c:strCache>
                <c:ptCount val="1"/>
                <c:pt idx="0">
                  <c:v>Last In ELCC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Sheet1!$A$2:$A$15</c:f>
              <c:strCache>
                <c:ptCount val="14"/>
                <c:pt idx="0">
                  <c:v>BIOGAS</c:v>
                </c:pt>
                <c:pt idx="1">
                  <c:v>SMALL</c:v>
                </c:pt>
                <c:pt idx="2">
                  <c:v>ALBANY_WF1</c:v>
                </c:pt>
                <c:pt idx="3">
                  <c:v>ALINTA_WWF</c:v>
                </c:pt>
                <c:pt idx="4">
                  <c:v>BADGINGARRA_WF1</c:v>
                </c:pt>
                <c:pt idx="5">
                  <c:v>EDWFMAN_WF1</c:v>
                </c:pt>
                <c:pt idx="6">
                  <c:v>GRASMERE_WF1</c:v>
                </c:pt>
                <c:pt idx="7">
                  <c:v>GREENOUGH_RIVER_PV1</c:v>
                </c:pt>
                <c:pt idx="8">
                  <c:v>INVESTEC_COLLGAR_WF1</c:v>
                </c:pt>
                <c:pt idx="9">
                  <c:v>MERSOLAR_PV1</c:v>
                </c:pt>
                <c:pt idx="10">
                  <c:v>MWF_MUMBIDA_WF1</c:v>
                </c:pt>
                <c:pt idx="11">
                  <c:v>NORTHAM_SF_PV1</c:v>
                </c:pt>
                <c:pt idx="12">
                  <c:v>WARRADARGE_WF1</c:v>
                </c:pt>
                <c:pt idx="13">
                  <c:v>YANDIN_WF1</c:v>
                </c:pt>
              </c:strCache>
            </c:strRef>
          </c:cat>
          <c:val>
            <c:numRef>
              <c:f>Sheet1!$D$2:$D$15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13D1-4C20-BF7C-4FE6123CF61E}"/>
            </c:ext>
          </c:extLst>
        </c:ser>
        <c:ser>
          <c:idx val="1"/>
          <c:order val="2"/>
          <c:tx>
            <c:strRef>
              <c:f>Sheet1!$H$1</c:f>
              <c:strCache>
                <c:ptCount val="1"/>
                <c:pt idx="0">
                  <c:v>Delta Method ELCC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Sheet1!$A$2:$A$15</c:f>
              <c:strCache>
                <c:ptCount val="14"/>
                <c:pt idx="0">
                  <c:v>BIOGAS</c:v>
                </c:pt>
                <c:pt idx="1">
                  <c:v>SMALL</c:v>
                </c:pt>
                <c:pt idx="2">
                  <c:v>ALBANY_WF1</c:v>
                </c:pt>
                <c:pt idx="3">
                  <c:v>ALINTA_WWF</c:v>
                </c:pt>
                <c:pt idx="4">
                  <c:v>BADGINGARRA_WF1</c:v>
                </c:pt>
                <c:pt idx="5">
                  <c:v>EDWFMAN_WF1</c:v>
                </c:pt>
                <c:pt idx="6">
                  <c:v>GRASMERE_WF1</c:v>
                </c:pt>
                <c:pt idx="7">
                  <c:v>GREENOUGH_RIVER_PV1</c:v>
                </c:pt>
                <c:pt idx="8">
                  <c:v>INVESTEC_COLLGAR_WF1</c:v>
                </c:pt>
                <c:pt idx="9">
                  <c:v>MERSOLAR_PV1</c:v>
                </c:pt>
                <c:pt idx="10">
                  <c:v>MWF_MUMBIDA_WF1</c:v>
                </c:pt>
                <c:pt idx="11">
                  <c:v>NORTHAM_SF_PV1</c:v>
                </c:pt>
                <c:pt idx="12">
                  <c:v>WARRADARGE_WF1</c:v>
                </c:pt>
                <c:pt idx="13">
                  <c:v>YANDIN_WF1</c:v>
                </c:pt>
              </c:strCache>
            </c:strRef>
          </c:cat>
          <c:val>
            <c:numRef>
              <c:f>Sheet1!$H$2:$H$15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D1-4C20-BF7C-4FE6123CF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768272"/>
        <c:axId val="1855745392"/>
      </c:barChart>
      <c:catAx>
        <c:axId val="185576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745392"/>
        <c:crosses val="autoZero"/>
        <c:auto val="1"/>
        <c:lblAlgn val="ctr"/>
        <c:lblOffset val="100"/>
        <c:noMultiLvlLbl val="0"/>
      </c:catAx>
      <c:valAx>
        <c:axId val="1855745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76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178593</xdr:colOff>
      <xdr:row>16</xdr:row>
      <xdr:rowOff>107158</xdr:rowOff>
    </xdr:from>
    <xdr:to>
      <xdr:col>8</xdr:col>
      <xdr:colOff>190499</xdr:colOff>
      <xdr:row>42</xdr:row>
      <xdr:rowOff>115491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5AF151-B36E-4D6A-B1AD-162777A33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80" zoomScaleNormal="80" workbookViewId="0"/>
  </sheetViews>
  <sheetFormatPr defaultRowHeight="15" x14ac:dyDescent="0.25"/>
  <cols>
    <col min="1" max="1" width="25" bestFit="1" customWidth="1"/>
    <col min="2" max="2" width="12" bestFit="1" customWidth="1"/>
    <col min="3" max="3" width="16.7109375" bestFit="1" customWidth="1"/>
    <col min="4" max="4" width="11.5703125" bestFit="1" customWidth="1"/>
    <col min="5" max="5" width="16.42578125" bestFit="1" customWidth="1"/>
    <col min="6" max="6" width="45.140625" bestFit="1" customWidth="1"/>
    <col min="7" max="7" width="39.140625" bestFit="1" customWidth="1"/>
    <col min="8" max="8" width="18.140625" bestFit="1" customWidth="1"/>
  </cols>
  <sheetData>
    <row r="1" spans="1:8" x14ac:dyDescent="0.25">
      <c r="A1" s="2" t="s">
        <v>0</v>
      </c>
      <c r="B1" s="2" t="s">
        <v>13</v>
      </c>
      <c r="C1" s="2" t="s">
        <v>21</v>
      </c>
      <c r="D1" s="2" t="s">
        <v>14</v>
      </c>
      <c r="E1" s="2" t="s">
        <v>22</v>
      </c>
      <c r="F1" s="2" t="s">
        <v>18</v>
      </c>
      <c r="G1" s="2" t="s">
        <v>19</v>
      </c>
      <c r="H1" s="2" t="s">
        <v>20</v>
      </c>
    </row>
    <row r="2" spans="1:8" x14ac:dyDescent="0.25">
      <c r="A2" t="s">
        <v>23</v>
      </c>
      <c r="F2">
        <f>B2-D2</f>
        <v>0</v>
      </c>
      <c r="G2" s="3" t="e">
        <f>(F2/SUM($F$2:$F$15))*$B$19</f>
        <v>#DIV/0!</v>
      </c>
      <c r="H2" s="3" t="e">
        <f>D2+G2</f>
        <v>#DIV/0!</v>
      </c>
    </row>
    <row r="3" spans="1:8" x14ac:dyDescent="0.25">
      <c r="A3" t="s">
        <v>24</v>
      </c>
      <c r="F3">
        <f t="shared" ref="F3:F15" si="0">B3-D3</f>
        <v>0</v>
      </c>
      <c r="G3" s="3" t="e">
        <f t="shared" ref="G3:G15" si="1">(F3/SUM($F$2:$F$15))*$B$19</f>
        <v>#DIV/0!</v>
      </c>
      <c r="H3" s="3" t="e">
        <f t="shared" ref="H3:H15" si="2">D3+G3</f>
        <v>#DIV/0!</v>
      </c>
    </row>
    <row r="4" spans="1:8" x14ac:dyDescent="0.25">
      <c r="A4" t="s">
        <v>1</v>
      </c>
      <c r="F4">
        <f t="shared" si="0"/>
        <v>0</v>
      </c>
      <c r="G4" s="3" t="e">
        <f t="shared" si="1"/>
        <v>#DIV/0!</v>
      </c>
      <c r="H4" s="3" t="e">
        <f t="shared" si="2"/>
        <v>#DIV/0!</v>
      </c>
    </row>
    <row r="5" spans="1:8" x14ac:dyDescent="0.25">
      <c r="A5" t="s">
        <v>2</v>
      </c>
      <c r="F5">
        <f t="shared" si="0"/>
        <v>0</v>
      </c>
      <c r="G5" s="3" t="e">
        <f t="shared" si="1"/>
        <v>#DIV/0!</v>
      </c>
      <c r="H5" s="3" t="e">
        <f t="shared" si="2"/>
        <v>#DIV/0!</v>
      </c>
    </row>
    <row r="6" spans="1:8" x14ac:dyDescent="0.25">
      <c r="A6" t="s">
        <v>3</v>
      </c>
      <c r="F6">
        <f t="shared" si="0"/>
        <v>0</v>
      </c>
      <c r="G6" s="3" t="e">
        <f t="shared" si="1"/>
        <v>#DIV/0!</v>
      </c>
      <c r="H6" s="3" t="e">
        <f t="shared" si="2"/>
        <v>#DIV/0!</v>
      </c>
    </row>
    <row r="7" spans="1:8" x14ac:dyDescent="0.25">
      <c r="A7" t="s">
        <v>4</v>
      </c>
      <c r="F7">
        <f t="shared" si="0"/>
        <v>0</v>
      </c>
      <c r="G7" s="3" t="e">
        <f t="shared" si="1"/>
        <v>#DIV/0!</v>
      </c>
      <c r="H7" s="3" t="e">
        <f t="shared" si="2"/>
        <v>#DIV/0!</v>
      </c>
    </row>
    <row r="8" spans="1:8" x14ac:dyDescent="0.25">
      <c r="A8" t="s">
        <v>5</v>
      </c>
      <c r="F8">
        <f t="shared" si="0"/>
        <v>0</v>
      </c>
      <c r="G8" s="3" t="e">
        <f t="shared" si="1"/>
        <v>#DIV/0!</v>
      </c>
      <c r="H8" s="3" t="e">
        <f t="shared" si="2"/>
        <v>#DIV/0!</v>
      </c>
    </row>
    <row r="9" spans="1:8" x14ac:dyDescent="0.25">
      <c r="A9" t="s">
        <v>6</v>
      </c>
      <c r="F9">
        <f t="shared" si="0"/>
        <v>0</v>
      </c>
      <c r="G9" s="3" t="e">
        <f t="shared" si="1"/>
        <v>#DIV/0!</v>
      </c>
      <c r="H9" s="3" t="e">
        <f t="shared" si="2"/>
        <v>#DIV/0!</v>
      </c>
    </row>
    <row r="10" spans="1:8" x14ac:dyDescent="0.25">
      <c r="A10" t="s">
        <v>7</v>
      </c>
      <c r="F10">
        <f t="shared" si="0"/>
        <v>0</v>
      </c>
      <c r="G10" s="3" t="e">
        <f>(F10/SUM($F$2:$F$15))*$B$19</f>
        <v>#DIV/0!</v>
      </c>
      <c r="H10" s="3" t="e">
        <f t="shared" si="2"/>
        <v>#DIV/0!</v>
      </c>
    </row>
    <row r="11" spans="1:8" x14ac:dyDescent="0.25">
      <c r="A11" t="s">
        <v>8</v>
      </c>
      <c r="F11">
        <f t="shared" si="0"/>
        <v>0</v>
      </c>
      <c r="G11" s="3" t="e">
        <f t="shared" si="1"/>
        <v>#DIV/0!</v>
      </c>
      <c r="H11" s="3" t="e">
        <f t="shared" si="2"/>
        <v>#DIV/0!</v>
      </c>
    </row>
    <row r="12" spans="1:8" x14ac:dyDescent="0.25">
      <c r="A12" t="s">
        <v>9</v>
      </c>
      <c r="F12">
        <f t="shared" si="0"/>
        <v>0</v>
      </c>
      <c r="G12" s="3" t="e">
        <f t="shared" si="1"/>
        <v>#DIV/0!</v>
      </c>
      <c r="H12" s="3" t="e">
        <f t="shared" si="2"/>
        <v>#DIV/0!</v>
      </c>
    </row>
    <row r="13" spans="1:8" x14ac:dyDescent="0.25">
      <c r="A13" t="s">
        <v>10</v>
      </c>
      <c r="F13">
        <f t="shared" si="0"/>
        <v>0</v>
      </c>
      <c r="G13" s="3" t="e">
        <f t="shared" si="1"/>
        <v>#DIV/0!</v>
      </c>
      <c r="H13" s="3" t="e">
        <f t="shared" si="2"/>
        <v>#DIV/0!</v>
      </c>
    </row>
    <row r="14" spans="1:8" x14ac:dyDescent="0.25">
      <c r="A14" s="1" t="s">
        <v>11</v>
      </c>
      <c r="F14">
        <f t="shared" si="0"/>
        <v>0</v>
      </c>
      <c r="G14" s="3" t="e">
        <f t="shared" si="1"/>
        <v>#DIV/0!</v>
      </c>
      <c r="H14" s="3" t="e">
        <f t="shared" si="2"/>
        <v>#DIV/0!</v>
      </c>
    </row>
    <row r="15" spans="1:8" x14ac:dyDescent="0.25">
      <c r="A15" s="1" t="s">
        <v>12</v>
      </c>
      <c r="F15">
        <f t="shared" si="0"/>
        <v>0</v>
      </c>
      <c r="G15" s="3" t="e">
        <f t="shared" si="1"/>
        <v>#DIV/0!</v>
      </c>
      <c r="H15" s="3" t="e">
        <f t="shared" si="2"/>
        <v>#DIV/0!</v>
      </c>
    </row>
    <row r="17" spans="1:2" x14ac:dyDescent="0.25">
      <c r="A17" t="s">
        <v>15</v>
      </c>
    </row>
    <row r="18" spans="1:2" x14ac:dyDescent="0.25">
      <c r="A18" t="s">
        <v>16</v>
      </c>
      <c r="B18">
        <f>SUM(D2:D15)</f>
        <v>0</v>
      </c>
    </row>
    <row r="19" spans="1:2" x14ac:dyDescent="0.25">
      <c r="A19" t="s">
        <v>17</v>
      </c>
      <c r="B19">
        <f>B17-B18</f>
        <v>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840557847574E8A2F34BEAF52EB06" ma:contentTypeVersion="11" ma:contentTypeDescription="Create a new document." ma:contentTypeScope="" ma:versionID="ecc9a0bf63de4092b5e01761cd3b469b">
  <xsd:schema xmlns:xsd="http://www.w3.org/2001/XMLSchema" xmlns:xs="http://www.w3.org/2001/XMLSchema" xmlns:p="http://schemas.microsoft.com/office/2006/metadata/properties" xmlns:ns2="11cdd4fa-266d-4037-89ac-74561c71e551" xmlns:ns3="74d6daee-f4a7-4732-a98f-e16bcf69aece" targetNamespace="http://schemas.microsoft.com/office/2006/metadata/properties" ma:root="true" ma:fieldsID="f541486be10a8bb2435001606d606e07" ns2:_="" ns3:_="">
    <xsd:import namespace="11cdd4fa-266d-4037-89ac-74561c71e551"/>
    <xsd:import namespace="74d6daee-f4a7-4732-a98f-e16bcf69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d4fa-266d-4037-89ac-74561c71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6daee-f4a7-4732-a98f-e16bcf69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98075A-9F45-47DC-83A0-76CFECD32F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CE8242-E4AD-4F31-933D-84E42D83C8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4D3491-987C-432E-9015-D0B9CD4C1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dd4fa-266d-4037-89ac-74561c71e551"/>
    <ds:schemaRef ds:uri="74d6daee-f4a7-4732-a98f-e16bcf69a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Wilson</dc:creator>
  <cp:lastModifiedBy>Gilchrist, Mena</cp:lastModifiedBy>
  <dcterms:created xsi:type="dcterms:W3CDTF">2015-06-05T18:17:20Z</dcterms:created>
  <dcterms:modified xsi:type="dcterms:W3CDTF">2021-05-28T08:33:58Z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76d65aef-3528-4b72-b298-b0a86b62d685</vt:lpwstr>
  </property>
  <property fmtid="{D5CDD505-2E9C-101B-9397-08002B2CF9AE}" pid="3" name="ContentTypeId">
    <vt:lpwstr>0x010100713840557847574E8A2F34BEAF52EB06</vt:lpwstr>
  </property>
</Properties>
</file>