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atistics\Conciliation\Data Requests\Age\"/>
    </mc:Choice>
  </mc:AlternateContent>
  <xr:revisionPtr revIDLastSave="0" documentId="8_{F0B4352C-9B5C-4971-82DD-D1D74913DE32}" xr6:coauthVersionLast="38" xr6:coauthVersionMax="38" xr10:uidLastSave="{00000000-0000-0000-0000-000000000000}"/>
  <bookViews>
    <workbookView xWindow="0" yWindow="0" windowWidth="28800" windowHeight="11265" activeTab="1" xr2:uid="{4446DC89-7566-418E-9810-C9330CEA0BBD}"/>
  </bookViews>
  <sheets>
    <sheet name="Sheet1" sheetId="1" r:id="rId1"/>
    <sheet name="Sheet2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2" l="1"/>
  <c r="J5" i="2"/>
  <c r="J6" i="2"/>
  <c r="J7" i="2"/>
  <c r="J8" i="2"/>
  <c r="J9" i="2"/>
  <c r="J10" i="2"/>
  <c r="J11" i="2"/>
  <c r="J12" i="2"/>
  <c r="J13" i="2"/>
  <c r="J14" i="2"/>
  <c r="J15" i="2"/>
  <c r="J16" i="2"/>
  <c r="J4" i="2"/>
  <c r="I23" i="2"/>
  <c r="I24" i="2"/>
  <c r="I25" i="2"/>
  <c r="I26" i="2"/>
  <c r="I27" i="2"/>
  <c r="I28" i="2"/>
  <c r="I29" i="2"/>
  <c r="I30" i="2"/>
  <c r="I31" i="2"/>
  <c r="I32" i="2"/>
  <c r="I33" i="2"/>
  <c r="I22" i="2"/>
  <c r="C34" i="2"/>
  <c r="D34" i="2"/>
  <c r="E34" i="2"/>
  <c r="F34" i="2"/>
  <c r="G34" i="2"/>
  <c r="H34" i="2"/>
  <c r="B34" i="2"/>
  <c r="I17" i="2"/>
  <c r="H17" i="2"/>
  <c r="C17" i="2"/>
  <c r="D17" i="2"/>
  <c r="E17" i="2"/>
  <c r="F17" i="2"/>
  <c r="G17" i="2"/>
  <c r="B17" i="2"/>
  <c r="I34" i="2" l="1"/>
  <c r="G35" i="2"/>
  <c r="O60" i="1"/>
  <c r="P59" i="1" s="1"/>
  <c r="M60" i="1"/>
  <c r="N59" i="1" s="1"/>
  <c r="K60" i="1"/>
  <c r="Q59" i="1"/>
  <c r="Q58" i="1"/>
  <c r="Q57" i="1"/>
  <c r="F60" i="1"/>
  <c r="D60" i="1"/>
  <c r="B60" i="1"/>
  <c r="H59" i="1"/>
  <c r="H58" i="1"/>
  <c r="H57" i="1"/>
  <c r="Q51" i="1"/>
  <c r="Q42" i="1"/>
  <c r="O52" i="1"/>
  <c r="P48" i="1" s="1"/>
  <c r="Q45" i="1"/>
  <c r="Q44" i="1"/>
  <c r="Q47" i="1"/>
  <c r="Q48" i="1"/>
  <c r="Q50" i="1"/>
  <c r="K52" i="1"/>
  <c r="L44" i="1" s="1"/>
  <c r="M52" i="1"/>
  <c r="N50" i="1" s="1"/>
  <c r="Q43" i="1"/>
  <c r="Q46" i="1"/>
  <c r="H42" i="1"/>
  <c r="H43" i="1"/>
  <c r="H44" i="1"/>
  <c r="H45" i="1"/>
  <c r="H46" i="1"/>
  <c r="H47" i="1"/>
  <c r="H48" i="1"/>
  <c r="H49" i="1"/>
  <c r="H50" i="1"/>
  <c r="B51" i="1"/>
  <c r="C43" i="1" s="1"/>
  <c r="D51" i="1"/>
  <c r="E42" i="1" s="1"/>
  <c r="F51" i="1"/>
  <c r="G44" i="1" s="1"/>
  <c r="O36" i="1"/>
  <c r="P33" i="1" s="1"/>
  <c r="M36" i="1"/>
  <c r="N33" i="1" s="1"/>
  <c r="K36" i="1"/>
  <c r="L32" i="1" s="1"/>
  <c r="Q35" i="1"/>
  <c r="Q34" i="1"/>
  <c r="Q33" i="1"/>
  <c r="Q30" i="1"/>
  <c r="Q31" i="1"/>
  <c r="Q32" i="1"/>
  <c r="Q29" i="1"/>
  <c r="Q28" i="1"/>
  <c r="H31" i="1"/>
  <c r="H35" i="1"/>
  <c r="H34" i="1"/>
  <c r="D36" i="1"/>
  <c r="E34" i="1" s="1"/>
  <c r="H29" i="1"/>
  <c r="H28" i="1"/>
  <c r="H30" i="1"/>
  <c r="H33" i="1"/>
  <c r="H32" i="1"/>
  <c r="J23" i="2" l="1"/>
  <c r="H35" i="2"/>
  <c r="J24" i="2"/>
  <c r="J22" i="2"/>
  <c r="J29" i="2"/>
  <c r="J32" i="2"/>
  <c r="E35" i="2"/>
  <c r="J31" i="2"/>
  <c r="J28" i="2"/>
  <c r="C35" i="2"/>
  <c r="J33" i="2"/>
  <c r="J26" i="2"/>
  <c r="F35" i="2"/>
  <c r="B35" i="2"/>
  <c r="J25" i="2"/>
  <c r="J30" i="2"/>
  <c r="J27" i="2"/>
  <c r="D35" i="2"/>
  <c r="N57" i="1"/>
  <c r="Q60" i="1"/>
  <c r="M61" i="1" s="1"/>
  <c r="N58" i="1"/>
  <c r="P58" i="1"/>
  <c r="L58" i="1"/>
  <c r="L59" i="1"/>
  <c r="P57" i="1"/>
  <c r="L57" i="1"/>
  <c r="L47" i="1"/>
  <c r="E58" i="1"/>
  <c r="C58" i="1"/>
  <c r="P49" i="1"/>
  <c r="H60" i="1"/>
  <c r="D61" i="1" s="1"/>
  <c r="G58" i="1"/>
  <c r="L45" i="1"/>
  <c r="L46" i="1"/>
  <c r="C57" i="1"/>
  <c r="C59" i="1"/>
  <c r="E57" i="1"/>
  <c r="E59" i="1"/>
  <c r="G57" i="1"/>
  <c r="G59" i="1"/>
  <c r="N44" i="1"/>
  <c r="N51" i="1"/>
  <c r="N43" i="1"/>
  <c r="P42" i="1"/>
  <c r="N45" i="1"/>
  <c r="P51" i="1"/>
  <c r="P44" i="1"/>
  <c r="L49" i="1"/>
  <c r="N47" i="1"/>
  <c r="P45" i="1"/>
  <c r="P50" i="1"/>
  <c r="P43" i="1"/>
  <c r="L48" i="1"/>
  <c r="N46" i="1"/>
  <c r="L42" i="1"/>
  <c r="L50" i="1"/>
  <c r="N48" i="1"/>
  <c r="P46" i="1"/>
  <c r="L43" i="1"/>
  <c r="L51" i="1"/>
  <c r="N49" i="1"/>
  <c r="P47" i="1"/>
  <c r="N42" i="1"/>
  <c r="Q49" i="1"/>
  <c r="Q52" i="1" s="1"/>
  <c r="O53" i="1" s="1"/>
  <c r="E49" i="1"/>
  <c r="E45" i="1"/>
  <c r="E48" i="1"/>
  <c r="E47" i="1"/>
  <c r="E43" i="1"/>
  <c r="G50" i="1"/>
  <c r="H51" i="1"/>
  <c r="D52" i="1" s="1"/>
  <c r="E44" i="1"/>
  <c r="E50" i="1"/>
  <c r="E46" i="1"/>
  <c r="G49" i="1"/>
  <c r="C48" i="1"/>
  <c r="G45" i="1"/>
  <c r="C44" i="1"/>
  <c r="C49" i="1"/>
  <c r="G46" i="1"/>
  <c r="C45" i="1"/>
  <c r="G42" i="1"/>
  <c r="G47" i="1"/>
  <c r="C46" i="1"/>
  <c r="G43" i="1"/>
  <c r="C42" i="1"/>
  <c r="C50" i="1"/>
  <c r="G48" i="1"/>
  <c r="C47" i="1"/>
  <c r="N29" i="1"/>
  <c r="N30" i="1"/>
  <c r="N31" i="1"/>
  <c r="P35" i="1"/>
  <c r="E30" i="1"/>
  <c r="P29" i="1"/>
  <c r="E35" i="1"/>
  <c r="P30" i="1"/>
  <c r="P31" i="1"/>
  <c r="P34" i="1"/>
  <c r="N34" i="1"/>
  <c r="P32" i="1"/>
  <c r="L30" i="1"/>
  <c r="N35" i="1"/>
  <c r="E28" i="1"/>
  <c r="N28" i="1"/>
  <c r="P28" i="1"/>
  <c r="N32" i="1"/>
  <c r="L34" i="1"/>
  <c r="E29" i="1"/>
  <c r="E31" i="1"/>
  <c r="E32" i="1"/>
  <c r="E33" i="1"/>
  <c r="L28" i="1"/>
  <c r="L31" i="1"/>
  <c r="Q36" i="1"/>
  <c r="K37" i="1" s="1"/>
  <c r="F36" i="1"/>
  <c r="B36" i="1"/>
  <c r="H36" i="1"/>
  <c r="D37" i="1" s="1"/>
  <c r="Q15" i="1"/>
  <c r="Q14" i="1"/>
  <c r="Q19" i="1"/>
  <c r="M23" i="1"/>
  <c r="N16" i="1" s="1"/>
  <c r="O23" i="1"/>
  <c r="P21" i="1" s="1"/>
  <c r="K23" i="1"/>
  <c r="L19" i="1" s="1"/>
  <c r="Q22" i="1"/>
  <c r="Q21" i="1"/>
  <c r="Q10" i="1"/>
  <c r="Q20" i="1"/>
  <c r="Q18" i="1"/>
  <c r="Q13" i="1"/>
  <c r="Q12" i="1"/>
  <c r="Q17" i="1"/>
  <c r="Q5" i="1"/>
  <c r="F23" i="1"/>
  <c r="G21" i="1" s="1"/>
  <c r="D23" i="1"/>
  <c r="E7" i="1" s="1"/>
  <c r="B23" i="1"/>
  <c r="H17" i="1"/>
  <c r="H11" i="1"/>
  <c r="H10" i="1"/>
  <c r="H18" i="1"/>
  <c r="H19" i="1"/>
  <c r="H20" i="1"/>
  <c r="H12" i="1"/>
  <c r="H21" i="1"/>
  <c r="H6" i="1"/>
  <c r="H13" i="1"/>
  <c r="H22" i="1"/>
  <c r="H9" i="1"/>
  <c r="H14" i="1"/>
  <c r="H15" i="1"/>
  <c r="H16" i="1"/>
  <c r="H8" i="1"/>
  <c r="H7" i="1"/>
  <c r="H5" i="1"/>
  <c r="J34" i="2" l="1"/>
  <c r="I35" i="2"/>
  <c r="N60" i="1"/>
  <c r="O61" i="1"/>
  <c r="K61" i="1"/>
  <c r="L60" i="1"/>
  <c r="P60" i="1"/>
  <c r="B61" i="1"/>
  <c r="F61" i="1"/>
  <c r="G60" i="1"/>
  <c r="C60" i="1"/>
  <c r="E60" i="1"/>
  <c r="P52" i="1"/>
  <c r="K53" i="1"/>
  <c r="M53" i="1"/>
  <c r="E51" i="1"/>
  <c r="N52" i="1"/>
  <c r="B52" i="1"/>
  <c r="G51" i="1"/>
  <c r="F52" i="1"/>
  <c r="C51" i="1"/>
  <c r="L33" i="1"/>
  <c r="L35" i="1"/>
  <c r="L29" i="1"/>
  <c r="M37" i="1"/>
  <c r="O37" i="1"/>
  <c r="C32" i="1"/>
  <c r="C31" i="1"/>
  <c r="C30" i="1"/>
  <c r="C29" i="1"/>
  <c r="C28" i="1"/>
  <c r="C33" i="1"/>
  <c r="G34" i="1"/>
  <c r="G33" i="1"/>
  <c r="G32" i="1"/>
  <c r="G31" i="1"/>
  <c r="G35" i="1"/>
  <c r="G30" i="1"/>
  <c r="G29" i="1"/>
  <c r="G28" i="1"/>
  <c r="H4" i="1"/>
  <c r="H23" i="1" s="1"/>
  <c r="D24" i="1" s="1"/>
  <c r="C4" i="1"/>
  <c r="N9" i="1"/>
  <c r="C34" i="1"/>
  <c r="C35" i="1"/>
  <c r="P14" i="1"/>
  <c r="P11" i="1"/>
  <c r="L20" i="1"/>
  <c r="N4" i="1"/>
  <c r="P17" i="1"/>
  <c r="F37" i="1"/>
  <c r="N17" i="1"/>
  <c r="P19" i="1"/>
  <c r="P6" i="1"/>
  <c r="P22" i="1"/>
  <c r="P15" i="1"/>
  <c r="B37" i="1"/>
  <c r="N12" i="1"/>
  <c r="P7" i="1"/>
  <c r="C10" i="1"/>
  <c r="C22" i="1"/>
  <c r="L12" i="1"/>
  <c r="P9" i="1"/>
  <c r="E36" i="1"/>
  <c r="L5" i="1"/>
  <c r="L13" i="1"/>
  <c r="L21" i="1"/>
  <c r="N10" i="1"/>
  <c r="N18" i="1"/>
  <c r="L6" i="1"/>
  <c r="L14" i="1"/>
  <c r="L22" i="1"/>
  <c r="N11" i="1"/>
  <c r="N19" i="1"/>
  <c r="P8" i="1"/>
  <c r="P16" i="1"/>
  <c r="L7" i="1"/>
  <c r="N20" i="1"/>
  <c r="L8" i="1"/>
  <c r="L16" i="1"/>
  <c r="N5" i="1"/>
  <c r="N13" i="1"/>
  <c r="N21" i="1"/>
  <c r="P10" i="1"/>
  <c r="P18" i="1"/>
  <c r="L10" i="1"/>
  <c r="L18" i="1"/>
  <c r="N7" i="1"/>
  <c r="N15" i="1"/>
  <c r="P4" i="1"/>
  <c r="P12" i="1"/>
  <c r="P20" i="1"/>
  <c r="L15" i="1"/>
  <c r="L9" i="1"/>
  <c r="L17" i="1"/>
  <c r="N6" i="1"/>
  <c r="N14" i="1"/>
  <c r="N22" i="1"/>
  <c r="L11" i="1"/>
  <c r="N8" i="1"/>
  <c r="P5" i="1"/>
  <c r="P13" i="1"/>
  <c r="Q7" i="1"/>
  <c r="Q4" i="1"/>
  <c r="Q6" i="1"/>
  <c r="Q8" i="1"/>
  <c r="Q11" i="1"/>
  <c r="Q16" i="1"/>
  <c r="Q9" i="1"/>
  <c r="C11" i="1"/>
  <c r="G4" i="1"/>
  <c r="C12" i="1"/>
  <c r="G12" i="1"/>
  <c r="C14" i="1"/>
  <c r="G20" i="1"/>
  <c r="C16" i="1"/>
  <c r="C18" i="1"/>
  <c r="C6" i="1"/>
  <c r="C19" i="1"/>
  <c r="C8" i="1"/>
  <c r="C20" i="1"/>
  <c r="E9" i="1"/>
  <c r="E17" i="1"/>
  <c r="G6" i="1"/>
  <c r="G14" i="1"/>
  <c r="G22" i="1"/>
  <c r="C5" i="1"/>
  <c r="C13" i="1"/>
  <c r="C21" i="1"/>
  <c r="E10" i="1"/>
  <c r="E18" i="1"/>
  <c r="G7" i="1"/>
  <c r="G15" i="1"/>
  <c r="E15" i="1"/>
  <c r="G5" i="1"/>
  <c r="E11" i="1"/>
  <c r="E19" i="1"/>
  <c r="G8" i="1"/>
  <c r="G16" i="1"/>
  <c r="C7" i="1"/>
  <c r="C15" i="1"/>
  <c r="E4" i="1"/>
  <c r="E12" i="1"/>
  <c r="E20" i="1"/>
  <c r="G9" i="1"/>
  <c r="G17" i="1"/>
  <c r="E8" i="1"/>
  <c r="G10" i="1"/>
  <c r="E16" i="1"/>
  <c r="E5" i="1"/>
  <c r="E13" i="1"/>
  <c r="E21" i="1"/>
  <c r="G18" i="1"/>
  <c r="C9" i="1"/>
  <c r="C17" i="1"/>
  <c r="E6" i="1"/>
  <c r="E14" i="1"/>
  <c r="E22" i="1"/>
  <c r="G11" i="1"/>
  <c r="G19" i="1"/>
  <c r="G13" i="1"/>
  <c r="L4" i="1"/>
  <c r="L52" i="1" l="1"/>
  <c r="L36" i="1"/>
  <c r="N36" i="1"/>
  <c r="G36" i="1"/>
  <c r="C36" i="1"/>
  <c r="P23" i="1"/>
  <c r="N23" i="1"/>
  <c r="Q23" i="1"/>
  <c r="O24" i="1" s="1"/>
  <c r="B24" i="1"/>
  <c r="F24" i="1"/>
  <c r="L23" i="1"/>
  <c r="E23" i="1"/>
  <c r="C23" i="1"/>
  <c r="G23" i="1"/>
  <c r="P36" i="1" l="1"/>
  <c r="K24" i="1"/>
  <c r="M24" i="1"/>
  <c r="J17" i="2"/>
  <c r="I18" i="2" s="1"/>
  <c r="B18" i="2" l="1"/>
  <c r="K15" i="2"/>
  <c r="K14" i="2"/>
  <c r="K5" i="2"/>
  <c r="K7" i="2"/>
  <c r="K6" i="2"/>
  <c r="K11" i="2"/>
  <c r="K13" i="2"/>
  <c r="K16" i="2"/>
  <c r="K8" i="2"/>
  <c r="K12" i="2"/>
  <c r="K10" i="2"/>
  <c r="K9" i="2"/>
  <c r="K4" i="2"/>
  <c r="H18" i="2"/>
  <c r="D18" i="2"/>
  <c r="E18" i="2"/>
  <c r="F18" i="2"/>
  <c r="G18" i="2"/>
  <c r="C18" i="2"/>
  <c r="K17" i="2" l="1"/>
</calcChain>
</file>

<file path=xl/sharedStrings.xml><?xml version="1.0" encoding="utf-8"?>
<sst xmlns="http://schemas.openxmlformats.org/spreadsheetml/2006/main" count="178" uniqueCount="55">
  <si>
    <t>COMPLAINTS RECEIVED BY GROUND</t>
  </si>
  <si>
    <t>Ground</t>
  </si>
  <si>
    <t>Under 55</t>
  </si>
  <si>
    <t>Over 55</t>
  </si>
  <si>
    <t>Total</t>
  </si>
  <si>
    <t>Age</t>
  </si>
  <si>
    <t>Breastfeeding</t>
  </si>
  <si>
    <t>Family Responsibility</t>
  </si>
  <si>
    <t>Family Status</t>
  </si>
  <si>
    <t>Gender History</t>
  </si>
  <si>
    <t>Impairment</t>
  </si>
  <si>
    <t>Marital Status</t>
  </si>
  <si>
    <t>Political Conviction</t>
  </si>
  <si>
    <t>Pregnancy</t>
  </si>
  <si>
    <t>Publication of Name in Fines Enforcement Registry Website</t>
  </si>
  <si>
    <t>Race</t>
  </si>
  <si>
    <t>Racial Harassment</t>
  </si>
  <si>
    <t>Religious Conviction</t>
  </si>
  <si>
    <t>Sex</t>
  </si>
  <si>
    <t>Sexual Harassment</t>
  </si>
  <si>
    <t>Sexual Orientation</t>
  </si>
  <si>
    <t>Spent Conviction</t>
  </si>
  <si>
    <t>Victimisation</t>
  </si>
  <si>
    <t>Victimisation - Public Interest Disclosure Act</t>
  </si>
  <si>
    <t>Not known</t>
  </si>
  <si>
    <t>2017-18</t>
  </si>
  <si>
    <t>2016-17</t>
  </si>
  <si>
    <t>Area</t>
  </si>
  <si>
    <t>Access to Places and Vehicles</t>
  </si>
  <si>
    <t>Accommodation</t>
  </si>
  <si>
    <t>Clubs</t>
  </si>
  <si>
    <t>Education</t>
  </si>
  <si>
    <t>Employment</t>
  </si>
  <si>
    <t>Goods, Services and Facilities</t>
  </si>
  <si>
    <t>Not specified</t>
  </si>
  <si>
    <t>Sport</t>
  </si>
  <si>
    <t>COMPLAINTS RECEIVED BY AREA</t>
  </si>
  <si>
    <t>Deaf</t>
  </si>
  <si>
    <t>Hearing impairment</t>
  </si>
  <si>
    <t>Imputed impairment</t>
  </si>
  <si>
    <t>Intellectual disability</t>
  </si>
  <si>
    <t>Mental health/psychosocial</t>
  </si>
  <si>
    <t>Physical disability - permanent</t>
  </si>
  <si>
    <t>Physical disability - temporary</t>
  </si>
  <si>
    <t>Vision impairment</t>
  </si>
  <si>
    <t>IMPAIRMENT COMPLAINTS RECEIVED BY IMPAIRMENT OF COMPLAINANT</t>
  </si>
  <si>
    <t>Blind</t>
  </si>
  <si>
    <t>HIV or other organisms</t>
  </si>
  <si>
    <t>Physical disability</t>
  </si>
  <si>
    <t>Impairment Type</t>
  </si>
  <si>
    <t>AGE COMPLAINTS</t>
  </si>
  <si>
    <t>Not applicable</t>
  </si>
  <si>
    <t>Too old</t>
  </si>
  <si>
    <t>Too young</t>
  </si>
  <si>
    <t>Complainants aged over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</si>
</sst>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indexed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"/>
    </font>
    <font>
      <b/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F7FF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wrapText="1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6" fillId="3" borderId="1" xfId="3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/>
    </xf>
    <xf numFmtId="0" fontId="6" fillId="0" borderId="1" xfId="3" applyFont="1" applyFill="1" applyBorder="1" applyAlignment="1">
      <alignment wrapText="1"/>
    </xf>
    <xf numFmtId="0" fontId="6" fillId="0" borderId="1" xfId="3" applyFont="1" applyFill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0" borderId="1" xfId="0" applyFont="1" applyBorder="1"/>
    <xf numFmtId="0" fontId="8" fillId="4" borderId="2" xfId="3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5" borderId="1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</cellXfs>
  <cellStyles count="4">
    <cellStyle name="Normal" xfId="0" builtinId="0"/>
    <cellStyle name="Normal_Sheet1" xfId="1" xr:uid="{2F67BC61-AE60-4821-8E95-85D178D37639}"/>
    <cellStyle name="Normal_Sheet1_1" xfId="2" xr:uid="{C85ED599-AD47-4B70-80DF-29BE35033AC4}"/>
    <cellStyle name="Normal_Sheet2_1" xfId="3" xr:uid="{A497CA51-0752-405B-8390-9385C807C608}"/>
  </cellStyles>
  <dxfs count="0"/>
  <tableStyles count="0" defaultTableStyle="TableStyleMedium2" defaultPivotStyle="PivotStyleLight16"/>
  <colors>
    <mruColors>
      <color rgb="FFD9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ED1F8-BFF1-4C51-94E9-712FD09A46AA}">
  <dimension ref="A1:Q61"/>
  <sheetViews>
    <sheetView workbookViewId="0">
      <selection activeCell="V23" sqref="V23"/>
    </sheetView>
  </sheetViews>
  <sheetFormatPr defaultRowHeight="16.5" x14ac:dyDescent="0.3"/>
  <cols>
    <col min="1" max="1" width="23.7109375" style="1" customWidth="1"/>
    <col min="2" max="2" width="6.28515625" style="3" customWidth="1"/>
    <col min="3" max="3" width="6.28515625" style="4" customWidth="1"/>
    <col min="4" max="8" width="6.28515625" style="3" customWidth="1"/>
    <col min="9" max="9" width="4.5703125" style="1" customWidth="1"/>
    <col min="10" max="10" width="23.7109375" style="1" customWidth="1"/>
    <col min="11" max="17" width="6.28515625" style="1" customWidth="1"/>
    <col min="18" max="16384" width="9.140625" style="1"/>
  </cols>
  <sheetData>
    <row r="1" spans="1:17" s="2" customFormat="1" ht="15.95" customHeight="1" x14ac:dyDescent="0.25">
      <c r="A1" s="21" t="s">
        <v>0</v>
      </c>
      <c r="B1" s="22"/>
      <c r="C1" s="23"/>
      <c r="D1" s="22"/>
      <c r="E1" s="22"/>
      <c r="F1" s="22"/>
      <c r="G1" s="22"/>
      <c r="H1" s="22"/>
      <c r="I1" s="21"/>
      <c r="J1" s="21"/>
      <c r="K1" s="21"/>
      <c r="L1" s="21"/>
      <c r="M1" s="21"/>
      <c r="N1" s="21"/>
      <c r="O1" s="21"/>
      <c r="P1" s="21"/>
      <c r="Q1" s="21"/>
    </row>
    <row r="2" spans="1:17" ht="15.95" customHeight="1" x14ac:dyDescent="0.3">
      <c r="A2" s="21" t="s">
        <v>25</v>
      </c>
      <c r="B2" s="20"/>
      <c r="C2" s="19"/>
      <c r="D2" s="20"/>
      <c r="E2" s="20"/>
      <c r="F2" s="20"/>
      <c r="G2" s="20"/>
      <c r="H2" s="20"/>
      <c r="I2" s="18"/>
      <c r="J2" s="21" t="s">
        <v>26</v>
      </c>
      <c r="K2" s="20"/>
      <c r="L2" s="19"/>
      <c r="M2" s="20"/>
      <c r="N2" s="20"/>
      <c r="O2" s="20"/>
      <c r="P2" s="20"/>
      <c r="Q2" s="20"/>
    </row>
    <row r="3" spans="1:17" ht="27.75" customHeight="1" x14ac:dyDescent="0.3">
      <c r="A3" s="10" t="s">
        <v>1</v>
      </c>
      <c r="B3" s="10" t="s">
        <v>2</v>
      </c>
      <c r="C3" s="11"/>
      <c r="D3" s="13" t="s">
        <v>3</v>
      </c>
      <c r="E3" s="13"/>
      <c r="F3" s="10" t="s">
        <v>24</v>
      </c>
      <c r="G3" s="10"/>
      <c r="H3" s="10" t="s">
        <v>4</v>
      </c>
      <c r="I3" s="18"/>
      <c r="J3" s="10" t="s">
        <v>1</v>
      </c>
      <c r="K3" s="10" t="s">
        <v>2</v>
      </c>
      <c r="L3" s="11"/>
      <c r="M3" s="13" t="s">
        <v>3</v>
      </c>
      <c r="N3" s="13"/>
      <c r="O3" s="10" t="s">
        <v>24</v>
      </c>
      <c r="P3" s="10"/>
      <c r="Q3" s="10" t="s">
        <v>4</v>
      </c>
    </row>
    <row r="4" spans="1:17" s="12" customFormat="1" ht="15.95" customHeight="1" x14ac:dyDescent="0.3">
      <c r="A4" s="6" t="s">
        <v>10</v>
      </c>
      <c r="B4" s="7">
        <v>91</v>
      </c>
      <c r="C4" s="8">
        <f>SUM(B4/B23)</f>
        <v>0.24010554089709762</v>
      </c>
      <c r="D4" s="14">
        <v>27</v>
      </c>
      <c r="E4" s="15">
        <f>SUM(D4/D23)</f>
        <v>0.375</v>
      </c>
      <c r="F4" s="5">
        <v>7</v>
      </c>
      <c r="G4" s="8">
        <f>SUM(F4/F23)</f>
        <v>0.33333333333333331</v>
      </c>
      <c r="H4" s="5">
        <f t="shared" ref="H4:H22" si="0">SUM(B4,D4,F4)</f>
        <v>125</v>
      </c>
      <c r="I4" s="24"/>
      <c r="J4" s="6" t="s">
        <v>10</v>
      </c>
      <c r="K4" s="7">
        <v>83</v>
      </c>
      <c r="L4" s="8">
        <f>SUM(K4/K23)</f>
        <v>0.24198250728862974</v>
      </c>
      <c r="M4" s="14">
        <v>31</v>
      </c>
      <c r="N4" s="15">
        <f>SUM(M4/M23)</f>
        <v>0.44285714285714284</v>
      </c>
      <c r="O4" s="5">
        <v>9</v>
      </c>
      <c r="P4" s="8">
        <f>SUM(O4/O23)</f>
        <v>0.52941176470588236</v>
      </c>
      <c r="Q4" s="5">
        <f t="shared" ref="Q4:Q22" si="1">SUM(K4,M4,O4)</f>
        <v>123</v>
      </c>
    </row>
    <row r="5" spans="1:17" s="12" customFormat="1" ht="15.95" customHeight="1" x14ac:dyDescent="0.3">
      <c r="A5" s="6" t="s">
        <v>5</v>
      </c>
      <c r="B5" s="7">
        <v>24</v>
      </c>
      <c r="C5" s="8">
        <f>SUM(B5/B23)</f>
        <v>6.3324538258575203E-2</v>
      </c>
      <c r="D5" s="14">
        <v>13</v>
      </c>
      <c r="E5" s="15">
        <f>SUM(D5/D23)</f>
        <v>0.18055555555555555</v>
      </c>
      <c r="F5" s="5">
        <v>1</v>
      </c>
      <c r="G5" s="8">
        <f>SUM(F5/F23)</f>
        <v>4.7619047619047616E-2</v>
      </c>
      <c r="H5" s="5">
        <f t="shared" si="0"/>
        <v>38</v>
      </c>
      <c r="I5" s="24"/>
      <c r="J5" s="6" t="s">
        <v>5</v>
      </c>
      <c r="K5" s="7">
        <v>15</v>
      </c>
      <c r="L5" s="8">
        <f>SUM(K5/K23)</f>
        <v>4.3731778425655975E-2</v>
      </c>
      <c r="M5" s="14">
        <v>16</v>
      </c>
      <c r="N5" s="15">
        <f>SUM(M5/M23)</f>
        <v>0.22857142857142856</v>
      </c>
      <c r="O5" s="5">
        <v>3</v>
      </c>
      <c r="P5" s="8">
        <f>SUM(O5/O23)</f>
        <v>0.17647058823529413</v>
      </c>
      <c r="Q5" s="5">
        <f t="shared" si="1"/>
        <v>34</v>
      </c>
    </row>
    <row r="6" spans="1:17" s="12" customFormat="1" ht="15.95" customHeight="1" x14ac:dyDescent="0.3">
      <c r="A6" s="6" t="s">
        <v>15</v>
      </c>
      <c r="B6" s="7">
        <v>77</v>
      </c>
      <c r="C6" s="8">
        <f>SUM(B6/B23)</f>
        <v>0.20316622691292877</v>
      </c>
      <c r="D6" s="14">
        <v>7</v>
      </c>
      <c r="E6" s="15">
        <f>SUM(D6/D23)</f>
        <v>9.7222222222222224E-2</v>
      </c>
      <c r="F6" s="5">
        <v>3</v>
      </c>
      <c r="G6" s="8">
        <f>SUM(F6/F23)</f>
        <v>0.14285714285714285</v>
      </c>
      <c r="H6" s="5">
        <f t="shared" si="0"/>
        <v>87</v>
      </c>
      <c r="I6" s="24"/>
      <c r="J6" s="6" t="s">
        <v>15</v>
      </c>
      <c r="K6" s="7">
        <v>57</v>
      </c>
      <c r="L6" s="8">
        <f>SUM(K6/K23)</f>
        <v>0.16618075801749271</v>
      </c>
      <c r="M6" s="14">
        <v>7</v>
      </c>
      <c r="N6" s="15">
        <f>SUM(M6/M23)</f>
        <v>0.1</v>
      </c>
      <c r="O6" s="5">
        <v>1</v>
      </c>
      <c r="P6" s="8">
        <f>SUM(O6/O23)</f>
        <v>5.8823529411764705E-2</v>
      </c>
      <c r="Q6" s="5">
        <f t="shared" si="1"/>
        <v>65</v>
      </c>
    </row>
    <row r="7" spans="1:17" s="12" customFormat="1" ht="15.95" customHeight="1" x14ac:dyDescent="0.3">
      <c r="A7" s="6" t="s">
        <v>23</v>
      </c>
      <c r="B7" s="7">
        <v>1</v>
      </c>
      <c r="C7" s="8">
        <f>SUM(B7/B23)</f>
        <v>2.6385224274406332E-3</v>
      </c>
      <c r="D7" s="14">
        <v>6</v>
      </c>
      <c r="E7" s="15">
        <f>SUM(D7/D23)</f>
        <v>8.3333333333333329E-2</v>
      </c>
      <c r="F7" s="5">
        <v>0</v>
      </c>
      <c r="G7" s="8">
        <f>SUM(F7/F23)</f>
        <v>0</v>
      </c>
      <c r="H7" s="5">
        <f t="shared" si="0"/>
        <v>7</v>
      </c>
      <c r="I7" s="24"/>
      <c r="J7" s="6" t="s">
        <v>18</v>
      </c>
      <c r="K7" s="7">
        <v>15</v>
      </c>
      <c r="L7" s="8">
        <f>SUM(K7/K23)</f>
        <v>4.3731778425655975E-2</v>
      </c>
      <c r="M7" s="14">
        <v>4</v>
      </c>
      <c r="N7" s="15">
        <f>SUM(M7/M23)</f>
        <v>5.7142857142857141E-2</v>
      </c>
      <c r="O7" s="5">
        <v>0</v>
      </c>
      <c r="P7" s="8">
        <f>SUM(O7/O23)</f>
        <v>0</v>
      </c>
      <c r="Q7" s="5">
        <f t="shared" si="1"/>
        <v>19</v>
      </c>
    </row>
    <row r="8" spans="1:17" s="12" customFormat="1" ht="15.95" customHeight="1" x14ac:dyDescent="0.3">
      <c r="A8" s="6" t="s">
        <v>22</v>
      </c>
      <c r="B8" s="7">
        <v>35</v>
      </c>
      <c r="C8" s="8">
        <f>SUM(B8/B23)</f>
        <v>9.2348284960422161E-2</v>
      </c>
      <c r="D8" s="14">
        <v>5</v>
      </c>
      <c r="E8" s="15">
        <f>SUM(D8/D23)</f>
        <v>6.9444444444444448E-2</v>
      </c>
      <c r="F8" s="5">
        <v>1</v>
      </c>
      <c r="G8" s="8">
        <f>SUM(F8/F23)</f>
        <v>4.7619047619047616E-2</v>
      </c>
      <c r="H8" s="5">
        <f t="shared" si="0"/>
        <v>41</v>
      </c>
      <c r="I8" s="24"/>
      <c r="J8" s="6" t="s">
        <v>22</v>
      </c>
      <c r="K8" s="7">
        <v>44</v>
      </c>
      <c r="L8" s="8">
        <f>SUM(K8/K23)</f>
        <v>0.1282798833819242</v>
      </c>
      <c r="M8" s="14">
        <v>3</v>
      </c>
      <c r="N8" s="15">
        <f>SUM(M8/M23)</f>
        <v>4.2857142857142858E-2</v>
      </c>
      <c r="O8" s="5">
        <v>3</v>
      </c>
      <c r="P8" s="8">
        <f>SUM(O8/O23)</f>
        <v>0.17647058823529413</v>
      </c>
      <c r="Q8" s="5">
        <f t="shared" si="1"/>
        <v>50</v>
      </c>
    </row>
    <row r="9" spans="1:17" s="12" customFormat="1" ht="15.95" customHeight="1" x14ac:dyDescent="0.3">
      <c r="A9" s="6" t="s">
        <v>18</v>
      </c>
      <c r="B9" s="7">
        <v>28</v>
      </c>
      <c r="C9" s="8">
        <f>SUM(B9/B23)</f>
        <v>7.3878627968337732E-2</v>
      </c>
      <c r="D9" s="14">
        <v>4</v>
      </c>
      <c r="E9" s="15">
        <f>SUM(D9/D23)</f>
        <v>5.5555555555555552E-2</v>
      </c>
      <c r="F9" s="5">
        <v>2</v>
      </c>
      <c r="G9" s="8">
        <f>SUM(F9/F23)</f>
        <v>9.5238095238095233E-2</v>
      </c>
      <c r="H9" s="5">
        <f t="shared" si="0"/>
        <v>34</v>
      </c>
      <c r="I9" s="24"/>
      <c r="J9" s="6" t="s">
        <v>7</v>
      </c>
      <c r="K9" s="7">
        <v>27</v>
      </c>
      <c r="L9" s="8">
        <f>SUM(K9/K23)</f>
        <v>7.8717201166180764E-2</v>
      </c>
      <c r="M9" s="14">
        <v>2</v>
      </c>
      <c r="N9" s="15">
        <f>SUM(M9/M23)</f>
        <v>2.8571428571428571E-2</v>
      </c>
      <c r="O9" s="5">
        <v>0</v>
      </c>
      <c r="P9" s="8">
        <f>SUM(O9/O23)</f>
        <v>0</v>
      </c>
      <c r="Q9" s="5">
        <f t="shared" si="1"/>
        <v>29</v>
      </c>
    </row>
    <row r="10" spans="1:17" s="12" customFormat="1" ht="15.95" customHeight="1" x14ac:dyDescent="0.3">
      <c r="A10" s="6" t="s">
        <v>8</v>
      </c>
      <c r="B10" s="7">
        <v>3</v>
      </c>
      <c r="C10" s="8">
        <f>SUM(B10/B23)</f>
        <v>7.9155672823219003E-3</v>
      </c>
      <c r="D10" s="14">
        <v>3</v>
      </c>
      <c r="E10" s="15">
        <f>SUM(D10/D23)</f>
        <v>4.1666666666666664E-2</v>
      </c>
      <c r="F10" s="5">
        <v>0</v>
      </c>
      <c r="G10" s="8">
        <f>SUM(F10/F23)</f>
        <v>0</v>
      </c>
      <c r="H10" s="5">
        <f t="shared" si="0"/>
        <v>6</v>
      </c>
      <c r="I10" s="24"/>
      <c r="J10" s="6" t="s">
        <v>19</v>
      </c>
      <c r="K10" s="7">
        <v>22</v>
      </c>
      <c r="L10" s="8">
        <f>SUM(K10/K23)</f>
        <v>6.4139941690962099E-2</v>
      </c>
      <c r="M10" s="14">
        <v>2</v>
      </c>
      <c r="N10" s="15">
        <f>SUM(M10/M23)</f>
        <v>2.8571428571428571E-2</v>
      </c>
      <c r="O10" s="5">
        <v>0</v>
      </c>
      <c r="P10" s="8">
        <f>SUM(O10/O23)</f>
        <v>0</v>
      </c>
      <c r="Q10" s="5">
        <f t="shared" si="1"/>
        <v>24</v>
      </c>
    </row>
    <row r="11" spans="1:17" s="12" customFormat="1" ht="15.95" customHeight="1" x14ac:dyDescent="0.3">
      <c r="A11" s="6" t="s">
        <v>7</v>
      </c>
      <c r="B11" s="7">
        <v>14</v>
      </c>
      <c r="C11" s="8">
        <f>SUM(B11/B23)</f>
        <v>3.6939313984168866E-2</v>
      </c>
      <c r="D11" s="14">
        <v>2</v>
      </c>
      <c r="E11" s="15">
        <f>SUM(D11/D23)</f>
        <v>2.7777777777777776E-2</v>
      </c>
      <c r="F11" s="5">
        <v>1</v>
      </c>
      <c r="G11" s="8">
        <f>SUM(F11/F23)</f>
        <v>4.7619047619047616E-2</v>
      </c>
      <c r="H11" s="5">
        <f t="shared" si="0"/>
        <v>17</v>
      </c>
      <c r="I11" s="24"/>
      <c r="J11" s="6" t="s">
        <v>8</v>
      </c>
      <c r="K11" s="7">
        <v>2</v>
      </c>
      <c r="L11" s="8">
        <f>SUM(K11/K23)</f>
        <v>5.8309037900874635E-3</v>
      </c>
      <c r="M11" s="14">
        <v>1</v>
      </c>
      <c r="N11" s="15">
        <f>SUM(M11/M23)</f>
        <v>1.4285714285714285E-2</v>
      </c>
      <c r="O11" s="5">
        <v>0</v>
      </c>
      <c r="P11" s="8">
        <f>SUM(O11/O23)</f>
        <v>0</v>
      </c>
      <c r="Q11" s="5">
        <f t="shared" si="1"/>
        <v>3</v>
      </c>
    </row>
    <row r="12" spans="1:17" s="12" customFormat="1" ht="15.95" customHeight="1" x14ac:dyDescent="0.3">
      <c r="A12" s="6" t="s">
        <v>13</v>
      </c>
      <c r="B12" s="7">
        <v>21</v>
      </c>
      <c r="C12" s="8">
        <f>SUM(B12/B23)</f>
        <v>5.5408970976253295E-2</v>
      </c>
      <c r="D12" s="14">
        <v>1</v>
      </c>
      <c r="E12" s="15">
        <f>SUM(D12/D23)</f>
        <v>1.3888888888888888E-2</v>
      </c>
      <c r="F12" s="5">
        <v>0</v>
      </c>
      <c r="G12" s="8">
        <f>SUM(F12/F23)</f>
        <v>0</v>
      </c>
      <c r="H12" s="5">
        <f t="shared" si="0"/>
        <v>22</v>
      </c>
      <c r="I12" s="24"/>
      <c r="J12" s="6" t="s">
        <v>11</v>
      </c>
      <c r="K12" s="7">
        <v>1</v>
      </c>
      <c r="L12" s="8">
        <f>SUM(K12/K23)</f>
        <v>2.9154518950437317E-3</v>
      </c>
      <c r="M12" s="14">
        <v>1</v>
      </c>
      <c r="N12" s="15">
        <f>SUM(M12/M23)</f>
        <v>1.4285714285714285E-2</v>
      </c>
      <c r="O12" s="5">
        <v>0</v>
      </c>
      <c r="P12" s="8">
        <f>SUM(O12/O23)</f>
        <v>0</v>
      </c>
      <c r="Q12" s="5">
        <f t="shared" si="1"/>
        <v>2</v>
      </c>
    </row>
    <row r="13" spans="1:17" s="12" customFormat="1" ht="15.95" customHeight="1" x14ac:dyDescent="0.3">
      <c r="A13" s="6" t="s">
        <v>16</v>
      </c>
      <c r="B13" s="7">
        <v>13</v>
      </c>
      <c r="C13" s="8">
        <f>SUM(B13/B23)</f>
        <v>3.430079155672823E-2</v>
      </c>
      <c r="D13" s="14">
        <v>1</v>
      </c>
      <c r="E13" s="15">
        <f>SUM(D13/D23)</f>
        <v>1.3888888888888888E-2</v>
      </c>
      <c r="F13" s="5">
        <v>0</v>
      </c>
      <c r="G13" s="8">
        <f>SUM(F13/F23)</f>
        <v>0</v>
      </c>
      <c r="H13" s="5">
        <f t="shared" si="0"/>
        <v>14</v>
      </c>
      <c r="I13" s="24"/>
      <c r="J13" s="6" t="s">
        <v>12</v>
      </c>
      <c r="K13" s="7">
        <v>0</v>
      </c>
      <c r="L13" s="8">
        <f>SUM(K13/K23)</f>
        <v>0</v>
      </c>
      <c r="M13" s="14">
        <v>1</v>
      </c>
      <c r="N13" s="15">
        <f>SUM(M13/M23)</f>
        <v>1.4285714285714285E-2</v>
      </c>
      <c r="O13" s="5">
        <v>0</v>
      </c>
      <c r="P13" s="8">
        <f>SUM(O13/O23)</f>
        <v>0</v>
      </c>
      <c r="Q13" s="5">
        <f t="shared" si="1"/>
        <v>1</v>
      </c>
    </row>
    <row r="14" spans="1:17" s="12" customFormat="1" ht="15.95" customHeight="1" x14ac:dyDescent="0.3">
      <c r="A14" s="6" t="s">
        <v>19</v>
      </c>
      <c r="B14" s="7">
        <v>43</v>
      </c>
      <c r="C14" s="8">
        <f>SUM(B14/B23)</f>
        <v>0.11345646437994723</v>
      </c>
      <c r="D14" s="14">
        <v>1</v>
      </c>
      <c r="E14" s="15">
        <f>SUM(D14/D23)</f>
        <v>1.3888888888888888E-2</v>
      </c>
      <c r="F14" s="5">
        <v>4</v>
      </c>
      <c r="G14" s="8">
        <f>SUM(F14/F23)</f>
        <v>0.19047619047619047</v>
      </c>
      <c r="H14" s="5">
        <f t="shared" si="0"/>
        <v>48</v>
      </c>
      <c r="I14" s="24"/>
      <c r="J14" s="6" t="s">
        <v>16</v>
      </c>
      <c r="K14" s="7">
        <v>15</v>
      </c>
      <c r="L14" s="8">
        <f>SUM(K14/K23)</f>
        <v>4.3731778425655975E-2</v>
      </c>
      <c r="M14" s="14">
        <v>1</v>
      </c>
      <c r="N14" s="15">
        <f>SUM(M14/M23)</f>
        <v>1.4285714285714285E-2</v>
      </c>
      <c r="O14" s="5">
        <v>1</v>
      </c>
      <c r="P14" s="8">
        <f>SUM(O14/O23)</f>
        <v>5.8823529411764705E-2</v>
      </c>
      <c r="Q14" s="5">
        <f t="shared" si="1"/>
        <v>17</v>
      </c>
    </row>
    <row r="15" spans="1:17" s="12" customFormat="1" ht="15.95" customHeight="1" x14ac:dyDescent="0.3">
      <c r="A15" s="6" t="s">
        <v>20</v>
      </c>
      <c r="B15" s="7">
        <v>10</v>
      </c>
      <c r="C15" s="8">
        <f>SUM(B15/B23)</f>
        <v>2.6385224274406333E-2</v>
      </c>
      <c r="D15" s="14">
        <v>1</v>
      </c>
      <c r="E15" s="15">
        <f>SUM(D15/D23)</f>
        <v>1.3888888888888888E-2</v>
      </c>
      <c r="F15" s="5">
        <v>0</v>
      </c>
      <c r="G15" s="8">
        <f>SUM(F15/F23)</f>
        <v>0</v>
      </c>
      <c r="H15" s="5">
        <f t="shared" si="0"/>
        <v>11</v>
      </c>
      <c r="I15" s="24"/>
      <c r="J15" s="6" t="s">
        <v>23</v>
      </c>
      <c r="K15" s="7">
        <v>4</v>
      </c>
      <c r="L15" s="8">
        <f>SUM(K15/K23)</f>
        <v>1.1661807580174927E-2</v>
      </c>
      <c r="M15" s="14">
        <v>1</v>
      </c>
      <c r="N15" s="15">
        <f>SUM(M15/M23)</f>
        <v>1.4285714285714285E-2</v>
      </c>
      <c r="O15" s="5">
        <v>0</v>
      </c>
      <c r="P15" s="8">
        <f>SUM(O15/O23)</f>
        <v>0</v>
      </c>
      <c r="Q15" s="5">
        <f t="shared" si="1"/>
        <v>5</v>
      </c>
    </row>
    <row r="16" spans="1:17" s="12" customFormat="1" ht="15.95" customHeight="1" x14ac:dyDescent="0.3">
      <c r="A16" s="6" t="s">
        <v>21</v>
      </c>
      <c r="B16" s="7">
        <v>1</v>
      </c>
      <c r="C16" s="8">
        <f>SUM(B16/B23)</f>
        <v>2.6385224274406332E-3</v>
      </c>
      <c r="D16" s="14">
        <v>1</v>
      </c>
      <c r="E16" s="15">
        <f>SUM(D16/D23)</f>
        <v>1.3888888888888888E-2</v>
      </c>
      <c r="F16" s="5">
        <v>0</v>
      </c>
      <c r="G16" s="8">
        <f>SUM(F16/F23)</f>
        <v>0</v>
      </c>
      <c r="H16" s="5">
        <f t="shared" si="0"/>
        <v>2</v>
      </c>
      <c r="I16" s="24"/>
      <c r="J16" s="6" t="s">
        <v>6</v>
      </c>
      <c r="K16" s="7">
        <v>2</v>
      </c>
      <c r="L16" s="8">
        <f>SUM(K16/K23)</f>
        <v>5.8309037900874635E-3</v>
      </c>
      <c r="M16" s="14">
        <v>0</v>
      </c>
      <c r="N16" s="15">
        <f>SUM(M16/M23)</f>
        <v>0</v>
      </c>
      <c r="O16" s="5">
        <v>0</v>
      </c>
      <c r="P16" s="8">
        <f>SUM(O16/O23)</f>
        <v>0</v>
      </c>
      <c r="Q16" s="5">
        <f t="shared" si="1"/>
        <v>2</v>
      </c>
    </row>
    <row r="17" spans="1:17" s="12" customFormat="1" ht="15.95" customHeight="1" x14ac:dyDescent="0.3">
      <c r="A17" s="6" t="s">
        <v>6</v>
      </c>
      <c r="B17" s="7">
        <v>1</v>
      </c>
      <c r="C17" s="8">
        <f>SUM(B17/B23)</f>
        <v>2.6385224274406332E-3</v>
      </c>
      <c r="D17" s="14">
        <v>0</v>
      </c>
      <c r="E17" s="15">
        <f>SUM(D17/D23)</f>
        <v>0</v>
      </c>
      <c r="F17" s="5">
        <v>0</v>
      </c>
      <c r="G17" s="8">
        <f>SUM(F17/F23)</f>
        <v>0</v>
      </c>
      <c r="H17" s="5">
        <f t="shared" si="0"/>
        <v>1</v>
      </c>
      <c r="I17" s="24"/>
      <c r="J17" s="6" t="s">
        <v>9</v>
      </c>
      <c r="K17" s="7">
        <v>1</v>
      </c>
      <c r="L17" s="8">
        <f>SUM(K17/K23)</f>
        <v>2.9154518950437317E-3</v>
      </c>
      <c r="M17" s="14">
        <v>0</v>
      </c>
      <c r="N17" s="15">
        <f>SUM(M17/M23)</f>
        <v>0</v>
      </c>
      <c r="O17" s="5">
        <v>0</v>
      </c>
      <c r="P17" s="8">
        <f>SUM(O17/O23)</f>
        <v>0</v>
      </c>
      <c r="Q17" s="5">
        <f t="shared" si="1"/>
        <v>1</v>
      </c>
    </row>
    <row r="18" spans="1:17" s="12" customFormat="1" ht="15.95" customHeight="1" x14ac:dyDescent="0.3">
      <c r="A18" s="6" t="s">
        <v>9</v>
      </c>
      <c r="B18" s="7">
        <v>2</v>
      </c>
      <c r="C18" s="8">
        <f>SUM(B18/B23)</f>
        <v>5.2770448548812663E-3</v>
      </c>
      <c r="D18" s="14">
        <v>0</v>
      </c>
      <c r="E18" s="15">
        <f>SUM(D18/D23)</f>
        <v>0</v>
      </c>
      <c r="F18" s="5">
        <v>0</v>
      </c>
      <c r="G18" s="8">
        <f>SUM(F18/F23)</f>
        <v>0</v>
      </c>
      <c r="H18" s="5">
        <f t="shared" si="0"/>
        <v>2</v>
      </c>
      <c r="I18" s="24"/>
      <c r="J18" s="6" t="s">
        <v>13</v>
      </c>
      <c r="K18" s="7">
        <v>17</v>
      </c>
      <c r="L18" s="8">
        <f>SUM(K18/K23)</f>
        <v>4.9562682215743441E-2</v>
      </c>
      <c r="M18" s="14">
        <v>0</v>
      </c>
      <c r="N18" s="15">
        <f>SUM(M18/M23)</f>
        <v>0</v>
      </c>
      <c r="O18" s="5">
        <v>0</v>
      </c>
      <c r="P18" s="8">
        <f>SUM(O18/O23)</f>
        <v>0</v>
      </c>
      <c r="Q18" s="5">
        <f t="shared" si="1"/>
        <v>17</v>
      </c>
    </row>
    <row r="19" spans="1:17" s="12" customFormat="1" ht="15.95" customHeight="1" x14ac:dyDescent="0.3">
      <c r="A19" s="6" t="s">
        <v>11</v>
      </c>
      <c r="B19" s="7">
        <v>5</v>
      </c>
      <c r="C19" s="8">
        <f>SUM(B19/B23)</f>
        <v>1.3192612137203167E-2</v>
      </c>
      <c r="D19" s="14">
        <v>0</v>
      </c>
      <c r="E19" s="15">
        <f>SUM(D19/D23)</f>
        <v>0</v>
      </c>
      <c r="F19" s="5">
        <v>0</v>
      </c>
      <c r="G19" s="8">
        <f>SUM(F19/F23)</f>
        <v>0</v>
      </c>
      <c r="H19" s="5">
        <f t="shared" si="0"/>
        <v>5</v>
      </c>
      <c r="I19" s="24"/>
      <c r="J19" s="6" t="s">
        <v>14</v>
      </c>
      <c r="K19" s="7">
        <v>0</v>
      </c>
      <c r="L19" s="8">
        <f>SUM(K19/K23)</f>
        <v>0</v>
      </c>
      <c r="M19" s="14">
        <v>0</v>
      </c>
      <c r="N19" s="15">
        <f>SUM(M19/M23)</f>
        <v>0</v>
      </c>
      <c r="O19" s="5">
        <v>0</v>
      </c>
      <c r="P19" s="8">
        <f>SUM(O19/O23)</f>
        <v>0</v>
      </c>
      <c r="Q19" s="5">
        <f t="shared" si="1"/>
        <v>0</v>
      </c>
    </row>
    <row r="20" spans="1:17" s="12" customFormat="1" ht="15.95" customHeight="1" x14ac:dyDescent="0.3">
      <c r="A20" s="6" t="s">
        <v>12</v>
      </c>
      <c r="B20" s="7">
        <v>1</v>
      </c>
      <c r="C20" s="8">
        <f>SUM(B20/B23)</f>
        <v>2.6385224274406332E-3</v>
      </c>
      <c r="D20" s="14">
        <v>0</v>
      </c>
      <c r="E20" s="15">
        <f>SUM(D20/D23)</f>
        <v>0</v>
      </c>
      <c r="F20" s="5">
        <v>1</v>
      </c>
      <c r="G20" s="8">
        <f>SUM(F20/F23)</f>
        <v>4.7619047619047616E-2</v>
      </c>
      <c r="H20" s="5">
        <f t="shared" si="0"/>
        <v>2</v>
      </c>
      <c r="I20" s="24"/>
      <c r="J20" s="6" t="s">
        <v>17</v>
      </c>
      <c r="K20" s="7">
        <v>13</v>
      </c>
      <c r="L20" s="8">
        <f>SUM(K20/K23)</f>
        <v>3.7900874635568516E-2</v>
      </c>
      <c r="M20" s="14">
        <v>0</v>
      </c>
      <c r="N20" s="15">
        <f>SUM(M20/M23)</f>
        <v>0</v>
      </c>
      <c r="O20" s="5">
        <v>0</v>
      </c>
      <c r="P20" s="8">
        <f>SUM(O20/O23)</f>
        <v>0</v>
      </c>
      <c r="Q20" s="5">
        <f t="shared" si="1"/>
        <v>13</v>
      </c>
    </row>
    <row r="21" spans="1:17" s="12" customFormat="1" ht="15.95" customHeight="1" x14ac:dyDescent="0.3">
      <c r="A21" s="6" t="s">
        <v>14</v>
      </c>
      <c r="B21" s="7">
        <v>1</v>
      </c>
      <c r="C21" s="8">
        <f>SUM(B21/B23)</f>
        <v>2.6385224274406332E-3</v>
      </c>
      <c r="D21" s="14">
        <v>0</v>
      </c>
      <c r="E21" s="15">
        <f>SUM(D21/D23)</f>
        <v>0</v>
      </c>
      <c r="F21" s="5">
        <v>0</v>
      </c>
      <c r="G21" s="8">
        <f>SUM(F21/F23)</f>
        <v>0</v>
      </c>
      <c r="H21" s="5">
        <f t="shared" si="0"/>
        <v>1</v>
      </c>
      <c r="I21" s="24"/>
      <c r="J21" s="6" t="s">
        <v>20</v>
      </c>
      <c r="K21" s="7">
        <v>1</v>
      </c>
      <c r="L21" s="8">
        <f>SUM(K21/K23)</f>
        <v>2.9154518950437317E-3</v>
      </c>
      <c r="M21" s="14">
        <v>0</v>
      </c>
      <c r="N21" s="15">
        <f>SUM(M21/M23)</f>
        <v>0</v>
      </c>
      <c r="O21" s="5">
        <v>0</v>
      </c>
      <c r="P21" s="8">
        <f>SUM(O21/O23)</f>
        <v>0</v>
      </c>
      <c r="Q21" s="5">
        <f t="shared" si="1"/>
        <v>1</v>
      </c>
    </row>
    <row r="22" spans="1:17" s="12" customFormat="1" ht="15.95" customHeight="1" x14ac:dyDescent="0.3">
      <c r="A22" s="6" t="s">
        <v>17</v>
      </c>
      <c r="B22" s="7">
        <v>8</v>
      </c>
      <c r="C22" s="8">
        <f>SUM(B22/B23)</f>
        <v>2.1108179419525065E-2</v>
      </c>
      <c r="D22" s="14">
        <v>0</v>
      </c>
      <c r="E22" s="15">
        <f>SUM(D22/D23)</f>
        <v>0</v>
      </c>
      <c r="F22" s="5">
        <v>1</v>
      </c>
      <c r="G22" s="8">
        <f>SUM(F22/F23)</f>
        <v>4.7619047619047616E-2</v>
      </c>
      <c r="H22" s="5">
        <f t="shared" si="0"/>
        <v>9</v>
      </c>
      <c r="I22" s="24"/>
      <c r="J22" s="6" t="s">
        <v>21</v>
      </c>
      <c r="K22" s="7">
        <v>24</v>
      </c>
      <c r="L22" s="8">
        <f>SUM(K22/K23)</f>
        <v>6.9970845481049565E-2</v>
      </c>
      <c r="M22" s="14">
        <v>0</v>
      </c>
      <c r="N22" s="15">
        <f>SUM(M22/M23)</f>
        <v>0</v>
      </c>
      <c r="O22" s="5">
        <v>0</v>
      </c>
      <c r="P22" s="8">
        <f>SUM(O22/O23)</f>
        <v>0</v>
      </c>
      <c r="Q22" s="5">
        <f t="shared" si="1"/>
        <v>24</v>
      </c>
    </row>
    <row r="23" spans="1:17" s="12" customFormat="1" ht="15.95" customHeight="1" x14ac:dyDescent="0.3">
      <c r="A23" s="9"/>
      <c r="B23" s="10">
        <f t="shared" ref="B23:H23" si="2">SUM(B4:B22)</f>
        <v>379</v>
      </c>
      <c r="C23" s="11">
        <f t="shared" si="2"/>
        <v>1.0000000000000002</v>
      </c>
      <c r="D23" s="13">
        <f t="shared" si="2"/>
        <v>72</v>
      </c>
      <c r="E23" s="16">
        <f t="shared" si="2"/>
        <v>0.99999999999999978</v>
      </c>
      <c r="F23" s="10">
        <f t="shared" si="2"/>
        <v>21</v>
      </c>
      <c r="G23" s="11">
        <f t="shared" si="2"/>
        <v>1</v>
      </c>
      <c r="H23" s="10">
        <f t="shared" si="2"/>
        <v>472</v>
      </c>
      <c r="I23" s="24"/>
      <c r="J23" s="9"/>
      <c r="K23" s="10">
        <f t="shared" ref="K23:Q23" si="3">SUM(K4:K22)</f>
        <v>343</v>
      </c>
      <c r="L23" s="11">
        <f t="shared" si="3"/>
        <v>0.99999999999999978</v>
      </c>
      <c r="M23" s="13">
        <f t="shared" si="3"/>
        <v>70</v>
      </c>
      <c r="N23" s="16">
        <f t="shared" si="3"/>
        <v>0.99999999999999967</v>
      </c>
      <c r="O23" s="10">
        <f t="shared" si="3"/>
        <v>17</v>
      </c>
      <c r="P23" s="11">
        <f t="shared" si="3"/>
        <v>1</v>
      </c>
      <c r="Q23" s="10">
        <f t="shared" si="3"/>
        <v>430</v>
      </c>
    </row>
    <row r="24" spans="1:17" ht="15.95" customHeight="1" x14ac:dyDescent="0.3">
      <c r="A24" s="18"/>
      <c r="B24" s="19">
        <f>SUM(B23/H23)</f>
        <v>0.80296610169491522</v>
      </c>
      <c r="C24" s="19"/>
      <c r="D24" s="19">
        <f>SUM(D23/H23)</f>
        <v>0.15254237288135594</v>
      </c>
      <c r="E24" s="20"/>
      <c r="F24" s="19">
        <f>SUM(F23/H23)</f>
        <v>4.4491525423728813E-2</v>
      </c>
      <c r="G24" s="19"/>
      <c r="H24" s="20"/>
      <c r="I24" s="18"/>
      <c r="J24" s="18"/>
      <c r="K24" s="19">
        <f>SUM(K23/Q23)</f>
        <v>0.79767441860465116</v>
      </c>
      <c r="L24" s="19"/>
      <c r="M24" s="19">
        <f>SUM(M23/Q23)</f>
        <v>0.16279069767441862</v>
      </c>
      <c r="N24" s="20"/>
      <c r="O24" s="19">
        <f>SUM(O23/Q23)</f>
        <v>3.9534883720930232E-2</v>
      </c>
      <c r="P24" s="19"/>
      <c r="Q24" s="20"/>
    </row>
    <row r="25" spans="1:17" s="2" customFormat="1" ht="15.95" customHeight="1" x14ac:dyDescent="0.25">
      <c r="A25" s="21" t="s">
        <v>36</v>
      </c>
      <c r="B25" s="22"/>
      <c r="C25" s="23"/>
      <c r="D25" s="22"/>
      <c r="E25" s="22"/>
      <c r="F25" s="22"/>
      <c r="G25" s="22"/>
      <c r="H25" s="22"/>
      <c r="I25" s="21"/>
      <c r="J25" s="21"/>
      <c r="K25" s="21"/>
      <c r="L25" s="21"/>
      <c r="M25" s="21"/>
      <c r="N25" s="21"/>
      <c r="O25" s="21"/>
      <c r="P25" s="21"/>
      <c r="Q25" s="21"/>
    </row>
    <row r="26" spans="1:17" ht="15.95" customHeight="1" x14ac:dyDescent="0.3">
      <c r="A26" s="21" t="s">
        <v>25</v>
      </c>
      <c r="B26" s="20"/>
      <c r="C26" s="19"/>
      <c r="D26" s="20"/>
      <c r="E26" s="20"/>
      <c r="F26" s="20"/>
      <c r="G26" s="20"/>
      <c r="H26" s="20"/>
      <c r="I26" s="18"/>
      <c r="J26" s="21" t="s">
        <v>26</v>
      </c>
      <c r="K26" s="20"/>
      <c r="L26" s="19"/>
      <c r="M26" s="20"/>
      <c r="N26" s="20"/>
      <c r="O26" s="20"/>
      <c r="P26" s="20"/>
      <c r="Q26" s="20"/>
    </row>
    <row r="27" spans="1:17" ht="27" customHeight="1" x14ac:dyDescent="0.3">
      <c r="A27" s="10" t="s">
        <v>27</v>
      </c>
      <c r="B27" s="10" t="s">
        <v>2</v>
      </c>
      <c r="C27" s="11"/>
      <c r="D27" s="13" t="s">
        <v>3</v>
      </c>
      <c r="E27" s="13"/>
      <c r="F27" s="10" t="s">
        <v>24</v>
      </c>
      <c r="G27" s="10"/>
      <c r="H27" s="10" t="s">
        <v>4</v>
      </c>
      <c r="I27" s="18"/>
      <c r="J27" s="10" t="s">
        <v>27</v>
      </c>
      <c r="K27" s="10" t="s">
        <v>2</v>
      </c>
      <c r="L27" s="11"/>
      <c r="M27" s="13" t="s">
        <v>3</v>
      </c>
      <c r="N27" s="13"/>
      <c r="O27" s="10" t="s">
        <v>24</v>
      </c>
      <c r="P27" s="10"/>
      <c r="Q27" s="10" t="s">
        <v>4</v>
      </c>
    </row>
    <row r="28" spans="1:17" ht="15.95" customHeight="1" x14ac:dyDescent="0.3">
      <c r="A28" s="17" t="s">
        <v>32</v>
      </c>
      <c r="B28" s="7">
        <v>211</v>
      </c>
      <c r="C28" s="8">
        <f>SUM(B28/B36)</f>
        <v>0.55672823218997358</v>
      </c>
      <c r="D28" s="14">
        <v>40</v>
      </c>
      <c r="E28" s="8">
        <f>SUM(D28/D36)</f>
        <v>0.55555555555555558</v>
      </c>
      <c r="F28" s="5">
        <v>13</v>
      </c>
      <c r="G28" s="8">
        <f>SUM(F28/F36)</f>
        <v>0.61904761904761907</v>
      </c>
      <c r="H28" s="5">
        <f t="shared" ref="H28:H35" si="4">SUM(B28,D28,F28)</f>
        <v>264</v>
      </c>
      <c r="I28" s="18"/>
      <c r="J28" s="17" t="s">
        <v>32</v>
      </c>
      <c r="K28" s="7">
        <v>226</v>
      </c>
      <c r="L28" s="8">
        <f>SUM(K28/K36)</f>
        <v>0.65889212827988342</v>
      </c>
      <c r="M28" s="14">
        <v>33</v>
      </c>
      <c r="N28" s="8">
        <f>SUM(M28/M36)</f>
        <v>0.47142857142857142</v>
      </c>
      <c r="O28" s="5">
        <v>13</v>
      </c>
      <c r="P28" s="8">
        <f>SUM(O28/O36)</f>
        <v>0.61904761904761907</v>
      </c>
      <c r="Q28" s="5">
        <f t="shared" ref="Q28:Q35" si="5">SUM(K28,M28,O28)</f>
        <v>272</v>
      </c>
    </row>
    <row r="29" spans="1:17" ht="15.95" customHeight="1" x14ac:dyDescent="0.3">
      <c r="A29" s="17" t="s">
        <v>33</v>
      </c>
      <c r="B29" s="7">
        <v>92</v>
      </c>
      <c r="C29" s="8">
        <f>SUM(B29/B36)</f>
        <v>0.24274406332453827</v>
      </c>
      <c r="D29" s="14">
        <v>16</v>
      </c>
      <c r="E29" s="8">
        <f>SUM(D29/D36)</f>
        <v>0.22222222222222221</v>
      </c>
      <c r="F29" s="5">
        <v>7</v>
      </c>
      <c r="G29" s="8">
        <f>SUM(F29/F36)</f>
        <v>0.33333333333333331</v>
      </c>
      <c r="H29" s="5">
        <f t="shared" si="4"/>
        <v>115</v>
      </c>
      <c r="I29" s="18"/>
      <c r="J29" s="17" t="s">
        <v>33</v>
      </c>
      <c r="K29" s="7">
        <v>56</v>
      </c>
      <c r="L29" s="8">
        <f>SUM(K29/K36)</f>
        <v>0.16326530612244897</v>
      </c>
      <c r="M29" s="14">
        <v>14</v>
      </c>
      <c r="N29" s="8">
        <f>SUM(M29/M36)</f>
        <v>0.2</v>
      </c>
      <c r="O29" s="5">
        <v>7</v>
      </c>
      <c r="P29" s="8">
        <f>SUM(O29/O36)</f>
        <v>0.33333333333333331</v>
      </c>
      <c r="Q29" s="5">
        <f t="shared" si="5"/>
        <v>77</v>
      </c>
    </row>
    <row r="30" spans="1:17" ht="15.95" customHeight="1" x14ac:dyDescent="0.3">
      <c r="A30" s="17" t="s">
        <v>31</v>
      </c>
      <c r="B30" s="7">
        <v>20</v>
      </c>
      <c r="C30" s="8">
        <f>SUM(B30/B36)</f>
        <v>5.2770448548812667E-2</v>
      </c>
      <c r="D30" s="14">
        <v>6</v>
      </c>
      <c r="E30" s="8">
        <f>SUM(D30/D36)</f>
        <v>8.3333333333333329E-2</v>
      </c>
      <c r="F30" s="5">
        <v>0</v>
      </c>
      <c r="G30" s="8">
        <f>SUM(F30/F36)</f>
        <v>0</v>
      </c>
      <c r="H30" s="5">
        <f t="shared" si="4"/>
        <v>26</v>
      </c>
      <c r="I30" s="18"/>
      <c r="J30" s="17" t="s">
        <v>29</v>
      </c>
      <c r="K30" s="7">
        <v>21</v>
      </c>
      <c r="L30" s="8">
        <f>SUM(K30/K36)</f>
        <v>6.1224489795918366E-2</v>
      </c>
      <c r="M30" s="14">
        <v>8</v>
      </c>
      <c r="N30" s="8">
        <f>SUM(M30/M36)</f>
        <v>0.11428571428571428</v>
      </c>
      <c r="O30" s="5">
        <v>1</v>
      </c>
      <c r="P30" s="8">
        <f>SUM(O30/O36)</f>
        <v>4.7619047619047616E-2</v>
      </c>
      <c r="Q30" s="5">
        <f t="shared" si="5"/>
        <v>30</v>
      </c>
    </row>
    <row r="31" spans="1:17" ht="15.95" customHeight="1" x14ac:dyDescent="0.3">
      <c r="A31" s="17" t="s">
        <v>28</v>
      </c>
      <c r="B31" s="7">
        <v>17</v>
      </c>
      <c r="C31" s="8">
        <f>SUM(B31/B36)</f>
        <v>4.4854881266490766E-2</v>
      </c>
      <c r="D31" s="14">
        <v>3</v>
      </c>
      <c r="E31" s="8">
        <f>SUM(D31/D36)</f>
        <v>4.1666666666666664E-2</v>
      </c>
      <c r="F31" s="5">
        <v>0</v>
      </c>
      <c r="G31" s="8">
        <f>SUM(F31/F36)</f>
        <v>0</v>
      </c>
      <c r="H31" s="5">
        <f t="shared" si="4"/>
        <v>20</v>
      </c>
      <c r="I31" s="18"/>
      <c r="J31" s="17" t="s">
        <v>28</v>
      </c>
      <c r="K31" s="7">
        <v>5</v>
      </c>
      <c r="L31" s="8">
        <f>SUM(K31/K36)</f>
        <v>1.4577259475218658E-2</v>
      </c>
      <c r="M31" s="14">
        <v>6</v>
      </c>
      <c r="N31" s="8">
        <f>SUM(M31/M36)</f>
        <v>8.5714285714285715E-2</v>
      </c>
      <c r="O31" s="5">
        <v>0</v>
      </c>
      <c r="P31" s="8">
        <f>SUM(O31/O36)</f>
        <v>0</v>
      </c>
      <c r="Q31" s="5">
        <f t="shared" si="5"/>
        <v>11</v>
      </c>
    </row>
    <row r="32" spans="1:17" ht="15.95" customHeight="1" x14ac:dyDescent="0.3">
      <c r="A32" s="17" t="s">
        <v>29</v>
      </c>
      <c r="B32" s="7">
        <v>34</v>
      </c>
      <c r="C32" s="8">
        <f>SUM(B32/B36)</f>
        <v>8.9709762532981532E-2</v>
      </c>
      <c r="D32" s="14">
        <v>2</v>
      </c>
      <c r="E32" s="8">
        <f>SUM(D32/D36)</f>
        <v>2.7777777777777776E-2</v>
      </c>
      <c r="F32" s="5">
        <v>1</v>
      </c>
      <c r="G32" s="8">
        <f>SUM(F32/F36)</f>
        <v>4.7619047619047616E-2</v>
      </c>
      <c r="H32" s="5">
        <f t="shared" si="4"/>
        <v>37</v>
      </c>
      <c r="I32" s="18"/>
      <c r="J32" s="17" t="s">
        <v>31</v>
      </c>
      <c r="K32" s="7">
        <v>29</v>
      </c>
      <c r="L32" s="8">
        <f>SUM(K32/K36)</f>
        <v>8.4548104956268216E-2</v>
      </c>
      <c r="M32" s="14">
        <v>5</v>
      </c>
      <c r="N32" s="8">
        <f>SUM(M32/M36)</f>
        <v>7.1428571428571425E-2</v>
      </c>
      <c r="O32" s="5">
        <v>0</v>
      </c>
      <c r="P32" s="8">
        <f>SUM(O32/O36)</f>
        <v>0</v>
      </c>
      <c r="Q32" s="5">
        <f t="shared" si="5"/>
        <v>34</v>
      </c>
    </row>
    <row r="33" spans="1:17" ht="15.95" customHeight="1" x14ac:dyDescent="0.3">
      <c r="A33" s="17" t="s">
        <v>30</v>
      </c>
      <c r="B33" s="7">
        <v>5</v>
      </c>
      <c r="C33" s="8">
        <f>SUM(B33/B36)</f>
        <v>1.3192612137203167E-2</v>
      </c>
      <c r="D33" s="14">
        <v>2</v>
      </c>
      <c r="E33" s="8">
        <f>SUM(D33/D36)</f>
        <v>2.7777777777777776E-2</v>
      </c>
      <c r="F33" s="5">
        <v>0</v>
      </c>
      <c r="G33" s="8">
        <f>SUM(F33/F36)</f>
        <v>0</v>
      </c>
      <c r="H33" s="5">
        <f t="shared" si="4"/>
        <v>7</v>
      </c>
      <c r="I33" s="18"/>
      <c r="J33" s="17" t="s">
        <v>30</v>
      </c>
      <c r="K33" s="7">
        <v>4</v>
      </c>
      <c r="L33" s="8">
        <f>SUM(K33/K36)</f>
        <v>1.1661807580174927E-2</v>
      </c>
      <c r="M33" s="14">
        <v>3</v>
      </c>
      <c r="N33" s="8">
        <f>SUM(M33/M36)</f>
        <v>4.2857142857142858E-2</v>
      </c>
      <c r="O33" s="5">
        <v>0</v>
      </c>
      <c r="P33" s="8">
        <f>SUM(O33/O36)</f>
        <v>0</v>
      </c>
      <c r="Q33" s="5">
        <f t="shared" si="5"/>
        <v>7</v>
      </c>
    </row>
    <row r="34" spans="1:17" ht="15.95" customHeight="1" x14ac:dyDescent="0.3">
      <c r="A34" s="17" t="s">
        <v>34</v>
      </c>
      <c r="B34" s="7">
        <v>0</v>
      </c>
      <c r="C34" s="8">
        <f>SUM(B34/B36)</f>
        <v>0</v>
      </c>
      <c r="D34" s="14">
        <v>2</v>
      </c>
      <c r="E34" s="8">
        <f>SUM(D34/D36)</f>
        <v>2.7777777777777776E-2</v>
      </c>
      <c r="F34" s="5">
        <v>0</v>
      </c>
      <c r="G34" s="8">
        <f>SUM(F34/F36)</f>
        <v>0</v>
      </c>
      <c r="H34" s="5">
        <f t="shared" si="4"/>
        <v>2</v>
      </c>
      <c r="I34" s="18"/>
      <c r="J34" s="17" t="s">
        <v>34</v>
      </c>
      <c r="K34" s="7">
        <v>2</v>
      </c>
      <c r="L34" s="8">
        <f>SUM(K34/K36)</f>
        <v>5.8309037900874635E-3</v>
      </c>
      <c r="M34" s="14">
        <v>1</v>
      </c>
      <c r="N34" s="8">
        <f>SUM(M34/M36)</f>
        <v>1.4285714285714285E-2</v>
      </c>
      <c r="O34" s="5">
        <v>0</v>
      </c>
      <c r="P34" s="8">
        <f>SUM(O34/O36)</f>
        <v>0</v>
      </c>
      <c r="Q34" s="5">
        <f t="shared" si="5"/>
        <v>3</v>
      </c>
    </row>
    <row r="35" spans="1:17" ht="15.95" customHeight="1" x14ac:dyDescent="0.3">
      <c r="A35" s="17" t="s">
        <v>35</v>
      </c>
      <c r="B35" s="7">
        <v>0</v>
      </c>
      <c r="C35" s="8">
        <f>SUM(B35/B36)</f>
        <v>0</v>
      </c>
      <c r="D35" s="14">
        <v>1</v>
      </c>
      <c r="E35" s="8">
        <f>SUM(D35/D36)</f>
        <v>1.3888888888888888E-2</v>
      </c>
      <c r="F35" s="5">
        <v>0</v>
      </c>
      <c r="G35" s="8">
        <f>SUM(F35/F36)</f>
        <v>0</v>
      </c>
      <c r="H35" s="5">
        <f t="shared" si="4"/>
        <v>1</v>
      </c>
      <c r="I35" s="18"/>
      <c r="J35" s="17" t="s">
        <v>35</v>
      </c>
      <c r="K35" s="7">
        <v>0</v>
      </c>
      <c r="L35" s="8">
        <f>SUM(K35/K36)</f>
        <v>0</v>
      </c>
      <c r="M35" s="14">
        <v>0</v>
      </c>
      <c r="N35" s="8">
        <f>SUM(M35/M36)</f>
        <v>0</v>
      </c>
      <c r="O35" s="5">
        <v>0</v>
      </c>
      <c r="P35" s="8">
        <f>SUM(O35/O36)</f>
        <v>0</v>
      </c>
      <c r="Q35" s="5">
        <f t="shared" si="5"/>
        <v>0</v>
      </c>
    </row>
    <row r="36" spans="1:17" ht="15.95" customHeight="1" x14ac:dyDescent="0.3">
      <c r="A36" s="9"/>
      <c r="B36" s="10">
        <f t="shared" ref="B36:H36" si="6">SUM(B28:B35)</f>
        <v>379</v>
      </c>
      <c r="C36" s="11">
        <f t="shared" si="6"/>
        <v>0.99999999999999989</v>
      </c>
      <c r="D36" s="13">
        <f t="shared" si="6"/>
        <v>72</v>
      </c>
      <c r="E36" s="16">
        <f t="shared" si="6"/>
        <v>1</v>
      </c>
      <c r="F36" s="10">
        <f t="shared" si="6"/>
        <v>21</v>
      </c>
      <c r="G36" s="11">
        <f t="shared" si="6"/>
        <v>1</v>
      </c>
      <c r="H36" s="10">
        <f t="shared" si="6"/>
        <v>472</v>
      </c>
      <c r="I36" s="18"/>
      <c r="J36" s="9"/>
      <c r="K36" s="10">
        <f t="shared" ref="K36:Q36" si="7">SUM(K28:K35)</f>
        <v>343</v>
      </c>
      <c r="L36" s="11">
        <f t="shared" si="7"/>
        <v>0.99999999999999989</v>
      </c>
      <c r="M36" s="13">
        <f t="shared" si="7"/>
        <v>70</v>
      </c>
      <c r="N36" s="16">
        <f t="shared" si="7"/>
        <v>1</v>
      </c>
      <c r="O36" s="10">
        <f t="shared" si="7"/>
        <v>21</v>
      </c>
      <c r="P36" s="11">
        <f t="shared" si="7"/>
        <v>1</v>
      </c>
      <c r="Q36" s="10">
        <f t="shared" si="7"/>
        <v>434</v>
      </c>
    </row>
    <row r="37" spans="1:17" ht="15.95" customHeight="1" x14ac:dyDescent="0.3">
      <c r="A37" s="18"/>
      <c r="B37" s="19">
        <f>SUM(B36/H36)</f>
        <v>0.80296610169491522</v>
      </c>
      <c r="C37" s="19"/>
      <c r="D37" s="19">
        <f>SUM(D36/H36)</f>
        <v>0.15254237288135594</v>
      </c>
      <c r="E37" s="20"/>
      <c r="F37" s="19">
        <f>SUM(F36/H36)</f>
        <v>4.4491525423728813E-2</v>
      </c>
      <c r="G37" s="19"/>
      <c r="H37" s="20"/>
      <c r="I37" s="18"/>
      <c r="J37" s="18"/>
      <c r="K37" s="19">
        <f>SUM(K36/Q36)</f>
        <v>0.79032258064516125</v>
      </c>
      <c r="L37" s="19"/>
      <c r="M37" s="19">
        <f>SUM(M36/Q36)</f>
        <v>0.16129032258064516</v>
      </c>
      <c r="N37" s="20"/>
      <c r="O37" s="19">
        <f>SUM(O36/Q36)</f>
        <v>4.8387096774193547E-2</v>
      </c>
      <c r="P37" s="19"/>
      <c r="Q37" s="20"/>
    </row>
    <row r="38" spans="1:17" x14ac:dyDescent="0.3">
      <c r="A38" s="18"/>
      <c r="B38" s="20"/>
      <c r="C38" s="19"/>
      <c r="D38" s="20"/>
      <c r="E38" s="20"/>
      <c r="F38" s="20"/>
      <c r="G38" s="20"/>
      <c r="H38" s="20"/>
      <c r="I38" s="18"/>
      <c r="J38" s="18"/>
      <c r="K38" s="18"/>
      <c r="L38" s="18"/>
      <c r="M38" s="18"/>
      <c r="N38" s="18"/>
      <c r="O38" s="18"/>
      <c r="P38" s="18"/>
      <c r="Q38" s="18"/>
    </row>
    <row r="39" spans="1:17" x14ac:dyDescent="0.3">
      <c r="A39" s="21" t="s">
        <v>45</v>
      </c>
      <c r="B39" s="22"/>
      <c r="C39" s="23"/>
      <c r="D39" s="22"/>
      <c r="E39" s="22"/>
      <c r="F39" s="22"/>
      <c r="G39" s="22"/>
      <c r="H39" s="22"/>
      <c r="I39" s="18"/>
      <c r="J39" s="18"/>
      <c r="K39" s="18"/>
      <c r="L39" s="18"/>
      <c r="M39" s="18"/>
      <c r="N39" s="18"/>
      <c r="O39" s="18"/>
      <c r="P39" s="18"/>
      <c r="Q39" s="18"/>
    </row>
    <row r="40" spans="1:17" x14ac:dyDescent="0.3">
      <c r="A40" s="21" t="s">
        <v>25</v>
      </c>
      <c r="B40" s="20"/>
      <c r="C40" s="19"/>
      <c r="D40" s="20"/>
      <c r="E40" s="20"/>
      <c r="F40" s="20"/>
      <c r="G40" s="20"/>
      <c r="H40" s="20"/>
      <c r="I40" s="18"/>
      <c r="J40" s="21" t="s">
        <v>26</v>
      </c>
      <c r="K40" s="20"/>
      <c r="L40" s="19"/>
      <c r="M40" s="20"/>
      <c r="N40" s="20"/>
      <c r="O40" s="20"/>
      <c r="P40" s="20"/>
      <c r="Q40" s="20"/>
    </row>
    <row r="41" spans="1:17" x14ac:dyDescent="0.3">
      <c r="A41" s="10" t="s">
        <v>49</v>
      </c>
      <c r="B41" s="10" t="s">
        <v>2</v>
      </c>
      <c r="C41" s="11"/>
      <c r="D41" s="13" t="s">
        <v>3</v>
      </c>
      <c r="E41" s="13"/>
      <c r="F41" s="10" t="s">
        <v>24</v>
      </c>
      <c r="G41" s="10"/>
      <c r="H41" s="10" t="s">
        <v>4</v>
      </c>
      <c r="I41" s="18"/>
      <c r="J41" s="10" t="s">
        <v>49</v>
      </c>
      <c r="K41" s="10" t="s">
        <v>2</v>
      </c>
      <c r="L41" s="11"/>
      <c r="M41" s="13" t="s">
        <v>3</v>
      </c>
      <c r="N41" s="13"/>
      <c r="O41" s="10" t="s">
        <v>24</v>
      </c>
      <c r="P41" s="10"/>
      <c r="Q41" s="10" t="s">
        <v>4</v>
      </c>
    </row>
    <row r="42" spans="1:17" x14ac:dyDescent="0.3">
      <c r="A42" s="6" t="s">
        <v>42</v>
      </c>
      <c r="B42" s="7">
        <v>28</v>
      </c>
      <c r="C42" s="8">
        <f>SUM(B42/B51)</f>
        <v>0.30769230769230771</v>
      </c>
      <c r="D42" s="14">
        <v>11</v>
      </c>
      <c r="E42" s="8">
        <f>SUM(D42/D51)</f>
        <v>0.40740740740740738</v>
      </c>
      <c r="F42" s="5">
        <v>4</v>
      </c>
      <c r="G42" s="8">
        <f>SUM(F42/F51)</f>
        <v>0.5714285714285714</v>
      </c>
      <c r="H42" s="5">
        <f t="shared" ref="H42:H50" si="8">SUM(B42,D42,F42)</f>
        <v>43</v>
      </c>
      <c r="I42" s="18"/>
      <c r="J42" s="6" t="s">
        <v>48</v>
      </c>
      <c r="K42" s="7">
        <v>28</v>
      </c>
      <c r="L42" s="8">
        <f>SUM(K42/K52)</f>
        <v>0.33734939759036142</v>
      </c>
      <c r="M42" s="14">
        <v>18</v>
      </c>
      <c r="N42" s="8">
        <f>SUM(M42/M52)</f>
        <v>0.58064516129032262</v>
      </c>
      <c r="O42" s="5">
        <v>5</v>
      </c>
      <c r="P42" s="8">
        <f>SUM(O42/O52)</f>
        <v>0.55555555555555558</v>
      </c>
      <c r="Q42" s="5">
        <f t="shared" ref="Q42:Q51" si="9">SUM(K42,M42,O42)</f>
        <v>51</v>
      </c>
    </row>
    <row r="43" spans="1:17" x14ac:dyDescent="0.3">
      <c r="A43" s="6" t="s">
        <v>41</v>
      </c>
      <c r="B43" s="7">
        <v>36</v>
      </c>
      <c r="C43" s="8">
        <f>SUM(B43/B51)</f>
        <v>0.39560439560439559</v>
      </c>
      <c r="D43" s="14">
        <v>10</v>
      </c>
      <c r="E43" s="8">
        <f>SUM(D43/D51)</f>
        <v>0.37037037037037035</v>
      </c>
      <c r="F43" s="5">
        <v>3</v>
      </c>
      <c r="G43" s="8">
        <f>SUM(F43/F51)</f>
        <v>0.42857142857142855</v>
      </c>
      <c r="H43" s="5">
        <f t="shared" si="8"/>
        <v>49</v>
      </c>
      <c r="I43" s="18"/>
      <c r="J43" s="6" t="s">
        <v>41</v>
      </c>
      <c r="K43" s="7">
        <v>24</v>
      </c>
      <c r="L43" s="8">
        <f>SUM(K43/K52)</f>
        <v>0.28915662650602408</v>
      </c>
      <c r="M43" s="14">
        <v>4</v>
      </c>
      <c r="N43" s="8">
        <f>SUM(M43/M52)</f>
        <v>0.12903225806451613</v>
      </c>
      <c r="O43" s="5">
        <v>1</v>
      </c>
      <c r="P43" s="8">
        <f>SUM(O43/O52)</f>
        <v>0.1111111111111111</v>
      </c>
      <c r="Q43" s="5">
        <f t="shared" si="9"/>
        <v>29</v>
      </c>
    </row>
    <row r="44" spans="1:17" x14ac:dyDescent="0.3">
      <c r="A44" s="6" t="s">
        <v>43</v>
      </c>
      <c r="B44" s="7">
        <v>4</v>
      </c>
      <c r="C44" s="8">
        <f>SUM(B44/B51)</f>
        <v>4.3956043956043959E-2</v>
      </c>
      <c r="D44" s="14">
        <v>4</v>
      </c>
      <c r="E44" s="8">
        <f>SUM(D44/D51)</f>
        <v>0.14814814814814814</v>
      </c>
      <c r="F44" s="5">
        <v>0</v>
      </c>
      <c r="G44" s="8">
        <f>SUM(F44/F51)</f>
        <v>0</v>
      </c>
      <c r="H44" s="5">
        <f t="shared" si="8"/>
        <v>8</v>
      </c>
      <c r="I44" s="18"/>
      <c r="J44" s="6" t="s">
        <v>39</v>
      </c>
      <c r="K44" s="7">
        <v>3</v>
      </c>
      <c r="L44" s="8">
        <f>SUM(K44/K52)</f>
        <v>3.614457831325301E-2</v>
      </c>
      <c r="M44" s="14">
        <v>3</v>
      </c>
      <c r="N44" s="8">
        <f>SUM(M44/M52)</f>
        <v>9.6774193548387094E-2</v>
      </c>
      <c r="O44" s="5">
        <v>0</v>
      </c>
      <c r="P44" s="8">
        <f>SUM(O44/O52)</f>
        <v>0</v>
      </c>
      <c r="Q44" s="5">
        <f t="shared" si="9"/>
        <v>6</v>
      </c>
    </row>
    <row r="45" spans="1:17" x14ac:dyDescent="0.3">
      <c r="A45" s="6" t="s">
        <v>38</v>
      </c>
      <c r="B45" s="7">
        <v>1</v>
      </c>
      <c r="C45" s="8">
        <f>SUM(B45/B51)</f>
        <v>1.098901098901099E-2</v>
      </c>
      <c r="D45" s="14">
        <v>1</v>
      </c>
      <c r="E45" s="8">
        <f>SUM(D45/D51)</f>
        <v>3.7037037037037035E-2</v>
      </c>
      <c r="F45" s="5">
        <v>0</v>
      </c>
      <c r="G45" s="8">
        <f>SUM(F45/F51)</f>
        <v>0</v>
      </c>
      <c r="H45" s="5">
        <f t="shared" si="8"/>
        <v>2</v>
      </c>
      <c r="I45" s="18"/>
      <c r="J45" s="6" t="s">
        <v>40</v>
      </c>
      <c r="K45" s="7">
        <v>15</v>
      </c>
      <c r="L45" s="8">
        <f>SUM(K45/K52)</f>
        <v>0.18072289156626506</v>
      </c>
      <c r="M45" s="14">
        <v>3</v>
      </c>
      <c r="N45" s="8">
        <f>SUM(M45/M52)</f>
        <v>9.6774193548387094E-2</v>
      </c>
      <c r="O45" s="5">
        <v>2</v>
      </c>
      <c r="P45" s="8">
        <f>SUM(O45/O52)</f>
        <v>0.22222222222222221</v>
      </c>
      <c r="Q45" s="5">
        <f t="shared" si="9"/>
        <v>20</v>
      </c>
    </row>
    <row r="46" spans="1:17" x14ac:dyDescent="0.3">
      <c r="A46" s="6" t="s">
        <v>39</v>
      </c>
      <c r="B46" s="7">
        <v>5</v>
      </c>
      <c r="C46" s="8">
        <f>SUM(B46/B51)</f>
        <v>5.4945054945054944E-2</v>
      </c>
      <c r="D46" s="14">
        <v>1</v>
      </c>
      <c r="E46" s="8">
        <f>SUM(D46/D51)</f>
        <v>3.7037037037037035E-2</v>
      </c>
      <c r="F46" s="5">
        <v>0</v>
      </c>
      <c r="G46" s="8">
        <f>SUM(F46/F51)</f>
        <v>0</v>
      </c>
      <c r="H46" s="5">
        <f t="shared" si="8"/>
        <v>6</v>
      </c>
      <c r="I46" s="18"/>
      <c r="J46" s="6" t="s">
        <v>47</v>
      </c>
      <c r="K46" s="7">
        <v>1</v>
      </c>
      <c r="L46" s="8">
        <f>SUM(K46/K52)</f>
        <v>1.2048192771084338E-2</v>
      </c>
      <c r="M46" s="14">
        <v>2</v>
      </c>
      <c r="N46" s="8">
        <f>SUM(M46/M52)</f>
        <v>6.4516129032258063E-2</v>
      </c>
      <c r="O46" s="5">
        <v>0</v>
      </c>
      <c r="P46" s="8">
        <f>SUM(O46/O52)</f>
        <v>0</v>
      </c>
      <c r="Q46" s="5">
        <f t="shared" si="9"/>
        <v>3</v>
      </c>
    </row>
    <row r="47" spans="1:17" x14ac:dyDescent="0.3">
      <c r="A47" s="6" t="s">
        <v>37</v>
      </c>
      <c r="B47" s="7">
        <v>2</v>
      </c>
      <c r="C47" s="8">
        <f>SUM(B47/B51)</f>
        <v>2.197802197802198E-2</v>
      </c>
      <c r="D47" s="14">
        <v>0</v>
      </c>
      <c r="E47" s="8">
        <f>SUM(D47/D51)</f>
        <v>0</v>
      </c>
      <c r="F47" s="5">
        <v>0</v>
      </c>
      <c r="G47" s="8">
        <f>SUM(F47/F51)</f>
        <v>0</v>
      </c>
      <c r="H47" s="5">
        <f t="shared" si="8"/>
        <v>2</v>
      </c>
      <c r="I47" s="18"/>
      <c r="J47" s="6" t="s">
        <v>37</v>
      </c>
      <c r="K47" s="7">
        <v>2</v>
      </c>
      <c r="L47" s="8">
        <f>SUM(K47/K52)</f>
        <v>2.4096385542168676E-2</v>
      </c>
      <c r="M47" s="14">
        <v>1</v>
      </c>
      <c r="N47" s="8">
        <f>SUM(M47/M52)</f>
        <v>3.2258064516129031E-2</v>
      </c>
      <c r="O47" s="5">
        <v>1</v>
      </c>
      <c r="P47" s="8">
        <f>SUM(O47/O52)</f>
        <v>0.1111111111111111</v>
      </c>
      <c r="Q47" s="5">
        <f t="shared" si="9"/>
        <v>4</v>
      </c>
    </row>
    <row r="48" spans="1:17" x14ac:dyDescent="0.3">
      <c r="A48" s="6" t="s">
        <v>40</v>
      </c>
      <c r="B48" s="7">
        <v>8</v>
      </c>
      <c r="C48" s="8">
        <f>SUM(B48/B51)</f>
        <v>8.7912087912087919E-2</v>
      </c>
      <c r="D48" s="14">
        <v>0</v>
      </c>
      <c r="E48" s="8">
        <f>SUM(D48/D51)</f>
        <v>0</v>
      </c>
      <c r="F48" s="5">
        <v>0</v>
      </c>
      <c r="G48" s="8">
        <f>SUM(F48/F51)</f>
        <v>0</v>
      </c>
      <c r="H48" s="5">
        <f t="shared" si="8"/>
        <v>8</v>
      </c>
      <c r="I48" s="18"/>
      <c r="J48" s="6" t="s">
        <v>46</v>
      </c>
      <c r="K48" s="7">
        <v>5</v>
      </c>
      <c r="L48" s="8">
        <f>SUM(K48/K52)</f>
        <v>6.0240963855421686E-2</v>
      </c>
      <c r="M48" s="14">
        <v>0</v>
      </c>
      <c r="N48" s="8">
        <f>SUM(M48/M52)</f>
        <v>0</v>
      </c>
      <c r="O48" s="5">
        <v>0</v>
      </c>
      <c r="P48" s="8">
        <f>SUM(O48/O52)</f>
        <v>0</v>
      </c>
      <c r="Q48" s="5">
        <f t="shared" si="9"/>
        <v>5</v>
      </c>
    </row>
    <row r="49" spans="1:17" x14ac:dyDescent="0.3">
      <c r="A49" s="6" t="s">
        <v>24</v>
      </c>
      <c r="B49" s="7">
        <v>4</v>
      </c>
      <c r="C49" s="8">
        <f>SUM(B49/B51)</f>
        <v>4.3956043956043959E-2</v>
      </c>
      <c r="D49" s="14">
        <v>0</v>
      </c>
      <c r="E49" s="8">
        <f>SUM(D49/D51)</f>
        <v>0</v>
      </c>
      <c r="F49" s="5">
        <v>0</v>
      </c>
      <c r="G49" s="8">
        <f>SUM(F49/F51)</f>
        <v>0</v>
      </c>
      <c r="H49" s="5">
        <f t="shared" si="8"/>
        <v>4</v>
      </c>
      <c r="I49" s="18"/>
      <c r="J49" s="6" t="s">
        <v>38</v>
      </c>
      <c r="K49" s="7">
        <v>1</v>
      </c>
      <c r="L49" s="8">
        <f>SUM(K49/K52)</f>
        <v>1.2048192771084338E-2</v>
      </c>
      <c r="M49" s="14">
        <v>0</v>
      </c>
      <c r="N49" s="8">
        <f>SUM(M49/M52)</f>
        <v>0</v>
      </c>
      <c r="O49" s="5">
        <v>0</v>
      </c>
      <c r="P49" s="8">
        <f>SUM(O49/O52)</f>
        <v>0</v>
      </c>
      <c r="Q49" s="5">
        <f t="shared" si="9"/>
        <v>1</v>
      </c>
    </row>
    <row r="50" spans="1:17" x14ac:dyDescent="0.3">
      <c r="A50" s="6" t="s">
        <v>44</v>
      </c>
      <c r="B50" s="7">
        <v>3</v>
      </c>
      <c r="C50" s="8">
        <f>SUM(B50/B51)</f>
        <v>3.2967032967032968E-2</v>
      </c>
      <c r="D50" s="14">
        <v>0</v>
      </c>
      <c r="E50" s="8">
        <f>SUM(D50/D51)</f>
        <v>0</v>
      </c>
      <c r="F50" s="5">
        <v>0</v>
      </c>
      <c r="G50" s="8">
        <f>SUM(F50/F51)</f>
        <v>0</v>
      </c>
      <c r="H50" s="5">
        <f t="shared" si="8"/>
        <v>3</v>
      </c>
      <c r="I50" s="18"/>
      <c r="J50" s="6" t="s">
        <v>24</v>
      </c>
      <c r="K50" s="7">
        <v>1</v>
      </c>
      <c r="L50" s="8">
        <f>SUM(K50/K52)</f>
        <v>1.2048192771084338E-2</v>
      </c>
      <c r="M50" s="14">
        <v>0</v>
      </c>
      <c r="N50" s="8">
        <f>SUM(M50/M52)</f>
        <v>0</v>
      </c>
      <c r="O50" s="5">
        <v>0</v>
      </c>
      <c r="P50" s="8">
        <f>SUM(O50/O52)</f>
        <v>0</v>
      </c>
      <c r="Q50" s="5">
        <f t="shared" si="9"/>
        <v>1</v>
      </c>
    </row>
    <row r="51" spans="1:17" x14ac:dyDescent="0.3">
      <c r="A51" s="9"/>
      <c r="B51" s="10">
        <f t="shared" ref="B51:H51" si="10">SUM(B42:B50)</f>
        <v>91</v>
      </c>
      <c r="C51" s="11">
        <f t="shared" si="10"/>
        <v>0.99999999999999989</v>
      </c>
      <c r="D51" s="13">
        <f t="shared" si="10"/>
        <v>27</v>
      </c>
      <c r="E51" s="16">
        <f t="shared" si="10"/>
        <v>0.99999999999999978</v>
      </c>
      <c r="F51" s="10">
        <f t="shared" si="10"/>
        <v>7</v>
      </c>
      <c r="G51" s="11">
        <f t="shared" si="10"/>
        <v>1</v>
      </c>
      <c r="H51" s="10">
        <f t="shared" si="10"/>
        <v>125</v>
      </c>
      <c r="I51" s="18"/>
      <c r="J51" s="6" t="s">
        <v>44</v>
      </c>
      <c r="K51" s="7">
        <v>3</v>
      </c>
      <c r="L51" s="8">
        <f>SUM(K51/K52)</f>
        <v>3.614457831325301E-2</v>
      </c>
      <c r="M51" s="14">
        <v>0</v>
      </c>
      <c r="N51" s="8">
        <f>SUM(M51/M52)</f>
        <v>0</v>
      </c>
      <c r="O51" s="5">
        <v>0</v>
      </c>
      <c r="P51" s="8">
        <f>SUM(O51/O52)</f>
        <v>0</v>
      </c>
      <c r="Q51" s="5">
        <f t="shared" si="9"/>
        <v>3</v>
      </c>
    </row>
    <row r="52" spans="1:17" x14ac:dyDescent="0.3">
      <c r="A52" s="18"/>
      <c r="B52" s="19">
        <f>SUM(B51/H51)</f>
        <v>0.72799999999999998</v>
      </c>
      <c r="C52" s="19"/>
      <c r="D52" s="19">
        <f>SUM(D51/H51)</f>
        <v>0.216</v>
      </c>
      <c r="E52" s="20"/>
      <c r="F52" s="19">
        <f>SUM(F51/H51)</f>
        <v>5.6000000000000001E-2</v>
      </c>
      <c r="G52" s="19"/>
      <c r="H52" s="20"/>
      <c r="I52" s="18"/>
      <c r="J52" s="9"/>
      <c r="K52" s="10">
        <f t="shared" ref="K52:Q52" si="11">SUM(K42:K51)</f>
        <v>83</v>
      </c>
      <c r="L52" s="11">
        <f t="shared" si="11"/>
        <v>1</v>
      </c>
      <c r="M52" s="13">
        <f t="shared" si="11"/>
        <v>31</v>
      </c>
      <c r="N52" s="16">
        <f t="shared" si="11"/>
        <v>1</v>
      </c>
      <c r="O52" s="10">
        <f t="shared" si="11"/>
        <v>9</v>
      </c>
      <c r="P52" s="11">
        <f t="shared" si="11"/>
        <v>1</v>
      </c>
      <c r="Q52" s="10">
        <f t="shared" si="11"/>
        <v>123</v>
      </c>
    </row>
    <row r="53" spans="1:17" x14ac:dyDescent="0.3">
      <c r="A53" s="18"/>
      <c r="B53" s="20"/>
      <c r="C53" s="19"/>
      <c r="D53" s="20"/>
      <c r="E53" s="20"/>
      <c r="F53" s="20"/>
      <c r="G53" s="20"/>
      <c r="H53" s="20"/>
      <c r="I53" s="18"/>
      <c r="J53" s="18"/>
      <c r="K53" s="19">
        <f>SUM(K52/Q52)</f>
        <v>0.67479674796747968</v>
      </c>
      <c r="L53" s="19"/>
      <c r="M53" s="19">
        <f>SUM(M52/Q52)</f>
        <v>0.25203252032520324</v>
      </c>
      <c r="N53" s="20"/>
      <c r="O53" s="19">
        <f>SUM(O52/Q52)</f>
        <v>7.3170731707317069E-2</v>
      </c>
      <c r="P53" s="19"/>
      <c r="Q53" s="20"/>
    </row>
    <row r="54" spans="1:17" x14ac:dyDescent="0.3">
      <c r="A54" s="21" t="s">
        <v>50</v>
      </c>
      <c r="B54" s="22"/>
      <c r="C54" s="23"/>
      <c r="D54" s="22"/>
      <c r="E54" s="22"/>
      <c r="F54" s="22"/>
      <c r="G54" s="22"/>
      <c r="H54" s="22"/>
    </row>
    <row r="55" spans="1:17" x14ac:dyDescent="0.3">
      <c r="A55" s="21" t="s">
        <v>25</v>
      </c>
      <c r="B55" s="20"/>
      <c r="C55" s="19"/>
      <c r="D55" s="20"/>
      <c r="E55" s="20"/>
      <c r="F55" s="20"/>
      <c r="G55" s="20"/>
      <c r="H55" s="20"/>
      <c r="J55" s="21" t="s">
        <v>26</v>
      </c>
      <c r="K55" s="20"/>
      <c r="L55" s="19"/>
      <c r="M55" s="20"/>
      <c r="N55" s="20"/>
      <c r="O55" s="20"/>
      <c r="P55" s="20"/>
      <c r="Q55" s="20"/>
    </row>
    <row r="56" spans="1:17" x14ac:dyDescent="0.3">
      <c r="A56" s="10"/>
      <c r="B56" s="10" t="s">
        <v>2</v>
      </c>
      <c r="C56" s="11"/>
      <c r="D56" s="13" t="s">
        <v>3</v>
      </c>
      <c r="E56" s="13"/>
      <c r="F56" s="10" t="s">
        <v>24</v>
      </c>
      <c r="G56" s="10"/>
      <c r="H56" s="10" t="s">
        <v>4</v>
      </c>
      <c r="J56" s="10"/>
      <c r="K56" s="10" t="s">
        <v>2</v>
      </c>
      <c r="L56" s="11"/>
      <c r="M56" s="13" t="s">
        <v>3</v>
      </c>
      <c r="N56" s="13"/>
      <c r="O56" s="10" t="s">
        <v>24</v>
      </c>
      <c r="P56" s="10"/>
      <c r="Q56" s="10" t="s">
        <v>4</v>
      </c>
    </row>
    <row r="57" spans="1:17" x14ac:dyDescent="0.3">
      <c r="A57" s="6" t="s">
        <v>52</v>
      </c>
      <c r="B57" s="7">
        <v>12</v>
      </c>
      <c r="C57" s="8">
        <f>SUM(B57/B60)</f>
        <v>0.5</v>
      </c>
      <c r="D57" s="14">
        <v>13</v>
      </c>
      <c r="E57" s="8">
        <f>SUM(D57/D60)</f>
        <v>1</v>
      </c>
      <c r="F57" s="5">
        <v>0</v>
      </c>
      <c r="G57" s="8">
        <f>SUM(F57/F60)</f>
        <v>0</v>
      </c>
      <c r="H57" s="5">
        <f t="shared" ref="H57:H59" si="12">SUM(B57,D57,F57)</f>
        <v>25</v>
      </c>
      <c r="J57" s="6" t="s">
        <v>52</v>
      </c>
      <c r="K57" s="7">
        <v>7</v>
      </c>
      <c r="L57" s="8">
        <f>SUM(K57/K60)</f>
        <v>0.46666666666666667</v>
      </c>
      <c r="M57" s="14">
        <v>16</v>
      </c>
      <c r="N57" s="8">
        <f>SUM(M57/M60)</f>
        <v>1</v>
      </c>
      <c r="O57" s="5">
        <v>0</v>
      </c>
      <c r="P57" s="8">
        <f>SUM(O57/O60)</f>
        <v>0</v>
      </c>
      <c r="Q57" s="5">
        <f t="shared" ref="Q57:Q59" si="13">SUM(K57,M57,O57)</f>
        <v>23</v>
      </c>
    </row>
    <row r="58" spans="1:17" x14ac:dyDescent="0.3">
      <c r="A58" s="6" t="s">
        <v>53</v>
      </c>
      <c r="B58" s="7">
        <v>9</v>
      </c>
      <c r="C58" s="8">
        <f>SUM(B58/B60)</f>
        <v>0.375</v>
      </c>
      <c r="D58" s="14">
        <v>0</v>
      </c>
      <c r="E58" s="8">
        <f>SUM(D58/D60)</f>
        <v>0</v>
      </c>
      <c r="F58" s="5">
        <v>1</v>
      </c>
      <c r="G58" s="8">
        <f>SUM(F58/F60)</f>
        <v>1</v>
      </c>
      <c r="H58" s="5">
        <f t="shared" si="12"/>
        <v>10</v>
      </c>
      <c r="J58" s="6" t="s">
        <v>53</v>
      </c>
      <c r="K58" s="7">
        <v>8</v>
      </c>
      <c r="L58" s="8">
        <f>SUM(K58/K60)</f>
        <v>0.53333333333333333</v>
      </c>
      <c r="M58" s="14">
        <v>0</v>
      </c>
      <c r="N58" s="8">
        <f>SUM(M58/M60)</f>
        <v>0</v>
      </c>
      <c r="O58" s="5">
        <v>3</v>
      </c>
      <c r="P58" s="8">
        <f>SUM(O58/O60)</f>
        <v>1</v>
      </c>
      <c r="Q58" s="5">
        <f t="shared" si="13"/>
        <v>11</v>
      </c>
    </row>
    <row r="59" spans="1:17" x14ac:dyDescent="0.3">
      <c r="A59" s="6" t="s">
        <v>51</v>
      </c>
      <c r="B59" s="7">
        <v>3</v>
      </c>
      <c r="C59" s="8">
        <f>SUM(B59/B60)</f>
        <v>0.125</v>
      </c>
      <c r="D59" s="14">
        <v>0</v>
      </c>
      <c r="E59" s="8">
        <f>SUM(D59/D60)</f>
        <v>0</v>
      </c>
      <c r="F59" s="5">
        <v>0</v>
      </c>
      <c r="G59" s="8">
        <f>SUM(F59/F60)</f>
        <v>0</v>
      </c>
      <c r="H59" s="5">
        <f t="shared" si="12"/>
        <v>3</v>
      </c>
      <c r="J59" s="6" t="s">
        <v>51</v>
      </c>
      <c r="K59" s="7">
        <v>0</v>
      </c>
      <c r="L59" s="8">
        <f>SUM(K59/K60)</f>
        <v>0</v>
      </c>
      <c r="M59" s="14">
        <v>0</v>
      </c>
      <c r="N59" s="8">
        <f>SUM(M59/M60)</f>
        <v>0</v>
      </c>
      <c r="O59" s="5">
        <v>0</v>
      </c>
      <c r="P59" s="8">
        <f>SUM(O59/O60)</f>
        <v>0</v>
      </c>
      <c r="Q59" s="5">
        <f t="shared" si="13"/>
        <v>0</v>
      </c>
    </row>
    <row r="60" spans="1:17" x14ac:dyDescent="0.3">
      <c r="A60" s="9"/>
      <c r="B60" s="10">
        <f t="shared" ref="B60:H60" si="14">SUM(B57:B59)</f>
        <v>24</v>
      </c>
      <c r="C60" s="11">
        <f t="shared" si="14"/>
        <v>1</v>
      </c>
      <c r="D60" s="13">
        <f t="shared" si="14"/>
        <v>13</v>
      </c>
      <c r="E60" s="16">
        <f t="shared" si="14"/>
        <v>1</v>
      </c>
      <c r="F60" s="10">
        <f t="shared" si="14"/>
        <v>1</v>
      </c>
      <c r="G60" s="11">
        <f t="shared" si="14"/>
        <v>1</v>
      </c>
      <c r="H60" s="10">
        <f t="shared" si="14"/>
        <v>38</v>
      </c>
      <c r="J60" s="9"/>
      <c r="K60" s="10">
        <f t="shared" ref="K60:Q60" si="15">SUM(K57:K59)</f>
        <v>15</v>
      </c>
      <c r="L60" s="11">
        <f t="shared" si="15"/>
        <v>1</v>
      </c>
      <c r="M60" s="13">
        <f t="shared" si="15"/>
        <v>16</v>
      </c>
      <c r="N60" s="16">
        <f t="shared" si="15"/>
        <v>1</v>
      </c>
      <c r="O60" s="10">
        <f t="shared" si="15"/>
        <v>3</v>
      </c>
      <c r="P60" s="11">
        <f t="shared" si="15"/>
        <v>1</v>
      </c>
      <c r="Q60" s="10">
        <f t="shared" si="15"/>
        <v>34</v>
      </c>
    </row>
    <row r="61" spans="1:17" x14ac:dyDescent="0.3">
      <c r="A61" s="18"/>
      <c r="B61" s="19">
        <f>SUM(B60/H60)</f>
        <v>0.63157894736842102</v>
      </c>
      <c r="C61" s="19"/>
      <c r="D61" s="19">
        <f>SUM(D60/H60)</f>
        <v>0.34210526315789475</v>
      </c>
      <c r="E61" s="20"/>
      <c r="F61" s="19">
        <f>SUM(F60/H60)</f>
        <v>2.6315789473684209E-2</v>
      </c>
      <c r="G61" s="19"/>
      <c r="H61" s="20"/>
      <c r="J61" s="18"/>
      <c r="K61" s="19">
        <f>SUM(K60/Q60)</f>
        <v>0.44117647058823528</v>
      </c>
      <c r="L61" s="19"/>
      <c r="M61" s="19">
        <f>SUM(M60/Q60)</f>
        <v>0.47058823529411764</v>
      </c>
      <c r="N61" s="20"/>
      <c r="O61" s="19">
        <f>SUM(O60/Q60)</f>
        <v>8.8235294117647065E-2</v>
      </c>
      <c r="P61" s="19"/>
      <c r="Q61" s="20"/>
    </row>
  </sheetData>
  <pageMargins left="0.19" right="0.18" top="0.75" bottom="0.31" header="0.3" footer="0.3"/>
  <pageSetup paperSize="9" orientation="landscape" r:id="rId1"/>
  <rowBreaks count="2" manualBreakCount="2">
    <brk id="24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A12E-ED0F-48B4-9A5C-615A094A7D3C}">
  <dimension ref="A1:K35"/>
  <sheetViews>
    <sheetView tabSelected="1" workbookViewId="0">
      <selection activeCell="M22" sqref="M22"/>
    </sheetView>
  </sheetViews>
  <sheetFormatPr defaultRowHeight="15" x14ac:dyDescent="0.25"/>
  <cols>
    <col min="1" max="1" width="37.28515625" customWidth="1"/>
    <col min="2" max="2" width="9.140625" style="26" customWidth="1"/>
    <col min="3" max="10" width="9.140625" style="26"/>
    <col min="11" max="11" width="9.140625" style="27"/>
  </cols>
  <sheetData>
    <row r="1" spans="1:11" s="2" customFormat="1" ht="15.75" x14ac:dyDescent="0.25">
      <c r="A1" s="2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43" customFormat="1" ht="16.5" x14ac:dyDescent="0.3">
      <c r="A2" s="46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s="25" customFormat="1" ht="41.25" customHeight="1" x14ac:dyDescent="0.25">
      <c r="A3" s="39" t="s">
        <v>1</v>
      </c>
      <c r="B3" s="39" t="s">
        <v>32</v>
      </c>
      <c r="C3" s="39" t="s">
        <v>33</v>
      </c>
      <c r="D3" s="39" t="s">
        <v>29</v>
      </c>
      <c r="E3" s="39" t="s">
        <v>31</v>
      </c>
      <c r="F3" s="39" t="s">
        <v>28</v>
      </c>
      <c r="G3" s="39" t="s">
        <v>30</v>
      </c>
      <c r="H3" s="39" t="s">
        <v>35</v>
      </c>
      <c r="I3" s="39" t="s">
        <v>34</v>
      </c>
      <c r="J3" s="40" t="s">
        <v>4</v>
      </c>
      <c r="K3" s="49"/>
    </row>
    <row r="4" spans="1:11" x14ac:dyDescent="0.25">
      <c r="A4" s="30" t="s">
        <v>5</v>
      </c>
      <c r="B4" s="31">
        <v>5</v>
      </c>
      <c r="C4" s="31">
        <v>4</v>
      </c>
      <c r="D4" s="32"/>
      <c r="E4" s="31">
        <v>2</v>
      </c>
      <c r="F4" s="32"/>
      <c r="G4" s="31">
        <v>1</v>
      </c>
      <c r="H4" s="31">
        <v>1</v>
      </c>
      <c r="I4" s="32"/>
      <c r="J4" s="14">
        <f>SUM(B4:I4)</f>
        <v>13</v>
      </c>
      <c r="K4" s="15">
        <f>SUM(J4/J17)</f>
        <v>0.18055555555555555</v>
      </c>
    </row>
    <row r="5" spans="1:11" x14ac:dyDescent="0.25">
      <c r="A5" s="33" t="s">
        <v>7</v>
      </c>
      <c r="B5" s="34">
        <v>2</v>
      </c>
      <c r="C5" s="35"/>
      <c r="D5" s="35"/>
      <c r="E5" s="35"/>
      <c r="F5" s="35"/>
      <c r="G5" s="35"/>
      <c r="H5" s="35"/>
      <c r="I5" s="35"/>
      <c r="J5" s="14">
        <f t="shared" ref="J5:J16" si="0">SUM(B5:I5)</f>
        <v>2</v>
      </c>
      <c r="K5" s="8">
        <f>SUM(J5/J17)</f>
        <v>2.7777777777777776E-2</v>
      </c>
    </row>
    <row r="6" spans="1:11" x14ac:dyDescent="0.25">
      <c r="A6" s="33" t="s">
        <v>8</v>
      </c>
      <c r="B6" s="34">
        <v>2</v>
      </c>
      <c r="C6" s="35"/>
      <c r="D6" s="35"/>
      <c r="E6" s="34">
        <v>1</v>
      </c>
      <c r="F6" s="35"/>
      <c r="G6" s="35"/>
      <c r="H6" s="35"/>
      <c r="I6" s="35"/>
      <c r="J6" s="14">
        <f t="shared" si="0"/>
        <v>3</v>
      </c>
      <c r="K6" s="8">
        <f>SUM(J6/J17)</f>
        <v>4.1666666666666664E-2</v>
      </c>
    </row>
    <row r="7" spans="1:11" x14ac:dyDescent="0.25">
      <c r="A7" s="30" t="s">
        <v>10</v>
      </c>
      <c r="B7" s="31">
        <v>17</v>
      </c>
      <c r="C7" s="31">
        <v>5</v>
      </c>
      <c r="D7" s="31">
        <v>1</v>
      </c>
      <c r="E7" s="31">
        <v>2</v>
      </c>
      <c r="F7" s="31">
        <v>2</v>
      </c>
      <c r="G7" s="32"/>
      <c r="H7" s="32"/>
      <c r="I7" s="32"/>
      <c r="J7" s="14">
        <f t="shared" si="0"/>
        <v>27</v>
      </c>
      <c r="K7" s="15">
        <f>SUM(J7/J17)</f>
        <v>0.375</v>
      </c>
    </row>
    <row r="8" spans="1:11" x14ac:dyDescent="0.25">
      <c r="A8" s="33" t="s">
        <v>13</v>
      </c>
      <c r="B8" s="35"/>
      <c r="C8" s="35"/>
      <c r="D8" s="35"/>
      <c r="E8" s="34">
        <v>1</v>
      </c>
      <c r="F8" s="35"/>
      <c r="G8" s="35"/>
      <c r="H8" s="35"/>
      <c r="I8" s="35"/>
      <c r="J8" s="14">
        <f t="shared" si="0"/>
        <v>1</v>
      </c>
      <c r="K8" s="8">
        <f>SUM(J8/J17)</f>
        <v>1.3888888888888888E-2</v>
      </c>
    </row>
    <row r="9" spans="1:11" x14ac:dyDescent="0.25">
      <c r="A9" s="33" t="s">
        <v>15</v>
      </c>
      <c r="B9" s="35"/>
      <c r="C9" s="34">
        <v>5</v>
      </c>
      <c r="D9" s="34">
        <v>1</v>
      </c>
      <c r="E9" s="35"/>
      <c r="F9" s="34">
        <v>1</v>
      </c>
      <c r="G9" s="35"/>
      <c r="H9" s="35"/>
      <c r="I9" s="35"/>
      <c r="J9" s="14">
        <f t="shared" si="0"/>
        <v>7</v>
      </c>
      <c r="K9" s="8">
        <f>SUM(J9/J17)</f>
        <v>9.7222222222222224E-2</v>
      </c>
    </row>
    <row r="10" spans="1:11" x14ac:dyDescent="0.25">
      <c r="A10" s="33" t="s">
        <v>16</v>
      </c>
      <c r="B10" s="34">
        <v>1</v>
      </c>
      <c r="C10" s="35"/>
      <c r="D10" s="35"/>
      <c r="E10" s="35"/>
      <c r="F10" s="35"/>
      <c r="G10" s="35"/>
      <c r="H10" s="35"/>
      <c r="I10" s="35"/>
      <c r="J10" s="14">
        <f t="shared" si="0"/>
        <v>1</v>
      </c>
      <c r="K10" s="8">
        <f>SUM(J10/J17)</f>
        <v>1.3888888888888888E-2</v>
      </c>
    </row>
    <row r="11" spans="1:11" x14ac:dyDescent="0.25">
      <c r="A11" s="33" t="s">
        <v>18</v>
      </c>
      <c r="B11" s="34">
        <v>3</v>
      </c>
      <c r="C11" s="34">
        <v>1</v>
      </c>
      <c r="D11" s="35"/>
      <c r="E11" s="35"/>
      <c r="F11" s="35"/>
      <c r="G11" s="35"/>
      <c r="H11" s="35"/>
      <c r="I11" s="35"/>
      <c r="J11" s="14">
        <f t="shared" si="0"/>
        <v>4</v>
      </c>
      <c r="K11" s="8">
        <f>SUM(J11/J17)</f>
        <v>5.5555555555555552E-2</v>
      </c>
    </row>
    <row r="12" spans="1:11" x14ac:dyDescent="0.25">
      <c r="A12" s="33" t="s">
        <v>19</v>
      </c>
      <c r="B12" s="34">
        <v>1</v>
      </c>
      <c r="C12" s="35"/>
      <c r="D12" s="35"/>
      <c r="E12" s="35"/>
      <c r="F12" s="35"/>
      <c r="G12" s="35"/>
      <c r="H12" s="35"/>
      <c r="I12" s="35"/>
      <c r="J12" s="14">
        <f t="shared" si="0"/>
        <v>1</v>
      </c>
      <c r="K12" s="8">
        <f>SUM(J12/J17)</f>
        <v>1.3888888888888888E-2</v>
      </c>
    </row>
    <row r="13" spans="1:11" x14ac:dyDescent="0.25">
      <c r="A13" s="33" t="s">
        <v>20</v>
      </c>
      <c r="B13" s="34">
        <v>1</v>
      </c>
      <c r="C13" s="35"/>
      <c r="D13" s="35"/>
      <c r="E13" s="35"/>
      <c r="F13" s="35"/>
      <c r="G13" s="35"/>
      <c r="H13" s="35"/>
      <c r="I13" s="35"/>
      <c r="J13" s="14">
        <f t="shared" si="0"/>
        <v>1</v>
      </c>
      <c r="K13" s="8">
        <f>SUM(J13/J17)</f>
        <v>1.3888888888888888E-2</v>
      </c>
    </row>
    <row r="14" spans="1:11" x14ac:dyDescent="0.25">
      <c r="A14" s="33" t="s">
        <v>21</v>
      </c>
      <c r="B14" s="34">
        <v>1</v>
      </c>
      <c r="C14" s="35"/>
      <c r="D14" s="35"/>
      <c r="E14" s="35"/>
      <c r="F14" s="35"/>
      <c r="G14" s="35"/>
      <c r="H14" s="35"/>
      <c r="I14" s="35"/>
      <c r="J14" s="14">
        <f t="shared" si="0"/>
        <v>1</v>
      </c>
      <c r="K14" s="8">
        <f>SUM(J14/J17)</f>
        <v>1.3888888888888888E-2</v>
      </c>
    </row>
    <row r="15" spans="1:11" x14ac:dyDescent="0.25">
      <c r="A15" s="33" t="s">
        <v>22</v>
      </c>
      <c r="B15" s="34">
        <v>3</v>
      </c>
      <c r="C15" s="34">
        <v>1</v>
      </c>
      <c r="D15" s="35"/>
      <c r="E15" s="35"/>
      <c r="F15" s="35"/>
      <c r="G15" s="34">
        <v>1</v>
      </c>
      <c r="H15" s="35"/>
      <c r="I15" s="35"/>
      <c r="J15" s="14">
        <f t="shared" si="0"/>
        <v>5</v>
      </c>
      <c r="K15" s="8">
        <f>SUM(J15/J17)</f>
        <v>6.9444444444444448E-2</v>
      </c>
    </row>
    <row r="16" spans="1:11" x14ac:dyDescent="0.25">
      <c r="A16" s="33" t="s">
        <v>23</v>
      </c>
      <c r="B16" s="34">
        <v>4</v>
      </c>
      <c r="C16" s="35"/>
      <c r="D16" s="35"/>
      <c r="E16" s="35"/>
      <c r="F16" s="35"/>
      <c r="G16" s="35"/>
      <c r="H16" s="35"/>
      <c r="I16" s="34">
        <v>2</v>
      </c>
      <c r="J16" s="14">
        <f t="shared" si="0"/>
        <v>6</v>
      </c>
      <c r="K16" s="8">
        <f>SUM(J16/J17)</f>
        <v>8.3333333333333329E-2</v>
      </c>
    </row>
    <row r="17" spans="1:11" x14ac:dyDescent="0.25">
      <c r="A17" s="36" t="s">
        <v>4</v>
      </c>
      <c r="B17" s="37">
        <f>SUM(B4:B16)</f>
        <v>40</v>
      </c>
      <c r="C17" s="37">
        <f t="shared" ref="C17:I17" si="1">SUM(C4:C16)</f>
        <v>16</v>
      </c>
      <c r="D17" s="37">
        <f t="shared" si="1"/>
        <v>2</v>
      </c>
      <c r="E17" s="37">
        <f t="shared" si="1"/>
        <v>6</v>
      </c>
      <c r="F17" s="37">
        <f t="shared" si="1"/>
        <v>3</v>
      </c>
      <c r="G17" s="37">
        <f t="shared" si="1"/>
        <v>2</v>
      </c>
      <c r="H17" s="37">
        <f>SUM(H4:H16)</f>
        <v>1</v>
      </c>
      <c r="I17" s="37">
        <f t="shared" si="1"/>
        <v>2</v>
      </c>
      <c r="J17" s="37">
        <f>SUM(J4:J16)</f>
        <v>72</v>
      </c>
      <c r="K17" s="48">
        <f>SUM(K4:K16)</f>
        <v>0.99999999999999978</v>
      </c>
    </row>
    <row r="18" spans="1:11" ht="14.25" customHeight="1" x14ac:dyDescent="0.25">
      <c r="A18" s="38"/>
      <c r="B18" s="8">
        <f>SUM(B17/J17)</f>
        <v>0.55555555555555558</v>
      </c>
      <c r="C18" s="8">
        <f>SUM(C17/J17)</f>
        <v>0.22222222222222221</v>
      </c>
      <c r="D18" s="8">
        <f>SUM(D17/J17)</f>
        <v>2.7777777777777776E-2</v>
      </c>
      <c r="E18" s="8">
        <f>SUM(E17/J17)</f>
        <v>8.3333333333333329E-2</v>
      </c>
      <c r="F18" s="8">
        <f>SUM(F17/J17)</f>
        <v>4.1666666666666664E-2</v>
      </c>
      <c r="G18" s="8">
        <f>SUM(G17/J17)</f>
        <v>2.7777777777777776E-2</v>
      </c>
      <c r="H18" s="8">
        <f>SUM(H17/J17)</f>
        <v>1.3888888888888888E-2</v>
      </c>
      <c r="I18" s="8">
        <f>SUM(I17/J17)</f>
        <v>2.7777777777777776E-2</v>
      </c>
      <c r="J18" s="8">
        <f>SUM(B18:I18)</f>
        <v>1</v>
      </c>
      <c r="K18" s="8"/>
    </row>
    <row r="19" spans="1:11" ht="16.5" x14ac:dyDescent="0.3">
      <c r="K19" s="50"/>
    </row>
    <row r="20" spans="1:11" ht="16.5" x14ac:dyDescent="0.3">
      <c r="A20" s="46" t="s">
        <v>26</v>
      </c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ht="51.75" x14ac:dyDescent="0.25">
      <c r="A21" s="28" t="s">
        <v>1</v>
      </c>
      <c r="B21" s="28" t="s">
        <v>32</v>
      </c>
      <c r="C21" s="28" t="s">
        <v>33</v>
      </c>
      <c r="D21" s="28" t="s">
        <v>29</v>
      </c>
      <c r="E21" s="28" t="s">
        <v>31</v>
      </c>
      <c r="F21" s="28" t="s">
        <v>28</v>
      </c>
      <c r="G21" s="28" t="s">
        <v>30</v>
      </c>
      <c r="H21" s="28" t="s">
        <v>34</v>
      </c>
      <c r="I21" s="29" t="s">
        <v>4</v>
      </c>
      <c r="J21" s="47"/>
      <c r="K21"/>
    </row>
    <row r="22" spans="1:11" x14ac:dyDescent="0.25">
      <c r="A22" s="30" t="s">
        <v>5</v>
      </c>
      <c r="B22" s="31">
        <v>8</v>
      </c>
      <c r="C22" s="31">
        <v>3</v>
      </c>
      <c r="D22" s="31">
        <v>1</v>
      </c>
      <c r="E22" s="31">
        <v>1</v>
      </c>
      <c r="F22" s="31">
        <v>2</v>
      </c>
      <c r="G22" s="31">
        <v>1</v>
      </c>
      <c r="H22" s="32"/>
      <c r="I22" s="14">
        <f>SUM(B22:H22)</f>
        <v>16</v>
      </c>
      <c r="J22" s="15">
        <f>SUM(I22/I34)</f>
        <v>0.22857142857142856</v>
      </c>
      <c r="K22"/>
    </row>
    <row r="23" spans="1:11" x14ac:dyDescent="0.25">
      <c r="A23" s="33" t="s">
        <v>7</v>
      </c>
      <c r="B23" s="34">
        <v>1</v>
      </c>
      <c r="C23" s="35"/>
      <c r="D23" s="35"/>
      <c r="E23" s="34">
        <v>1</v>
      </c>
      <c r="F23" s="35"/>
      <c r="G23" s="35"/>
      <c r="H23" s="35"/>
      <c r="I23" s="14">
        <f t="shared" ref="I23:I33" si="2">SUM(B23:H23)</f>
        <v>2</v>
      </c>
      <c r="J23" s="8">
        <f>SUM(I23/I34)</f>
        <v>2.8571428571428571E-2</v>
      </c>
      <c r="K23"/>
    </row>
    <row r="24" spans="1:11" x14ac:dyDescent="0.25">
      <c r="A24" s="33" t="s">
        <v>8</v>
      </c>
      <c r="B24" s="34">
        <v>1</v>
      </c>
      <c r="C24" s="35"/>
      <c r="D24" s="35"/>
      <c r="E24" s="35"/>
      <c r="F24" s="35"/>
      <c r="G24" s="35"/>
      <c r="H24" s="35"/>
      <c r="I24" s="14">
        <f t="shared" si="2"/>
        <v>1</v>
      </c>
      <c r="J24" s="8">
        <f>SUM(I24/I34)</f>
        <v>1.4285714285714285E-2</v>
      </c>
      <c r="K24"/>
    </row>
    <row r="25" spans="1:11" x14ac:dyDescent="0.25">
      <c r="A25" s="30" t="s">
        <v>10</v>
      </c>
      <c r="B25" s="31">
        <v>13</v>
      </c>
      <c r="C25" s="31">
        <v>9</v>
      </c>
      <c r="D25" s="31">
        <v>3</v>
      </c>
      <c r="E25" s="31">
        <v>1</v>
      </c>
      <c r="F25" s="31">
        <v>4</v>
      </c>
      <c r="G25" s="31">
        <v>1</v>
      </c>
      <c r="H25" s="32"/>
      <c r="I25" s="14">
        <f t="shared" si="2"/>
        <v>31</v>
      </c>
      <c r="J25" s="15">
        <f>SUM(I25/I34)</f>
        <v>0.44285714285714284</v>
      </c>
      <c r="K25"/>
    </row>
    <row r="26" spans="1:11" x14ac:dyDescent="0.25">
      <c r="A26" s="33" t="s">
        <v>11</v>
      </c>
      <c r="B26" s="35"/>
      <c r="C26" s="34">
        <v>1</v>
      </c>
      <c r="D26" s="35"/>
      <c r="E26" s="35"/>
      <c r="F26" s="35"/>
      <c r="G26" s="35"/>
      <c r="H26" s="35"/>
      <c r="I26" s="14">
        <f t="shared" si="2"/>
        <v>1</v>
      </c>
      <c r="J26" s="8">
        <f>SUM(I26/I34)</f>
        <v>1.4285714285714285E-2</v>
      </c>
      <c r="K26"/>
    </row>
    <row r="27" spans="1:11" x14ac:dyDescent="0.25">
      <c r="A27" s="33" t="s">
        <v>12</v>
      </c>
      <c r="B27" s="34">
        <v>1</v>
      </c>
      <c r="C27" s="35"/>
      <c r="D27" s="35"/>
      <c r="E27" s="35"/>
      <c r="F27" s="35"/>
      <c r="G27" s="35"/>
      <c r="H27" s="35"/>
      <c r="I27" s="14">
        <f t="shared" si="2"/>
        <v>1</v>
      </c>
      <c r="J27" s="8">
        <f>SUM(I27/I34)</f>
        <v>1.4285714285714285E-2</v>
      </c>
      <c r="K27"/>
    </row>
    <row r="28" spans="1:11" x14ac:dyDescent="0.25">
      <c r="A28" s="33" t="s">
        <v>15</v>
      </c>
      <c r="B28" s="34">
        <v>3</v>
      </c>
      <c r="C28" s="34">
        <v>1</v>
      </c>
      <c r="D28" s="34">
        <v>2</v>
      </c>
      <c r="E28" s="34">
        <v>1</v>
      </c>
      <c r="F28" s="35"/>
      <c r="G28" s="35"/>
      <c r="H28" s="35"/>
      <c r="I28" s="14">
        <f t="shared" si="2"/>
        <v>7</v>
      </c>
      <c r="J28" s="8">
        <f>SUM(I28/I34)</f>
        <v>0.1</v>
      </c>
      <c r="K28"/>
    </row>
    <row r="29" spans="1:11" x14ac:dyDescent="0.25">
      <c r="A29" s="33" t="s">
        <v>16</v>
      </c>
      <c r="B29" s="35"/>
      <c r="C29" s="35"/>
      <c r="D29" s="35"/>
      <c r="E29" s="34">
        <v>1</v>
      </c>
      <c r="F29" s="35"/>
      <c r="G29" s="35"/>
      <c r="H29" s="35"/>
      <c r="I29" s="14">
        <f t="shared" si="2"/>
        <v>1</v>
      </c>
      <c r="J29" s="8">
        <f>SUM(I29/I34)</f>
        <v>1.4285714285714285E-2</v>
      </c>
      <c r="K29"/>
    </row>
    <row r="30" spans="1:11" x14ac:dyDescent="0.25">
      <c r="A30" s="33" t="s">
        <v>18</v>
      </c>
      <c r="B30" s="34">
        <v>2</v>
      </c>
      <c r="C30" s="35"/>
      <c r="D30" s="34">
        <v>1</v>
      </c>
      <c r="E30" s="35"/>
      <c r="F30" s="35"/>
      <c r="G30" s="34">
        <v>1</v>
      </c>
      <c r="H30" s="35"/>
      <c r="I30" s="14">
        <f t="shared" si="2"/>
        <v>4</v>
      </c>
      <c r="J30" s="8">
        <f>SUM(I30/I34)</f>
        <v>5.7142857142857141E-2</v>
      </c>
      <c r="K30"/>
    </row>
    <row r="31" spans="1:11" x14ac:dyDescent="0.25">
      <c r="A31" s="33" t="s">
        <v>19</v>
      </c>
      <c r="B31" s="34">
        <v>2</v>
      </c>
      <c r="C31" s="35"/>
      <c r="D31" s="35"/>
      <c r="E31" s="35"/>
      <c r="F31" s="35"/>
      <c r="G31" s="35"/>
      <c r="H31" s="35"/>
      <c r="I31" s="14">
        <f t="shared" si="2"/>
        <v>2</v>
      </c>
      <c r="J31" s="8">
        <f>SUM(I31/I34)</f>
        <v>2.8571428571428571E-2</v>
      </c>
      <c r="K31"/>
    </row>
    <row r="32" spans="1:11" x14ac:dyDescent="0.25">
      <c r="A32" s="33" t="s">
        <v>22</v>
      </c>
      <c r="B32" s="34">
        <v>2</v>
      </c>
      <c r="C32" s="35"/>
      <c r="D32" s="34">
        <v>1</v>
      </c>
      <c r="E32" s="35"/>
      <c r="F32" s="35"/>
      <c r="G32" s="35"/>
      <c r="H32" s="35"/>
      <c r="I32" s="14">
        <f t="shared" si="2"/>
        <v>3</v>
      </c>
      <c r="J32" s="8">
        <f>SUM(I32/I34)</f>
        <v>4.2857142857142858E-2</v>
      </c>
      <c r="K32"/>
    </row>
    <row r="33" spans="1:11" x14ac:dyDescent="0.25">
      <c r="A33" s="33" t="s">
        <v>23</v>
      </c>
      <c r="B33" s="35"/>
      <c r="C33" s="35"/>
      <c r="D33" s="35"/>
      <c r="E33" s="35"/>
      <c r="F33" s="35"/>
      <c r="G33" s="35"/>
      <c r="H33" s="34">
        <v>1</v>
      </c>
      <c r="I33" s="14">
        <f t="shared" si="2"/>
        <v>1</v>
      </c>
      <c r="J33" s="8">
        <f>SUM(I33/I34)</f>
        <v>1.4285714285714285E-2</v>
      </c>
      <c r="K33"/>
    </row>
    <row r="34" spans="1:11" x14ac:dyDescent="0.25">
      <c r="A34" s="36" t="s">
        <v>4</v>
      </c>
      <c r="B34" s="37">
        <f>SUM(B22:B33)</f>
        <v>33</v>
      </c>
      <c r="C34" s="37">
        <f t="shared" ref="C34:I34" si="3">SUM(C22:C33)</f>
        <v>14</v>
      </c>
      <c r="D34" s="37">
        <f t="shared" si="3"/>
        <v>8</v>
      </c>
      <c r="E34" s="37">
        <f t="shared" si="3"/>
        <v>5</v>
      </c>
      <c r="F34" s="37">
        <f t="shared" si="3"/>
        <v>6</v>
      </c>
      <c r="G34" s="37">
        <f t="shared" si="3"/>
        <v>3</v>
      </c>
      <c r="H34" s="37">
        <f t="shared" si="3"/>
        <v>1</v>
      </c>
      <c r="I34" s="37">
        <f t="shared" si="3"/>
        <v>70</v>
      </c>
      <c r="J34" s="48">
        <f>SUM(J22:J33)</f>
        <v>0.99999999999999967</v>
      </c>
      <c r="K34"/>
    </row>
    <row r="35" spans="1:11" x14ac:dyDescent="0.25">
      <c r="A35" s="38"/>
      <c r="B35" s="8">
        <f>SUM(B34/I34)</f>
        <v>0.47142857142857142</v>
      </c>
      <c r="C35" s="8">
        <f>SUM(C34/I34)</f>
        <v>0.2</v>
      </c>
      <c r="D35" s="8">
        <f>SUM(D34/I34)</f>
        <v>0.11428571428571428</v>
      </c>
      <c r="E35" s="8">
        <f>SUM(E34/I34)</f>
        <v>7.1428571428571425E-2</v>
      </c>
      <c r="F35" s="8">
        <f>SUM(F34/I34)</f>
        <v>8.5714285714285715E-2</v>
      </c>
      <c r="G35" s="8">
        <f>SUM(G34/I34)</f>
        <v>4.2857142857142858E-2</v>
      </c>
      <c r="H35" s="8">
        <f>SUM(H34/I34)</f>
        <v>1.4285714285714285E-2</v>
      </c>
      <c r="I35" s="8">
        <f>SUM(B35:H35)</f>
        <v>1</v>
      </c>
      <c r="J35" s="8"/>
      <c r="K35"/>
    </row>
  </sheetData>
  <pageMargins left="0.7" right="0.7" top="0.75" bottom="0.75" header="0.3" footer="0.3"/>
  <pageSetup paperSize="9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Gaynor</dc:creator>
  <cp:lastModifiedBy>Joanne Gaynor</cp:lastModifiedBy>
  <cp:lastPrinted>2018-11-09T04:32:20Z</cp:lastPrinted>
  <dcterms:created xsi:type="dcterms:W3CDTF">2018-11-06T06:49:14Z</dcterms:created>
  <dcterms:modified xsi:type="dcterms:W3CDTF">2018-11-09T04:37:17Z</dcterms:modified>
</cp:coreProperties>
</file>